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defaultThemeVersion="166925"/>
  <mc:AlternateContent xmlns:mc="http://schemas.openxmlformats.org/markup-compatibility/2006">
    <mc:Choice Requires="x15">
      <x15ac:absPath xmlns:x15ac="http://schemas.microsoft.com/office/spreadsheetml/2010/11/ac" url="C:\Users\kathryn.fraser\Desktop\150420 PUBLICATION\"/>
    </mc:Choice>
  </mc:AlternateContent>
  <xr:revisionPtr revIDLastSave="0" documentId="8_{64FA325F-300E-4134-9C35-E1B6172E39FB}" xr6:coauthVersionLast="41" xr6:coauthVersionMax="41" xr10:uidLastSave="{00000000-0000-0000-0000-000000000000}"/>
  <bookViews>
    <workbookView xWindow="-98" yWindow="-98" windowWidth="19396" windowHeight="10395" tabRatio="770" xr2:uid="{5C2BE854-447B-4275-9D1A-353AE069C9F4}"/>
  </bookViews>
  <sheets>
    <sheet name="Cover" sheetId="26" r:id="rId1"/>
    <sheet name="Intro" sheetId="27" r:id="rId2"/>
    <sheet name="TSR" sheetId="23" r:id="rId3"/>
    <sheet name="Traceability" sheetId="28" r:id="rId4"/>
    <sheet name="PS - Authentication" sheetId="11" r:id="rId5"/>
    <sheet name="PS - Audit" sheetId="6" r:id="rId6"/>
    <sheet name="PS - Main" sheetId="8" r:id="rId7"/>
    <sheet name="PS - Scenarios" sheetId="24" r:id="rId8"/>
    <sheet name="PS - E2E Interfaces" sheetId="22" r:id="rId9"/>
    <sheet name="References" sheetId="25"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5" hidden="1">'PS - Audit'!$A$4:$M$15</definedName>
    <definedName name="_xlnm._FilterDatabase" localSheetId="4" hidden="1">'PS - Authentication'!$A$4:$J$23</definedName>
    <definedName name="_xlnm._FilterDatabase" localSheetId="6" hidden="1">'PS - Main'!$A$4:$J$90</definedName>
    <definedName name="_xlnm._FilterDatabase" localSheetId="3" hidden="1">Traceability!$C$3:$AI$83</definedName>
    <definedName name="CCA" localSheetId="0">[1]Sheet1!$B$100:$B$103</definedName>
    <definedName name="CCA" localSheetId="1">[1]Sheet1!$B$100:$B$103</definedName>
    <definedName name="CCA" localSheetId="5">[2]Sheet1!$B$100:$B$103</definedName>
    <definedName name="CCA" localSheetId="4">[2]Sheet1!$B$100:$B$103</definedName>
    <definedName name="CCA" localSheetId="8">[2]Sheet1!$B$100:$B$103</definedName>
    <definedName name="CCA" localSheetId="6">[2]Sheet1!$B$100:$B$103</definedName>
    <definedName name="CCA" localSheetId="7">[2]Sheet1!$B$100:$B$103</definedName>
    <definedName name="CCA" localSheetId="9">[1]Sheet1!$B$100:$B$103</definedName>
    <definedName name="CCA" localSheetId="2">[1]Sheet1!$B$100:$B$103</definedName>
    <definedName name="CCA">[2]Sheet1!$B$100:$B$103</definedName>
    <definedName name="Intro" localSheetId="0">#REF!</definedName>
    <definedName name="Intro" localSheetId="1">#REF!</definedName>
    <definedName name="Intro" localSheetId="5">#REF!</definedName>
    <definedName name="Intro" localSheetId="4">#REF!</definedName>
    <definedName name="Intro" localSheetId="8">#REF!</definedName>
    <definedName name="Intro" localSheetId="6">#REF!</definedName>
    <definedName name="Intro" localSheetId="7">#REF!</definedName>
    <definedName name="Intro" localSheetId="9">#REF!</definedName>
    <definedName name="Intro" localSheetId="2">#REF!</definedName>
    <definedName name="Intro">#REF!</definedName>
    <definedName name="OFFICIAL">'[3]Data values'!$D$2:$D$4</definedName>
    <definedName name="TestResults" localSheetId="0">#REF!</definedName>
    <definedName name="TestResults" localSheetId="1">#REF!</definedName>
    <definedName name="TestResults" localSheetId="5">[2]Sheet1!$B$100:$B$103</definedName>
    <definedName name="TestResults" localSheetId="4">[2]Sheet1!$B$100:$B$103</definedName>
    <definedName name="TestResults" localSheetId="8">#REF!</definedName>
    <definedName name="TestResults" localSheetId="6">[2]Sheet1!$B$100:$B$103</definedName>
    <definedName name="TestResults" localSheetId="7">#REF!</definedName>
    <definedName name="TestResults" localSheetId="9">#REF!</definedName>
    <definedName name="TestResults" localSheetId="3">[4]Introduction!$A$188:$A$191</definedName>
    <definedName name="TestResults" localSheetId="2">[5]Introduction!$A$188:$A$191</definedName>
    <definedName name="TestResults">#REF!</definedName>
    <definedName name="TestStatuses" localSheetId="0">[6]Introduction!$B$23:$B$27</definedName>
    <definedName name="TestStatuses" localSheetId="1">[6]Introduction!$B$23:$B$27</definedName>
    <definedName name="TestStatuses" localSheetId="5">[7]Introduction!$B$23:$B$27</definedName>
    <definedName name="TestStatuses" localSheetId="4">[7]Introduction!$B$23:$B$27</definedName>
    <definedName name="TestStatuses" localSheetId="8">[7]Introduction!$B$23:$B$27</definedName>
    <definedName name="TestStatuses" localSheetId="6">[7]Introduction!$B$23:$B$27</definedName>
    <definedName name="TestStatuses" localSheetId="7">[7]Introduction!$B$23:$B$27</definedName>
    <definedName name="TestStatuses" localSheetId="9">[6]Introduction!$B$23:$B$27</definedName>
    <definedName name="TestStatuses" localSheetId="2">[6]Introduction!$B$23:$B$27</definedName>
    <definedName name="TestStatuses">[7]Introduction!$B$23:$B$27</definedName>
    <definedName name="Z_20B9E7CB_B377_4CA3_9140_04DC7572D088_.wvu.Cols" localSheetId="5" hidden="1">'PS - Audit'!#REF!</definedName>
    <definedName name="Z_20B9E7CB_B377_4CA3_9140_04DC7572D088_.wvu.Cols" localSheetId="4" hidden="1">'PS - Authentication'!#REF!</definedName>
    <definedName name="Z_20B9E7CB_B377_4CA3_9140_04DC7572D088_.wvu.Cols" localSheetId="6" hidden="1">'PS - Main'!#REF!</definedName>
    <definedName name="Z_F8A0DB4D_C2E2_432B_8BE5_72A25D8D6FC5_.wvu.Cols" localSheetId="5" hidden="1">'PS - Audit'!#REF!,'PS - Audit'!#REF!,'PS - Audit'!$D:$D,'PS - Audit'!#REF!</definedName>
    <definedName name="Z_F8A0DB4D_C2E2_432B_8BE5_72A25D8D6FC5_.wvu.Cols" localSheetId="4" hidden="1">'PS - Authentication'!#REF!,'PS - Authentication'!#REF!,'PS - Authentication'!$D:$D,'PS - Authentication'!#REF!</definedName>
    <definedName name="Z_F8A0DB4D_C2E2_432B_8BE5_72A25D8D6FC5_.wvu.Cols" localSheetId="6" hidden="1">'PS - Main'!#REF!,'PS - Main'!#REF!,'PS - Main'!$D:$D,'PS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4" i="8" l="1"/>
  <c r="N34" i="8"/>
  <c r="O14" i="11" l="1"/>
  <c r="N14" i="11"/>
  <c r="O13" i="11"/>
  <c r="N13" i="11"/>
  <c r="O71" i="8" l="1"/>
  <c r="O70" i="8"/>
  <c r="O69" i="8"/>
  <c r="O66" i="8"/>
  <c r="O65" i="8"/>
  <c r="O53" i="8"/>
  <c r="O52" i="8"/>
  <c r="O51" i="8"/>
  <c r="O50" i="8"/>
  <c r="O8" i="11"/>
  <c r="O7" i="11"/>
  <c r="N50" i="8" l="1"/>
  <c r="N51" i="8"/>
  <c r="N52" i="8"/>
  <c r="N53" i="8"/>
  <c r="N70" i="8"/>
  <c r="N69" i="8"/>
  <c r="N71" i="8"/>
  <c r="N65" i="8"/>
  <c r="N66" i="8"/>
  <c r="J25" i="24" l="1"/>
  <c r="J157" i="24" l="1"/>
  <c r="J156" i="24"/>
  <c r="J155" i="24"/>
  <c r="J154" i="24"/>
  <c r="J147" i="24"/>
  <c r="J146" i="24"/>
  <c r="J118" i="24"/>
  <c r="J117" i="24"/>
  <c r="J116" i="24"/>
  <c r="J115" i="24"/>
  <c r="J114" i="24"/>
  <c r="J98" i="24"/>
  <c r="J97" i="24"/>
  <c r="J96" i="24"/>
  <c r="J52" i="24"/>
  <c r="J51" i="24"/>
  <c r="J44" i="24"/>
  <c r="J43" i="24"/>
  <c r="J42" i="24"/>
  <c r="J41" i="24"/>
  <c r="J40" i="24"/>
  <c r="J39" i="24"/>
  <c r="J38" i="24"/>
  <c r="J31" i="24"/>
  <c r="J30" i="24"/>
  <c r="J29" i="24"/>
  <c r="J28" i="24"/>
  <c r="J27" i="24"/>
  <c r="J26" i="24"/>
  <c r="G204" i="24" l="1"/>
  <c r="O7" i="8"/>
  <c r="O10" i="8"/>
  <c r="N6" i="8"/>
  <c r="O74" i="8"/>
  <c r="N74" i="8"/>
  <c r="O73" i="8"/>
  <c r="N73" i="8"/>
  <c r="O72" i="8"/>
  <c r="N72" i="8"/>
  <c r="O68" i="8"/>
  <c r="N68" i="8"/>
  <c r="O67" i="8"/>
  <c r="N67" i="8"/>
  <c r="O64" i="8"/>
  <c r="N64" i="8"/>
  <c r="O63" i="8"/>
  <c r="N63" i="8"/>
  <c r="O62" i="8"/>
  <c r="N62" i="8"/>
  <c r="O61" i="8"/>
  <c r="N61" i="8"/>
  <c r="O60" i="8"/>
  <c r="N60" i="8"/>
  <c r="O59" i="8"/>
  <c r="N59" i="8"/>
  <c r="N57" i="8"/>
  <c r="O57" i="8"/>
  <c r="N58" i="8"/>
  <c r="O58" i="8"/>
  <c r="O56" i="8"/>
  <c r="N56" i="8"/>
  <c r="O49" i="8"/>
  <c r="N49" i="8"/>
  <c r="O48" i="8"/>
  <c r="N48" i="8"/>
  <c r="N38" i="8"/>
  <c r="O38" i="8"/>
  <c r="N39" i="8"/>
  <c r="O39" i="8"/>
  <c r="N40" i="8"/>
  <c r="O40" i="8"/>
  <c r="N41" i="8"/>
  <c r="O41" i="8"/>
  <c r="N42" i="8"/>
  <c r="O42" i="8"/>
  <c r="N43" i="8"/>
  <c r="O43" i="8"/>
  <c r="N44" i="8"/>
  <c r="O44" i="8"/>
  <c r="N45" i="8"/>
  <c r="O45" i="8"/>
  <c r="O37" i="8"/>
  <c r="N37" i="8"/>
  <c r="N18" i="8"/>
  <c r="O18" i="8"/>
  <c r="N19" i="8"/>
  <c r="O19" i="8"/>
  <c r="N20" i="8"/>
  <c r="O20" i="8"/>
  <c r="N22" i="8"/>
  <c r="O22" i="8"/>
  <c r="N23" i="8"/>
  <c r="O23" i="8"/>
  <c r="N24" i="8"/>
  <c r="O24" i="8"/>
  <c r="N25" i="8"/>
  <c r="O25" i="8"/>
  <c r="N26" i="8"/>
  <c r="O26" i="8"/>
  <c r="N27" i="8"/>
  <c r="O27" i="8"/>
  <c r="N31" i="8"/>
  <c r="O31" i="8"/>
  <c r="N32" i="8"/>
  <c r="O32" i="8"/>
  <c r="N7" i="8"/>
  <c r="N8" i="8"/>
  <c r="O8" i="8"/>
  <c r="N9" i="8"/>
  <c r="O9" i="8"/>
  <c r="N10" i="8"/>
  <c r="N11" i="8"/>
  <c r="O11" i="8"/>
  <c r="N12" i="8"/>
  <c r="O12" i="8"/>
  <c r="N13" i="8"/>
  <c r="O13" i="8"/>
  <c r="O6" i="8"/>
  <c r="N7" i="11"/>
  <c r="N8" i="11"/>
  <c r="N9" i="11"/>
  <c r="O9" i="11"/>
  <c r="N10" i="11"/>
  <c r="O10" i="11"/>
  <c r="N11" i="11"/>
  <c r="O11" i="11"/>
  <c r="N15" i="11"/>
  <c r="O15" i="11"/>
  <c r="N16" i="11"/>
  <c r="O16" i="11"/>
  <c r="O6" i="11"/>
  <c r="N6" i="11"/>
  <c r="N7" i="6"/>
  <c r="O7" i="6"/>
  <c r="N8" i="6"/>
  <c r="O8" i="6"/>
  <c r="N6" i="6"/>
  <c r="O6" i="6"/>
  <c r="C186" i="24"/>
  <c r="K53" i="24" l="1"/>
  <c r="C204" i="24" s="1"/>
  <c r="K158" i="24"/>
  <c r="C158" i="24" s="1"/>
  <c r="D214" i="24" s="1"/>
  <c r="K148" i="24"/>
  <c r="C213" i="24" s="1"/>
  <c r="K119" i="24"/>
  <c r="C119" i="24" s="1"/>
  <c r="D210" i="24" s="1"/>
  <c r="K99" i="24"/>
  <c r="C99" i="24" s="1"/>
  <c r="D208" i="24" s="1"/>
  <c r="K45" i="24"/>
  <c r="C45" i="24" s="1"/>
  <c r="D203" i="24" s="1"/>
  <c r="K32" i="24"/>
  <c r="C202" i="24" s="1"/>
  <c r="C194" i="24"/>
  <c r="C178" i="24"/>
  <c r="C168" i="24"/>
  <c r="C140" i="24"/>
  <c r="C130" i="24"/>
  <c r="C108" i="24"/>
  <c r="C90" i="24"/>
  <c r="C79" i="24"/>
  <c r="G203" i="24"/>
  <c r="C66" i="24"/>
  <c r="G22" i="23"/>
  <c r="G23" i="23"/>
  <c r="G21" i="23"/>
  <c r="G205" i="24"/>
  <c r="H17" i="23" s="1"/>
  <c r="C53" i="24"/>
  <c r="D204" i="24" s="1"/>
  <c r="C32" i="24" l="1"/>
  <c r="D202" i="24" s="1"/>
  <c r="C214" i="24"/>
  <c r="C148" i="24"/>
  <c r="D213" i="24" s="1"/>
  <c r="C220" i="24" s="1"/>
  <c r="C210" i="24"/>
  <c r="C203" i="24"/>
  <c r="C208" i="24"/>
  <c r="G206" i="24"/>
  <c r="I17" i="23" s="1"/>
  <c r="C24" i="23" s="1"/>
  <c r="E17" i="23" l="1"/>
  <c r="C221" i="24"/>
  <c r="C222" i="24" s="1"/>
  <c r="G17" i="23"/>
  <c r="C223" i="24" l="1"/>
  <c r="F17" i="23"/>
  <c r="N20" i="11" l="1"/>
  <c r="N21" i="11"/>
  <c r="N19" i="11" l="1"/>
  <c r="F21" i="23" l="1"/>
  <c r="N22" i="11"/>
  <c r="E21" i="23" l="1"/>
  <c r="N13" i="6" l="1"/>
  <c r="N12" i="6"/>
  <c r="N87" i="8"/>
  <c r="N88" i="8"/>
  <c r="N11" i="6" l="1"/>
  <c r="F22" i="23" s="1"/>
  <c r="N86" i="8"/>
  <c r="F23" i="23" s="1"/>
  <c r="N89" i="8" l="1"/>
  <c r="E23" i="23" s="1"/>
  <c r="N14" i="6"/>
  <c r="E22" i="23" s="1"/>
</calcChain>
</file>

<file path=xl/sharedStrings.xml><?xml version="1.0" encoding="utf-8"?>
<sst xmlns="http://schemas.openxmlformats.org/spreadsheetml/2006/main" count="3124" uniqueCount="1128">
  <si>
    <t>PRES-2</t>
  </si>
  <si>
    <t>PRES-4</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</si>
  <si>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</si>
  <si>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</si>
  <si>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</si>
  <si>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</si>
  <si>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</si>
  <si>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</si>
  <si>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</si>
  <si>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</si>
  <si>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</si>
  <si>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</si>
  <si>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</si>
  <si>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</si>
  <si>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</si>
  <si>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</si>
  <si>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</si>
  <si>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</si>
  <si>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</si>
  <si>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</si>
  <si>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</si>
  <si>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</si>
  <si>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</si>
  <si>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</si>
  <si>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</si>
  <si>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</si>
  <si>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</si>
  <si>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</si>
  <si>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</si>
  <si>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</si>
  <si>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</si>
  <si>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R</t>
  </si>
  <si>
    <t>START:  Finalisation</t>
  </si>
  <si>
    <t>Prescribing Systems</t>
  </si>
  <si>
    <t>PRES-3</t>
  </si>
  <si>
    <t>PRES-4A</t>
  </si>
  <si>
    <t>PRES-5</t>
  </si>
  <si>
    <t>PRES-6</t>
  </si>
  <si>
    <t>PRES-8</t>
  </si>
  <si>
    <t xml:space="preserve">PRES-1 </t>
  </si>
  <si>
    <t xml:space="preserve">Log in to the electronic prescribing systems </t>
  </si>
  <si>
    <t>TC_PRES_AA_002</t>
  </si>
  <si>
    <t xml:space="preserve">Users with prescribing rights 
Users with no prescribing rights </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</si>
  <si>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</si>
  <si>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</si>
  <si>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</si>
  <si>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</si>
  <si>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</si>
  <si>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</si>
  <si>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</si>
  <si>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Set up authentication parameters as specified in the requirements</t>
  </si>
  <si>
    <t xml:space="preserve">The authentication parameters are set up and are successfully applied
</t>
  </si>
  <si>
    <t>TC_PRES_AA_007</t>
  </si>
  <si>
    <t>A period of inactivity has been identified in the system</t>
  </si>
  <si>
    <t xml:space="preserve">Log in to the electronic prescribing systems and do not interact with the system for a period of inactivity defined </t>
  </si>
  <si>
    <t xml:space="preserve">PRES-7 </t>
  </si>
  <si>
    <t>TC_PRES_AA_008</t>
  </si>
  <si>
    <t>O</t>
  </si>
  <si>
    <t>TC_PRES_AA_009</t>
  </si>
  <si>
    <t>Log in to the electronic prescribing systems, log off, and do not interact with the system for a period of inactivity defined</t>
  </si>
  <si>
    <t>The system automatically disables the account</t>
  </si>
  <si>
    <t>PRES-10</t>
  </si>
  <si>
    <t>TC_PRES_AUD_001</t>
  </si>
  <si>
    <t>Perform logon, logoff, stage-change and credential change activities</t>
  </si>
  <si>
    <t>PRES-38</t>
  </si>
  <si>
    <t>TC_PRES_AUD_002</t>
  </si>
  <si>
    <t>Authorised prescriber user account</t>
  </si>
  <si>
    <t>Prescribing Systems user account</t>
  </si>
  <si>
    <t>PRES-39</t>
  </si>
  <si>
    <t>TC_PRES_AUD_003</t>
  </si>
  <si>
    <t>Request electronic prescription cancellation</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</si>
  <si>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</si>
  <si>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</si>
  <si>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</si>
  <si>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</si>
  <si>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</si>
  <si>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</si>
  <si>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</si>
  <si>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</si>
  <si>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</si>
  <si>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</si>
  <si>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 xml:space="preserve">Create a paper prescription </t>
  </si>
  <si>
    <t>PRES-14</t>
  </si>
  <si>
    <t>TC_PRES_US_006</t>
  </si>
  <si>
    <t>PRES-15</t>
  </si>
  <si>
    <t>TC_PRES_US_007</t>
  </si>
  <si>
    <t>PRES-16</t>
  </si>
  <si>
    <t>TC_PRES_US_008</t>
  </si>
  <si>
    <t>TC_PRES_US_009</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</si>
  <si>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</si>
  <si>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</si>
  <si>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</si>
  <si>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</si>
  <si>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</si>
  <si>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</si>
  <si>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</si>
  <si>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</si>
  <si>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</si>
  <si>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 xml:space="preserve">The electronic prescription has all data fields as required by Jurisdictional Regulations. </t>
  </si>
  <si>
    <t>Electronic prescriptions</t>
  </si>
  <si>
    <t>PBS electronic prescriptions
RPBS electronic prescriptions</t>
  </si>
  <si>
    <t>PRES-19</t>
  </si>
  <si>
    <t>TC_PRES_CO_004</t>
  </si>
  <si>
    <t>PRES-19A</t>
  </si>
  <si>
    <t>TC_PRES_CO_005</t>
  </si>
  <si>
    <t>PRES-20</t>
  </si>
  <si>
    <t>TC_PRES_CO_006</t>
  </si>
  <si>
    <t>Create an electronic prescription</t>
  </si>
  <si>
    <t xml:space="preserve">END:  Composition </t>
  </si>
  <si>
    <t>PRES-21</t>
  </si>
  <si>
    <t>TC_PRES_CO_007</t>
  </si>
  <si>
    <t>PRES-21A</t>
  </si>
  <si>
    <t>TC_PRES_CO_008</t>
  </si>
  <si>
    <t>PRES-22</t>
  </si>
  <si>
    <t>TC_PRES_CO_009</t>
  </si>
  <si>
    <t>TC_PRES_CO_010</t>
  </si>
  <si>
    <t>PRES-49</t>
  </si>
  <si>
    <t>TC_PRES_CO_011</t>
  </si>
  <si>
    <t>PRES-53</t>
  </si>
  <si>
    <t>TC_PRES_CO_012</t>
  </si>
  <si>
    <t>Create an electronic prescription with Reason for prescribe as a free text</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</si>
  <si>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</si>
  <si>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</si>
  <si>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</si>
  <si>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</si>
  <si>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</si>
  <si>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</si>
  <si>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</si>
  <si>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</si>
  <si>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</si>
  <si>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</si>
  <si>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</si>
  <si>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</si>
  <si>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</si>
  <si>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</si>
  <si>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</si>
  <si>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</si>
  <si>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</si>
  <si>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</si>
  <si>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</si>
  <si>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</si>
  <si>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</si>
  <si>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</si>
  <si>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</si>
  <si>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</si>
  <si>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</si>
  <si>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</si>
  <si>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</si>
  <si>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</si>
  <si>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</si>
  <si>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</si>
  <si>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</si>
  <si>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</si>
  <si>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</si>
  <si>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</si>
  <si>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 xml:space="preserve">Create an electronic prescription </t>
  </si>
  <si>
    <t>PRES-25</t>
  </si>
  <si>
    <t>TC_PRES_SM_003</t>
  </si>
  <si>
    <t>PRES-26</t>
  </si>
  <si>
    <t>TC_PRES_SM_004</t>
  </si>
  <si>
    <t>Connect to PDS System over a public network</t>
  </si>
  <si>
    <t>PRES-27</t>
  </si>
  <si>
    <t>TC_PRES_SM_005</t>
  </si>
  <si>
    <t>PRES-28</t>
  </si>
  <si>
    <t>TC_PRES_SM_006</t>
  </si>
  <si>
    <t>TC_PRES_SM_007</t>
  </si>
  <si>
    <t>PRES-30</t>
  </si>
  <si>
    <t>TC_PRES_SM_008</t>
  </si>
  <si>
    <t xml:space="preserve">The system records the DSPID which references the electronic prescription in the PDS. </t>
  </si>
  <si>
    <t>PRES-31</t>
  </si>
  <si>
    <t>TC_PRES_SM_009</t>
  </si>
  <si>
    <t xml:space="preserve">The prescribing system records the date and time (UTC) that the PDS acknowledged receipt of the electronic prescription. </t>
  </si>
  <si>
    <t>PRES-32</t>
  </si>
  <si>
    <t xml:space="preserve">The user receives an indication as to whether the PDS has acknowledged receipt of the electronic prescription. </t>
  </si>
  <si>
    <t>TC_PRES_SM_010</t>
  </si>
  <si>
    <t>PRES-33</t>
  </si>
  <si>
    <t>PRES-34</t>
  </si>
  <si>
    <t>PRES-35</t>
  </si>
  <si>
    <t xml:space="preserve">Cancel the electronic prescription
 </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</si>
  <si>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</si>
  <si>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</si>
  <si>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</si>
  <si>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</si>
  <si>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</si>
  <si>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</si>
  <si>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</si>
  <si>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</si>
  <si>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</si>
  <si>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</si>
  <si>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</si>
  <si>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</si>
  <si>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</si>
  <si>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</si>
  <si>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</si>
  <si>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</si>
  <si>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</si>
  <si>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</si>
  <si>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</si>
  <si>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</si>
  <si>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Prescription details present in the prescribing System and prepared for Submission. 
PDS unavailable.</t>
  </si>
  <si>
    <t>Conformance Requirements Reference</t>
  </si>
  <si>
    <t>TC_PRES_SM_013</t>
  </si>
  <si>
    <t>TC_PRES_SM_014</t>
  </si>
  <si>
    <t>The system automatically logs off the account, or requires re-authentication</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</si>
  <si>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</si>
  <si>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</si>
  <si>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</si>
  <si>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Title; 
• PBS Prescriber Number, where they have one; 
• AHPRA Number; and 
• Healthcare Provider Identifier - Individual (HPI-I).</t>
    </r>
  </si>
  <si>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 xml:space="preserve">
Note: Healthcare organisations shall have the support of the system in the implementation of access control policies.</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</si>
  <si>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automatically log off an account, or require re-authentication, after a period of inactivity defined by the healthcare organisation. 
</t>
    </r>
    <r>
      <rPr>
        <i/>
        <sz val="11"/>
        <color theme="1"/>
        <rFont val="Calibri"/>
        <family val="2"/>
        <scheme val="minor"/>
      </rPr>
      <t xml:space="preserve">Note: Healthcare organisations shall be able to define a period of inactivity after which the prescriber's terminal may be considered unattended and vulnerable to misuse. </t>
    </r>
  </si>
  <si>
    <r>
      <t xml:space="preserve">The system </t>
    </r>
    <r>
      <rPr>
        <b/>
        <sz val="11"/>
        <color theme="1"/>
        <rFont val="Calibri"/>
        <family val="2"/>
        <scheme val="minor"/>
      </rPr>
      <t>SHALL</t>
    </r>
    <r>
      <rPr>
        <sz val="11"/>
        <color theme="1"/>
        <rFont val="Calibri"/>
        <family val="2"/>
        <scheme val="minor"/>
      </rPr>
      <t xml:space="preserve"> require the user to reauthenticate as and when required under state and territory regulations when prescribing controlled medicines (or attain an additional stage where multi-stage authentication is used).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</si>
  <si>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</si>
  <si>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</si>
  <si>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</si>
  <si>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SHOULD</t>
    </r>
    <r>
      <rPr>
        <sz val="11"/>
        <color theme="1"/>
        <rFont val="Calibri"/>
        <family val="2"/>
        <scheme val="minor"/>
      </rPr>
      <t xml:space="preserve"> disable electronic prescribing functionality if it is aware that the Open Prescription Delivery Service is unavailable or unreachable. 
</t>
    </r>
    <r>
      <rPr>
        <i/>
        <sz val="11"/>
        <color theme="1"/>
        <rFont val="Calibri"/>
        <family val="2"/>
        <scheme val="minor"/>
      </rPr>
      <t xml:space="preserve">Note: For prescriber workflow efficiency. The intent is that the system should support early detection that the electronic prescribing process will not succeed. </t>
    </r>
  </si>
  <si>
    <r>
      <t xml:space="preserve">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t>
    </r>
    <r>
      <rPr>
        <i/>
        <sz val="11"/>
        <color theme="1"/>
        <rFont val="Calibri"/>
        <family val="2"/>
        <scheme val="minor"/>
      </rPr>
      <t xml:space="preserve">Note: Supports Subject of Care's choice. Furthermore, under Regulations, the medicines prescribed may require a paper prescription. 
</t>
    </r>
  </si>
  <si>
    <r>
      <t xml:space="preserve">When generating a paper prescription the system </t>
    </r>
    <r>
      <rPr>
        <b/>
        <sz val="11"/>
        <rFont val="Calibri"/>
        <family val="2"/>
        <scheme val="minor"/>
      </rPr>
      <t>SHOULD</t>
    </r>
    <r>
      <rPr>
        <sz val="11"/>
        <rFont val="Calibri"/>
        <family val="2"/>
        <scheme val="minor"/>
      </rPr>
      <t xml:space="preserve"> support the generation of an ETP message.  
</t>
    </r>
    <r>
      <rPr>
        <i/>
        <sz val="11"/>
        <rFont val="Calibri"/>
        <family val="2"/>
        <scheme val="minor"/>
      </rPr>
      <t xml:space="preserve">Note: To maintain the efficiencies in pharmacy workflow and improved data quality enabled through the current use of ETP in support of paper prescriptions.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</si>
  <si>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</si>
  <si>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t>
    </r>
  </si>
  <si>
    <r>
      <t xml:space="preserve">The system </t>
    </r>
    <r>
      <rPr>
        <b/>
        <sz val="11"/>
        <color theme="1"/>
        <rFont val="Calibri"/>
        <family val="2"/>
        <scheme val="minor"/>
      </rPr>
      <t>SHALL</t>
    </r>
    <r>
      <rPr>
        <sz val="11"/>
        <color theme="1"/>
        <rFont val="Calibri"/>
        <family val="2"/>
        <scheme val="minor"/>
      </rPr>
      <t xml:space="preserve"> also include, within an electronic prescription, the following data elements: 
• Healthcare Provider Identifier - Individual (HPI-I) of the Prescriber (if available); and 
• Subject of Care Individual Healthcare Identifier - (IHI) (if available). 
</t>
    </r>
  </si>
  <si>
    <r>
      <t xml:space="preserve">The system </t>
    </r>
    <r>
      <rPr>
        <b/>
        <sz val="11"/>
        <color theme="1"/>
        <rFont val="Calibri"/>
        <family val="2"/>
        <scheme val="minor"/>
      </rPr>
      <t>SHALL NOT</t>
    </r>
    <r>
      <rPr>
        <sz val="11"/>
        <color theme="1"/>
        <rFont val="Calibri"/>
        <family val="2"/>
        <scheme val="minor"/>
      </rPr>
      <t xml:space="preserve"> require Reason for prescribe (clinical indication) as a SNOMED CT-AU Coded Value. 
</t>
    </r>
    <r>
      <rPr>
        <i/>
        <sz val="11"/>
        <color theme="1"/>
        <rFont val="Calibri"/>
        <family val="2"/>
        <scheme val="minor"/>
      </rPr>
      <t xml:space="preserve">Note: The system must allow, but not demand, that Reason for Prescribe be populated. Where it is populated, it should also be represented as a SNOMED CT-AU Coded Value. Related requirements: PRES-21, PRES-22, PRES-49, PRES-53. </t>
    </r>
  </si>
  <si>
    <r>
      <t xml:space="preserve">Irrespective of the inclusion of any coded values, the system </t>
    </r>
    <r>
      <rPr>
        <b/>
        <sz val="11"/>
        <color theme="1"/>
        <rFont val="Calibri"/>
        <family val="2"/>
        <scheme val="minor"/>
      </rPr>
      <t>SHALL</t>
    </r>
    <r>
      <rPr>
        <sz val="11"/>
        <color theme="1"/>
        <rFont val="Calibri"/>
        <family val="2"/>
        <scheme val="minor"/>
      </rPr>
      <t xml:space="preserve"> include all information fields presented to the prescriber in "Original Text". 
</t>
    </r>
    <r>
      <rPr>
        <i/>
        <sz val="11"/>
        <color theme="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</si>
  <si>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color theme="1"/>
        <rFont val="Calibri"/>
        <family val="2"/>
        <scheme val="minor"/>
      </rPr>
      <t>SHALL</t>
    </r>
    <r>
      <rPr>
        <sz val="11"/>
        <color theme="1"/>
        <rFont val="Calibri"/>
        <family val="2"/>
        <scheme val="minor"/>
      </rPr>
      <t xml:space="preserve"> also include Reason for prescribe as a text (human readable) field.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</si>
  <si>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</si>
  <si>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Having submitted an electronic prescription to an Open PDS, the system </t>
    </r>
    <r>
      <rPr>
        <b/>
        <sz val="11"/>
        <color theme="1"/>
        <rFont val="Calibri"/>
        <family val="2"/>
        <scheme val="minor"/>
      </rPr>
      <t>SHALL</t>
    </r>
    <r>
      <rPr>
        <sz val="11"/>
        <color theme="1"/>
        <rFont val="Calibri"/>
        <family val="2"/>
        <scheme val="minor"/>
      </rPr>
      <t xml:space="preserve">: 
• Print Evidence of Prescription (including the Token) in paper form; and/or 
• Facilitate the transmission of Evidence of Prescription (including the Token) to an electronic address in electronic form. 
 </t>
    </r>
  </si>
  <si>
    <r>
      <t xml:space="preserve">Where Evidence of Prescription is requested electronically, the system </t>
    </r>
    <r>
      <rPr>
        <b/>
        <sz val="11"/>
        <color theme="1"/>
        <rFont val="Calibri"/>
        <family val="2"/>
        <scheme val="minor"/>
      </rPr>
      <t>SHALL</t>
    </r>
    <r>
      <rPr>
        <sz val="11"/>
        <color theme="1"/>
        <rFont val="Calibri"/>
        <family val="2"/>
        <scheme val="minor"/>
      </rPr>
      <t xml:space="preserve"> allow the user to select an electronic address for a particular Subject of Care (SoC) on a per prescription basis. 
</t>
    </r>
    <r>
      <rPr>
        <i/>
        <sz val="11"/>
        <color theme="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</si>
  <si>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Evidence of Prescription is sent in electronic form (e.g. SMS, email), the system </t>
    </r>
    <r>
      <rPr>
        <b/>
        <sz val="11"/>
        <color theme="1"/>
        <rFont val="Calibri"/>
        <family val="2"/>
        <scheme val="minor"/>
      </rPr>
      <t>SHALL</t>
    </r>
    <r>
      <rPr>
        <sz val="11"/>
        <color theme="1"/>
        <rFont val="Calibri"/>
        <family val="2"/>
        <scheme val="minor"/>
      </rPr>
      <t xml:space="preserve"> transmit: 
• URI (e.g. URL); 
• Name of the Subject of Care; and 
• Medicine(s) name. 
</t>
    </r>
    <r>
      <rPr>
        <i/>
        <sz val="11"/>
        <color theme="1"/>
        <rFont val="Calibri"/>
        <family val="2"/>
        <scheme val="minor"/>
      </rPr>
      <t xml:space="preserve">Note: In the event that the electronic address was incorrectly recorded, this limits the potential for exposing personal information to an unknown party. </t>
    </r>
  </si>
  <si>
    <r>
      <t xml:space="preserve">Where the Evidence of Prescription is provided in paper form, the system </t>
    </r>
    <r>
      <rPr>
        <b/>
        <sz val="11"/>
        <color theme="1"/>
        <rFont val="Calibri"/>
        <family val="2"/>
        <scheme val="minor"/>
      </rPr>
      <t>SHALL</t>
    </r>
    <r>
      <rPr>
        <sz val="11"/>
        <color theme="1"/>
        <rFont val="Calibri"/>
        <family val="2"/>
        <scheme val="minor"/>
      </rPr>
      <t xml:space="preserve"> provide a clear indication that it is not to be signed. 
</t>
    </r>
    <r>
      <rPr>
        <i/>
        <sz val="11"/>
        <color theme="1"/>
        <rFont val="Calibri"/>
        <family val="2"/>
        <scheme val="minor"/>
      </rPr>
      <t xml:space="preserve">
Note: Evidence of Prescription must not be misconstrued by a dispenser as a legal prescription.</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</si>
  <si>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</si>
  <si>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r>
      <t xml:space="preserve">The system </t>
    </r>
    <r>
      <rPr>
        <b/>
        <sz val="11"/>
        <color theme="1"/>
        <rFont val="Calibri"/>
        <family val="2"/>
        <scheme val="minor"/>
      </rPr>
      <t>SHALL</t>
    </r>
    <r>
      <rPr>
        <sz val="11"/>
        <color theme="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</si>
  <si>
    <r>
      <t xml:space="preserve">The system </t>
    </r>
    <r>
      <rPr>
        <b/>
        <sz val="11"/>
        <color theme="1"/>
        <rFont val="Calibri"/>
        <family val="2"/>
        <scheme val="minor"/>
      </rPr>
      <t>SHALL</t>
    </r>
    <r>
      <rPr>
        <sz val="11"/>
        <color theme="1"/>
        <rFont val="Calibri"/>
        <family val="2"/>
        <scheme val="minor"/>
      </rPr>
      <t xml:space="preserve"> display the electronic prescription in a format that meets the requirements of the National Regulations and relevant state and territory legislation to the prescriber and obtain a final approval from the prescriber prior to finalising the prescription for transmission. 
</t>
    </r>
    <r>
      <rPr>
        <i/>
        <sz val="11"/>
        <color theme="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t>
    </r>
  </si>
  <si>
    <r>
      <t xml:space="preserve">On submission to an Open PDS, the system </t>
    </r>
    <r>
      <rPr>
        <b/>
        <sz val="11"/>
        <color theme="1"/>
        <rFont val="Calibri"/>
        <family val="2"/>
        <scheme val="minor"/>
      </rPr>
      <t>MAY</t>
    </r>
    <r>
      <rPr>
        <sz val="11"/>
        <color theme="1"/>
        <rFont val="Calibri"/>
        <family val="2"/>
        <scheme val="minor"/>
      </rPr>
      <t xml:space="preserve"> include in the electronic prescription header, the electronic address to which the PDS may send the Evidence of Prescription to the Subject of Care or their Agent. 
</t>
    </r>
    <r>
      <rPr>
        <i/>
        <sz val="11"/>
        <color theme="1"/>
        <rFont val="Calibri"/>
        <family val="2"/>
        <scheme val="minor"/>
      </rPr>
      <t xml:space="preserve">
Note: Subject to SoC consent. </t>
    </r>
  </si>
  <si>
    <r>
      <t xml:space="preserve">On submission to a PDS, the system </t>
    </r>
    <r>
      <rPr>
        <b/>
        <sz val="11"/>
        <color theme="1"/>
        <rFont val="Calibri"/>
        <family val="2"/>
        <scheme val="minor"/>
      </rPr>
      <t>SHALL</t>
    </r>
    <r>
      <rPr>
        <sz val="11"/>
        <color theme="1"/>
        <rFont val="Calibri"/>
        <family val="2"/>
        <scheme val="minor"/>
      </rPr>
      <t xml:space="preserve"> record the DSPID which references the electronic prescription in the PDS. 
 </t>
    </r>
  </si>
  <si>
    <r>
      <t xml:space="preserve">The system </t>
    </r>
    <r>
      <rPr>
        <b/>
        <sz val="11"/>
        <color theme="1"/>
        <rFont val="Calibri"/>
        <family val="2"/>
        <scheme val="minor"/>
      </rPr>
      <t>SHALL</t>
    </r>
    <r>
      <rPr>
        <sz val="11"/>
        <color theme="1"/>
        <rFont val="Calibri"/>
        <family val="2"/>
        <scheme val="minor"/>
      </rPr>
      <t xml:space="preserve"> record the date and time (UTC) that the PDS acknowledged receipt of the electronic prescription. 
 </t>
    </r>
  </si>
  <si>
    <r>
      <t xml:space="preserve">The system </t>
    </r>
    <r>
      <rPr>
        <b/>
        <sz val="11"/>
        <color theme="1"/>
        <rFont val="Calibri"/>
        <family val="2"/>
        <scheme val="minor"/>
      </rPr>
      <t>SHALL</t>
    </r>
    <r>
      <rPr>
        <sz val="11"/>
        <color theme="1"/>
        <rFont val="Calibri"/>
        <family val="2"/>
        <scheme val="minor"/>
      </rPr>
      <t xml:space="preserve"> provide the user with an indication as to whether the PDS has acknowledged receipt of the electronic prescription. 
</t>
    </r>
    <r>
      <rPr>
        <i/>
        <sz val="11"/>
        <color theme="1"/>
        <rFont val="Calibri"/>
        <family val="2"/>
        <scheme val="minor"/>
      </rPr>
      <t xml:space="preserve">
Note: Until the PDS acknowledges receipt, the SoC may not have a valid prescription in their possession.
</t>
    </r>
  </si>
  <si>
    <r>
      <t xml:space="preserve">The system </t>
    </r>
    <r>
      <rPr>
        <b/>
        <sz val="11"/>
        <color theme="1"/>
        <rFont val="Calibri"/>
        <family val="2"/>
        <scheme val="minor"/>
      </rPr>
      <t>SHALL</t>
    </r>
    <r>
      <rPr>
        <sz val="11"/>
        <color theme="1"/>
        <rFont val="Calibri"/>
        <family val="2"/>
        <scheme val="minor"/>
      </rPr>
      <t xml:space="preserve"> allow the user to abort submission of the electronic prescription prior to acknowledgement of receipt. 
</t>
    </r>
    <r>
      <rPr>
        <i/>
        <sz val="11"/>
        <color theme="1"/>
        <rFont val="Calibri"/>
        <family val="2"/>
        <scheme val="minor"/>
      </rPr>
      <t xml:space="preserve">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queuing and sending a cancellation to PDS. </t>
    </r>
  </si>
  <si>
    <r>
      <t xml:space="preserve">The system </t>
    </r>
    <r>
      <rPr>
        <b/>
        <sz val="11"/>
        <color theme="1"/>
        <rFont val="Calibri"/>
        <family val="2"/>
        <scheme val="minor"/>
      </rPr>
      <t>SHALL</t>
    </r>
    <r>
      <rPr>
        <sz val="11"/>
        <color theme="1"/>
        <rFont val="Calibri"/>
        <family val="2"/>
        <scheme val="minor"/>
      </rPr>
      <t xml:space="preserve"> allow the user to issue a cancellation of an electronic prescription after acknowledgement of receipt by the PDS. 
</t>
    </r>
    <r>
      <rPr>
        <i/>
        <sz val="11"/>
        <color theme="1"/>
        <rFont val="Calibri"/>
        <family val="2"/>
        <scheme val="minor"/>
      </rPr>
      <t xml:space="preserve">Note: It is understood that the cancellation may not take effect if the electronic prescription has already been filled or transferred to another PDS. 
Cancellation is not the same as ceasing a medicine on a medication chart. </t>
    </r>
  </si>
  <si>
    <r>
      <t xml:space="preserve">Upon cancellation, the system </t>
    </r>
    <r>
      <rPr>
        <b/>
        <sz val="11"/>
        <color theme="1"/>
        <rFont val="Calibri"/>
        <family val="2"/>
        <scheme val="minor"/>
      </rPr>
      <t>SHALL</t>
    </r>
    <r>
      <rPr>
        <sz val="11"/>
        <color theme="1"/>
        <rFont val="Calibri"/>
        <family val="2"/>
        <scheme val="minor"/>
      </rPr>
      <t xml:space="preserve"> issue a cancellation message to the PDS. 
 </t>
    </r>
  </si>
  <si>
    <r>
      <t xml:space="preserve">The system </t>
    </r>
    <r>
      <rPr>
        <b/>
        <sz val="11"/>
        <color theme="1"/>
        <rFont val="Calibri"/>
        <family val="2"/>
        <scheme val="minor"/>
      </rPr>
      <t>SHALL</t>
    </r>
    <r>
      <rPr>
        <sz val="11"/>
        <color theme="1"/>
        <rFont val="Calibri"/>
        <family val="2"/>
        <scheme val="minor"/>
      </rPr>
      <t xml:space="preserve"> allow the organisation to set the (seconds) duration of an "acknowledgement of receipt - timeout" (AORT), including a value which represents "no timeout". 
 </t>
    </r>
  </si>
  <si>
    <t xml:space="preserve">The user receives a notification that the Prescription Exchange Service has received the ETP message. 
Prescription Exchange Service receives the ETP message. </t>
  </si>
  <si>
    <r>
      <t xml:space="preserve">When generating an Electronic Prescription, the system </t>
    </r>
    <r>
      <rPr>
        <b/>
        <sz val="11"/>
        <rFont val="Calibri"/>
        <family val="2"/>
        <scheme val="minor"/>
      </rPr>
      <t>SHALL NOT</t>
    </r>
    <r>
      <rPr>
        <sz val="11"/>
        <rFont val="Calibri"/>
        <family val="2"/>
        <scheme val="minor"/>
      </rPr>
      <t xml:space="preserve"> issue an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medicine order.
</t>
    </r>
  </si>
  <si>
    <r>
      <t xml:space="preserve">Where Evidence of Prescription is sent in electronic form, the system </t>
    </r>
    <r>
      <rPr>
        <b/>
        <sz val="11"/>
        <color theme="1"/>
        <rFont val="Calibri"/>
        <family val="2"/>
        <scheme val="minor"/>
      </rPr>
      <t>SHALL</t>
    </r>
    <r>
      <rPr>
        <i/>
        <sz val="11"/>
        <color theme="1"/>
        <rFont val="Calibri"/>
        <family val="2"/>
        <scheme val="minor"/>
      </rPr>
      <t xml:space="preserve"> </t>
    </r>
    <r>
      <rPr>
        <sz val="11"/>
        <color theme="1"/>
        <rFont val="Calibri"/>
        <family val="2"/>
        <scheme val="minor"/>
      </rPr>
      <t xml:space="preserve">support confirmation of the electronic address to be used by the prescriber with the Subject of Care. 
</t>
    </r>
    <r>
      <rPr>
        <i/>
        <sz val="11"/>
        <color theme="1"/>
        <rFont val="Calibri"/>
        <family val="2"/>
        <scheme val="minor"/>
      </rPr>
      <t>Note: The address that will be used should be conveniently displayed so the prescriber can confirm this verbally or by display.</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</si>
  <si>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</si>
  <si>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</si>
  <si>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</si>
  <si>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</si>
  <si>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</si>
  <si>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</si>
  <si>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</si>
  <si>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</si>
  <si>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</si>
  <si>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</si>
  <si>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</si>
  <si>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</si>
  <si>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</si>
  <si>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</si>
  <si>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</si>
  <si>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</si>
  <si>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</si>
  <si>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</si>
  <si>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</si>
  <si>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</si>
  <si>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</si>
  <si>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</si>
  <si>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</si>
  <si>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</si>
  <si>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</si>
  <si>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</si>
  <si>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</si>
  <si>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</si>
  <si>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</si>
  <si>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</si>
  <si>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</si>
  <si>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</si>
  <si>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</si>
  <si>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</si>
  <si>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</si>
  <si>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</si>
  <si>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</si>
  <si>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</si>
  <si>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</si>
  <si>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</si>
  <si>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</si>
  <si>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</si>
  <si>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</si>
  <si>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</si>
  <si>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</si>
  <si>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</si>
  <si>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</si>
  <si>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</si>
  <si>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</si>
  <si>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</si>
  <si>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</si>
  <si>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</si>
  <si>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</si>
  <si>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</si>
  <si>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</si>
  <si>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</si>
  <si>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</si>
  <si>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</si>
  <si>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</si>
  <si>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</si>
  <si>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</si>
  <si>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</si>
  <si>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</si>
  <si>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</si>
  <si>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</si>
  <si>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</si>
  <si>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</si>
  <si>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</si>
  <si>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</si>
  <si>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</si>
  <si>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</si>
  <si>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</si>
  <si>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</si>
  <si>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</si>
  <si>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</si>
  <si>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</si>
  <si>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</si>
  <si>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</si>
  <si>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</si>
  <si>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</si>
  <si>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</si>
  <si>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</si>
  <si>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</si>
  <si>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</si>
  <si>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</si>
  <si>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</si>
  <si>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</si>
  <si>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</si>
  <si>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</si>
  <si>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</si>
  <si>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</si>
  <si>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</si>
  <si>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</si>
  <si>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</si>
  <si>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</si>
  <si>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</si>
  <si>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</si>
  <si>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</si>
  <si>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</si>
  <si>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</si>
  <si>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</si>
  <si>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</si>
  <si>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</si>
  <si>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</si>
  <si>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</si>
  <si>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</si>
  <si>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</si>
  <si>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</si>
  <si>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</si>
  <si>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</si>
  <si>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</si>
  <si>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</si>
  <si>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</si>
  <si>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</si>
  <si>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</si>
  <si>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</si>
  <si>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</si>
  <si>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</si>
  <si>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</si>
  <si>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</si>
  <si>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</si>
  <si>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</si>
  <si>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</si>
  <si>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</si>
  <si>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</si>
  <si>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</si>
  <si>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</si>
  <si>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</si>
  <si>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</si>
  <si>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</si>
  <si>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</si>
  <si>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</si>
  <si>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</si>
  <si>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</si>
  <si>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</si>
  <si>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</si>
  <si>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</si>
  <si>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</si>
  <si>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</si>
  <si>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</si>
  <si>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</si>
  <si>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</si>
  <si>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</si>
  <si>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</si>
  <si>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</si>
  <si>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</si>
  <si>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</si>
  <si>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</si>
  <si>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</si>
  <si>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</si>
  <si>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</si>
  <si>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</si>
  <si>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</si>
  <si>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</si>
  <si>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</si>
  <si>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</si>
  <si>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</si>
  <si>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</si>
  <si>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</si>
  <si>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</si>
  <si>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</si>
  <si>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</si>
  <si>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</si>
  <si>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</si>
  <si>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</si>
  <si>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</si>
  <si>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</si>
  <si>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</si>
  <si>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</si>
  <si>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</si>
  <si>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</si>
  <si>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</si>
  <si>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Test Cases  taken from specified requirements for Conformance Requirements Specification:
Section 3.1. Prescribing Systems: 
Sub-Sections:
- User Selection
- Composition
- Finalisation
- Modification
- Submission</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</si>
  <si>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</si>
  <si>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</si>
  <si>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</si>
  <si>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</si>
  <si>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</si>
  <si>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</si>
  <si>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</si>
  <si>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</si>
  <si>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</si>
  <si>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</si>
  <si>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</si>
  <si>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</si>
  <si>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</si>
  <si>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</si>
  <si>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</si>
  <si>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</si>
  <si>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</si>
  <si>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</si>
  <si>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</si>
  <si>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</si>
  <si>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</si>
  <si>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</si>
  <si>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</si>
  <si>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</si>
  <si>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</si>
  <si>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</si>
  <si>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</si>
  <si>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</si>
  <si>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</si>
  <si>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</si>
  <si>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</si>
  <si>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</si>
  <si>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</si>
  <si>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</si>
  <si>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</si>
  <si>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</si>
  <si>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</si>
  <si>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</si>
  <si>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</si>
  <si>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</si>
  <si>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r>
      <t xml:space="preserve">The system </t>
    </r>
    <r>
      <rPr>
        <b/>
        <sz val="11"/>
        <color theme="1"/>
        <rFont val="Calibri"/>
        <family val="2"/>
        <scheme val="minor"/>
      </rPr>
      <t>SHALL</t>
    </r>
    <r>
      <rPr>
        <sz val="11"/>
        <color theme="1"/>
        <rFont val="Calibri"/>
        <family val="2"/>
        <scheme val="minor"/>
      </rPr>
      <t xml:space="preserve"> record each electronic prescription generated in an audit log. The details of the record shall include: 
• Date and time of prescription creation (UTC Time); 
• The Globally Unique Prescription Identifier; 
• The Delivery Service Prescription Identifier (DSPID); 
• Date and time receipt acknowledged by the PDS (UTC Time); and 
• All information fields (including metadata) contained in the electronic prescription. 
</t>
    </r>
  </si>
  <si>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</si>
  <si>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</si>
  <si>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</si>
  <si>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</si>
  <si>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</si>
  <si>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</si>
  <si>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r>
      <t xml:space="preserve">The system </t>
    </r>
    <r>
      <rPr>
        <b/>
        <sz val="11"/>
        <rFont val="Calibri"/>
        <family val="2"/>
        <scheme val="minor"/>
      </rPr>
      <t>SHALL</t>
    </r>
    <r>
      <rPr>
        <sz val="11"/>
        <rFont val="Calibri"/>
        <family val="2"/>
        <scheme val="minor"/>
      </rPr>
      <t xml:space="preserve"> allow for the inclusion of Reason for prescribe (clinical indication) as a SNOMED CT-AU Coded Value. 
</t>
    </r>
  </si>
  <si>
    <t>PRES-54</t>
  </si>
  <si>
    <t>PRES-55</t>
  </si>
  <si>
    <t>PRES-56</t>
  </si>
  <si>
    <t>PRES-56A</t>
  </si>
  <si>
    <t>PRES-57</t>
  </si>
  <si>
    <t>TC_PRES_CO_013</t>
  </si>
  <si>
    <t>TC_PRES_CO_014</t>
  </si>
  <si>
    <t>TC_PRES_CO_015</t>
  </si>
  <si>
    <t>TC_PRES_CO_016</t>
  </si>
  <si>
    <t>TC_PRES_CO_017</t>
  </si>
  <si>
    <t>PRES-58</t>
  </si>
  <si>
    <t>PRES-59</t>
  </si>
  <si>
    <t>PRES-60</t>
  </si>
  <si>
    <t>PRES-61</t>
  </si>
  <si>
    <t>PRES-61A</t>
  </si>
  <si>
    <t>TC_PRES_AR_001</t>
  </si>
  <si>
    <t>TC_PRES_AR_002</t>
  </si>
  <si>
    <t>TC_PRES_AR_003</t>
  </si>
  <si>
    <t>TC_PRES_AV_001</t>
  </si>
  <si>
    <t>TC_PRES_AV_002</t>
  </si>
  <si>
    <t>START:  Active Script List Assisted Registration</t>
  </si>
  <si>
    <t>END:  Active Script List Assisted Registration</t>
  </si>
  <si>
    <t>START:  Active Script List Viewing</t>
  </si>
  <si>
    <t>END:  Active Script List Viewing</t>
  </si>
  <si>
    <t>Send Evidence of Prescription (including the Token) in paper form or electronically to Dispenser</t>
  </si>
  <si>
    <t>Log into Prescribing System
Attempt to create an electronic prescription for SoC</t>
  </si>
  <si>
    <t>The system allows the prescriber to indicate whether the electronic prescription is to be included on the SoC’s Active Script List</t>
  </si>
  <si>
    <t>Authorised prescriber user account
SoC Test Data</t>
  </si>
  <si>
    <t>The system captures an indication from the prescriber if the electronic prescription is confirmation of a verbal authority for an urgent case/supply.</t>
  </si>
  <si>
    <t>TC_PRES_FI_001
TC_PRES_FI_002
TC_PRES_FI_003
TC_PRES_FI_004
TC_PRES_FI_005
TC_PRES_FI_006
TC_PRES_FI_007
TC_PRES_FI_008
TC_PRES_FI_009
TC_PRES_CO_016</t>
  </si>
  <si>
    <t>Create an electronic prescription with a flag  'urgent supply'</t>
  </si>
  <si>
    <t>Create an electronic prescription without a flag  'urgent supply' or 'emergency supply' 
The prescription to be added to the ASL
Submit to PDS</t>
  </si>
  <si>
    <t xml:space="preserve">The system also includes, within an electronic prescription, the following data element(s):
• ASL Consent Indicator
• ASLR Identifier </t>
  </si>
  <si>
    <t>The system provides assisted registration functionality to support a Subject of Care register for an Active Script List</t>
  </si>
  <si>
    <t>Prescriber clicks the Active Script List registration icon within the patient record in prescribing system</t>
  </si>
  <si>
    <t>The prescribing system launches a registration screen, pre-populated with the Subject of Care’s locally stored personal information as specified in the requirement</t>
  </si>
  <si>
    <t xml:space="preserve">Authorised prescriber user account
SoC not registered with Active Script List Registry </t>
  </si>
  <si>
    <t xml:space="preserve"> The prescribing system launches a screen that captures details of Agents/Carers of the SoC. Information captured as specified in the requirement</t>
  </si>
  <si>
    <t>Prescriber view the Subject of Care’s active script list</t>
  </si>
  <si>
    <t xml:space="preserve">Authorised prescriber user account
SoC registered for participation in an Active Script List </t>
  </si>
  <si>
    <t>Prescribe a non-controlled medicine
Prescribe a controlled medicine</t>
  </si>
  <si>
    <t>Prescribing Systems user account
Controlled medicine
Non-controlled medicine</t>
  </si>
  <si>
    <r>
      <t xml:space="preserve">The system </t>
    </r>
    <r>
      <rPr>
        <b/>
        <sz val="11"/>
        <color theme="1"/>
        <rFont val="Calibri"/>
        <family val="2"/>
        <scheme val="minor"/>
      </rPr>
      <t>SHALL</t>
    </r>
    <r>
      <rPr>
        <sz val="11"/>
        <color theme="1"/>
        <rFont val="Calibri"/>
        <family val="2"/>
        <scheme val="minor"/>
      </rPr>
      <t xml:space="preserve"> record each electronic prescription cancellation request in the audit log. 
The details of the record shall include: 
• Date and time of cancellation (UTC Time); 
• The Globally Unique Prescription Identifier; 
• The Delivery Service Prescription Identifier (DSPID); 
• Date and time of acknowledgement (UTC Time); and 
• The success (or otherwise) of the cancellation. </t>
    </r>
  </si>
  <si>
    <t>The prescriber is not presented with electronic prescribing options when generating prescriptions</t>
  </si>
  <si>
    <t xml:space="preserve">Create a paper prescription with the current use of ETP </t>
  </si>
  <si>
    <t>The electronic prescription is created and is not sent to an open PDS.
The electronic prescription is sent to only one direct PDS.</t>
  </si>
  <si>
    <r>
      <t xml:space="preserve">The system </t>
    </r>
    <r>
      <rPr>
        <b/>
        <sz val="11"/>
        <color theme="1"/>
        <rFont val="Calibri"/>
        <family val="2"/>
        <scheme val="minor"/>
      </rPr>
      <t>SHALL</t>
    </r>
    <r>
      <rPr>
        <sz val="11"/>
        <color theme="1"/>
        <rFont val="Calibri"/>
        <family val="2"/>
        <scheme val="minor"/>
      </rPr>
      <t xml:space="preserve"> also include, within an electronic prescription, the following data elements: 
• Healthcare Provider Identifier - Individual (HPI-I) of the Prescriber; 
• Subject of Care Individual Healthcare Identifier - (IHI) 
 </t>
    </r>
  </si>
  <si>
    <r>
      <t>The system</t>
    </r>
    <r>
      <rPr>
        <b/>
        <sz val="11"/>
        <rFont val="Calibri"/>
        <family val="2"/>
        <scheme val="minor"/>
      </rPr>
      <t xml:space="preserve"> SHOULD</t>
    </r>
    <r>
      <rPr>
        <sz val="11"/>
        <rFont val="Calibri"/>
        <family val="2"/>
        <scheme val="minor"/>
      </rPr>
      <t xml:space="preserve"> include Medicine Name as a SNOMED CT-AU (which includes the Australian Medicines Terminology) Codeable Value. 
 </t>
    </r>
  </si>
  <si>
    <t>Authorised prescriber user account
Prescription test data</t>
  </si>
  <si>
    <t>Authorised prescriber user account
Electronic prescription</t>
  </si>
  <si>
    <t>The system indicates that the SoC has registered for participation in an Active Script List by polling the ASL Registry Services using the SoC’s IHI number, given name and family name.</t>
  </si>
  <si>
    <t>The system indicates that the SoC has not registered for participation in an Active Script List by polling the ASL Registry Services using the SoC’s IHI number, given name and family name.</t>
  </si>
  <si>
    <t>The system does not generate a token that is passed to the Subject of Care electronically.</t>
  </si>
  <si>
    <t xml:space="preserve">Change the prescription information and submit to PDS 
</t>
  </si>
  <si>
    <t>Monitor Interfacing between Prescribing System, PDS, ASLR and Mobile Application Systems</t>
  </si>
  <si>
    <t xml:space="preserve">The electronic prescription header (prescription metadata) has the electronic address to which the PDS may send the Evidence of Prescription to the Subject of Care or their Agent. </t>
  </si>
  <si>
    <r>
      <t xml:space="preserve">The system </t>
    </r>
    <r>
      <rPr>
        <b/>
        <sz val="11"/>
        <color theme="1"/>
        <rFont val="Calibri"/>
        <family val="2"/>
        <scheme val="minor"/>
      </rPr>
      <t>MAY</t>
    </r>
    <r>
      <rPr>
        <sz val="11"/>
        <color theme="1"/>
        <rFont val="Calibri"/>
        <family val="2"/>
        <scheme val="minor"/>
      </rPr>
      <t xml:space="preserve"> provide the ability for the prescriber to view the Subject of Care’s Active Script List. If the SoC has registered for participation in an Active Script List (refer to PRES-54), and the prescriber details are associated with the Subject of Care’s active script list and their access status is current and active, the prescriber is authorised to view the Subject of Care’s active script list. 
</t>
    </r>
    <r>
      <rPr>
        <i/>
        <sz val="11"/>
        <color theme="1"/>
        <rFont val="Calibri"/>
        <family val="2"/>
        <scheme val="minor"/>
      </rPr>
      <t>Note: Related requirement ASLR-18</t>
    </r>
    <r>
      <rPr>
        <sz val="11"/>
        <color theme="1"/>
        <rFont val="Calibri"/>
        <family val="2"/>
        <scheme val="minor"/>
      </rPr>
      <t xml:space="preserve">
</t>
    </r>
  </si>
  <si>
    <r>
      <t xml:space="preserve">If the system does provide the ability for the prescriber to view the Subject of Care’s Active Script List, the system </t>
    </r>
    <r>
      <rPr>
        <b/>
        <sz val="11"/>
        <color theme="1"/>
        <rFont val="Calibri"/>
        <family val="2"/>
        <scheme val="minor"/>
      </rPr>
      <t>SHALL</t>
    </r>
    <r>
      <rPr>
        <sz val="11"/>
        <color theme="1"/>
        <rFont val="Calibri"/>
        <family val="2"/>
        <scheme val="minor"/>
      </rPr>
      <t xml:space="preserve"> display details of the SoC’s active prescriptions, including:
• Medicine(s) name, strength;
• Date prescribed;
• Number of repeats available
• The system MAY display additional details such as:
• Name of the prescriber;
• Name of the prescriber organisation;
• Contact details of the prescriber and / or prescribing organisation;
</t>
    </r>
  </si>
  <si>
    <t>TEST CASE</t>
  </si>
  <si>
    <r>
      <t xml:space="preserve">Where Evidence of Prescription is provided in paper form, the system </t>
    </r>
    <r>
      <rPr>
        <b/>
        <sz val="11"/>
        <color theme="1"/>
        <rFont val="Calibri"/>
        <family val="2"/>
        <scheme val="minor"/>
      </rPr>
      <t>SHALL</t>
    </r>
    <r>
      <rPr>
        <sz val="11"/>
        <color theme="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t>
    </r>
  </si>
  <si>
    <t>Authorised prescriber user account
A user account with access to enable / disable electronic prescribing capability on user accounts (e.g. admin user)</t>
  </si>
  <si>
    <t>Prescription Exchange Service available</t>
  </si>
  <si>
    <t>Create an active script list based electronic prescription</t>
  </si>
  <si>
    <t>Authorised prescriber user account
Electronic prescription test data</t>
  </si>
  <si>
    <t>PBS electronic prescription created
RPBS electronic prescription created</t>
  </si>
  <si>
    <t>Authorised prescriber user accounts with electronic prescribing capability
Prescription test data</t>
  </si>
  <si>
    <t>Authorised prescriber user accounts
Prescription test data</t>
  </si>
  <si>
    <t>Generate an electronic prescriptions</t>
  </si>
  <si>
    <t>Electronic prescription created</t>
  </si>
  <si>
    <t>View all data elements within the electronic prescriptions</t>
  </si>
  <si>
    <t xml:space="preserve">SoC Test Data
Authorised prescriber user account
SoC with IHI with and without given name 
</t>
  </si>
  <si>
    <t xml:space="preserve">SoC Test Data
Authorised prescriber user account
SoC with IHI with and without given name </t>
  </si>
  <si>
    <r>
      <t xml:space="preserve">If the SoC is registered with an Active Script List Registry, the system </t>
    </r>
    <r>
      <rPr>
        <b/>
        <sz val="11"/>
        <color theme="1"/>
        <rFont val="Calibri"/>
        <family val="2"/>
        <scheme val="minor"/>
      </rPr>
      <t>MAY</t>
    </r>
    <r>
      <rPr>
        <sz val="11"/>
        <color theme="1"/>
        <rFont val="Calibri"/>
        <family val="2"/>
        <scheme val="minor"/>
      </rPr>
      <t xml:space="preserve"> allow the prescriber to indicate, following conversation with the SoC, whether the electronic prescription is to be included on the SoC’s Active Script List.</t>
    </r>
  </si>
  <si>
    <t>Evidence of Prescription including the Token printed</t>
  </si>
  <si>
    <t>View  Evidence of Prescription including the Token</t>
  </si>
  <si>
    <r>
      <t xml:space="preserve">Where Evidence of Prescription is provided in paper form, the system </t>
    </r>
    <r>
      <rPr>
        <b/>
        <sz val="11"/>
        <color theme="1"/>
        <rFont val="Calibri"/>
        <family val="2"/>
        <scheme val="minor"/>
      </rPr>
      <t>SHALL NOT</t>
    </r>
    <r>
      <rPr>
        <sz val="11"/>
        <color theme="1"/>
        <rFont val="Calibri"/>
        <family val="2"/>
        <scheme val="minor"/>
      </rPr>
      <t xml:space="preserve"> include the following details: 
• Subject of Care age; 
• Subject of Care sex; 
• PBS Prescriber number; 
• Authority number; 
• Form; 
• Dose (directions); or 
• Reason for prescribe. 
There should be no place for the prescriber to sign. 
</t>
    </r>
    <r>
      <rPr>
        <i/>
        <sz val="11"/>
        <color theme="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t>
    </r>
    <r>
      <rPr>
        <sz val="11"/>
        <color theme="1"/>
        <rFont val="Calibri"/>
        <family val="2"/>
        <scheme val="minor"/>
      </rPr>
      <t xml:space="preserve">
</t>
    </r>
  </si>
  <si>
    <t>Prescription test data
Authorised prescriber user account</t>
  </si>
  <si>
    <t>Electronic prescription
Authorised prescriber user account</t>
  </si>
  <si>
    <t>User with access to set the duration of an "acknowledgement of receipt - timeout" (system admin)</t>
  </si>
  <si>
    <r>
      <t xml:space="preserve">If the system provides assisted registration functionality, when the prescriber or dispenser clicks the Active Script List registration icon within the patient record in their Clinical Information System, the prescribing system </t>
    </r>
    <r>
      <rPr>
        <b/>
        <sz val="11"/>
        <color theme="1"/>
        <rFont val="Calibri"/>
        <family val="2"/>
        <scheme val="minor"/>
      </rPr>
      <t xml:space="preserve">SHALL </t>
    </r>
    <r>
      <rPr>
        <sz val="11"/>
        <color theme="1"/>
        <rFont val="Calibri"/>
        <family val="2"/>
        <scheme val="minor"/>
      </rPr>
      <t xml:space="preserve">launch a registration screen, pre-populated with the Subject of Care’s locally stored personal information, including (where available):
• IHI number (which must be “verified” and “active”)
• Family name
• Given name
• Date of birth
• Sex 
• Address
• Mobile phone number
• Email address
• DVA file number
• Medicare number 
• Medicare IRN (if Medicare card number provided)
</t>
    </r>
  </si>
  <si>
    <t>Active Script List Registry available
HI Service available</t>
  </si>
  <si>
    <t>Active Script List Registry available 
HI Service available
The prescribing system provides assisted registration functionality</t>
  </si>
  <si>
    <r>
      <t>The system</t>
    </r>
    <r>
      <rPr>
        <b/>
        <sz val="11"/>
        <color theme="1"/>
        <rFont val="Calibri"/>
        <family val="2"/>
        <scheme val="minor"/>
      </rPr>
      <t xml:space="preserve"> MAY </t>
    </r>
    <r>
      <rPr>
        <sz val="11"/>
        <color theme="1"/>
        <rFont val="Calibri"/>
        <family val="2"/>
        <scheme val="minor"/>
      </rPr>
      <t>provide assisted registration functionality to support a Subject of Care register for an Active Script List.</t>
    </r>
  </si>
  <si>
    <r>
      <t xml:space="preserve">If the system provides assisted registration functionality, the prescribing system </t>
    </r>
    <r>
      <rPr>
        <b/>
        <sz val="11"/>
        <color theme="1"/>
        <rFont val="Calibri"/>
        <family val="2"/>
        <scheme val="minor"/>
      </rPr>
      <t>SHALL</t>
    </r>
    <r>
      <rPr>
        <sz val="11"/>
        <color theme="1"/>
        <rFont val="Calibri"/>
        <family val="2"/>
        <scheme val="minor"/>
      </rPr>
      <t xml:space="preserve"> launch a screen that captures details of individuals that the Subject of Care authorises to collect electronic prescriptions on their behalf. Information captured </t>
    </r>
    <r>
      <rPr>
        <b/>
        <sz val="11"/>
        <color theme="1"/>
        <rFont val="Calibri"/>
        <family val="2"/>
        <scheme val="minor"/>
      </rPr>
      <t xml:space="preserve">SHALL </t>
    </r>
    <r>
      <rPr>
        <sz val="11"/>
        <color theme="1"/>
        <rFont val="Calibri"/>
        <family val="2"/>
        <scheme val="minor"/>
      </rPr>
      <t xml:space="preserve">include:
• Family name
• Given name
• Address
• Telephone number (if available)
• Email address (if available)
</t>
    </r>
  </si>
  <si>
    <t xml:space="preserve">Create an active script list based electronic prescription to resolve Prescription Owing </t>
  </si>
  <si>
    <t>Create a paper prescription to replace an active script list based electronic prescription</t>
  </si>
  <si>
    <t>Create a token based electronic prescription to resolve Prescription Owing - Send token to Dispenser</t>
  </si>
  <si>
    <t>Change an active script list based electronic prescription after submitting to PDS</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</si>
  <si>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</si>
  <si>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</si>
  <si>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</si>
  <si>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</si>
  <si>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</si>
  <si>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</si>
  <si>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</si>
  <si>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</si>
  <si>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</si>
  <si>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</si>
  <si>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</si>
  <si>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</si>
  <si>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 xml:space="preserve">Enter Electronic prescription information 
(The prescription is not a confirmation of a verbal authority for urgent case/ supply)
Electronic prescription is displayed and obtained a final approval from the prescriber prior to finalising the prescription for transmission. 
</t>
  </si>
  <si>
    <t>Active Script List Assisted Registration</t>
  </si>
  <si>
    <t>PRES_12</t>
  </si>
  <si>
    <t>PRES-31
PRES-32
PRES-34
PRES-35
PRES-36
PRES-37</t>
  </si>
  <si>
    <t>Prescribing System connects to an Open PDS</t>
  </si>
  <si>
    <t>Submit electronic prescription to an Open PDS</t>
  </si>
  <si>
    <t>TC_PRES_AUD_001
TC_PRES_SM_001
TC_PRES_AUD_002
TC_PRES_AUD_003
TC_PRES_SM_008</t>
  </si>
  <si>
    <t>PRES-10
PRES-23
PRES-38
PRES-39
PRES-31</t>
  </si>
  <si>
    <t>PRES-42
PRES-43
PRES-44
PRES-45
PRES-46
PRES-46A
PRES-47
PRES-48
PRES-50
PRES-56A</t>
  </si>
  <si>
    <t xml:space="preserve">Audit record created </t>
  </si>
  <si>
    <t>If the Open Prescription Delivery Service is unavailable or unreachable, electronic prescribing functionality is disabled</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</si>
  <si>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</si>
  <si>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an electronic address of SoC or Agent
</t>
  </si>
  <si>
    <t>Create an active script list based electronic prescription -  Send evidence of prescription to SoC or Agent</t>
  </si>
  <si>
    <r>
      <rPr>
        <b/>
        <sz val="11"/>
        <rFont val="Calibri"/>
        <family val="2"/>
        <scheme val="minor"/>
      </rPr>
      <t>Create an active script list based electronic prescription -  Send evidence of prescription to SoC or Agent</t>
    </r>
    <r>
      <rPr>
        <sz val="11"/>
        <rFont val="Calibri"/>
        <family val="2"/>
        <scheme val="minor"/>
      </rPr>
      <t xml:space="preserve">
A prescriber can create an active script list based electronic prescription and send evidence of prescription to SoC or Agent successfully
Demonstrate that the prescriber can:
1. Log in and Authenticate to Prescribing System
2. Create an active script list based electronic prescription
3. Communicate with the Open PDS as creating electronic prescription
4. Send Evidence of Prescription to SoC or Agent in paper form or electronically
5. Complete electronic prescription with all details audited.
</t>
    </r>
  </si>
  <si>
    <t xml:space="preserve">Send Evidence of Prescription in paper form or electronically to SoC / Agent </t>
  </si>
  <si>
    <t xml:space="preserve">Print Evidence of Prescription in paper form and/or transmit Evidence of Prescription to an electronic address of SoC or Agent
</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</si>
  <si>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</si>
  <si>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Dispenser
The system does not generate a token that is passed to the Subject of Care (electronically)
</t>
  </si>
  <si>
    <t>Send Evidence of Prescription in paper form or electronically to Dispenser</t>
  </si>
  <si>
    <t xml:space="preserve">Print Evidence of Prescription in paper form and/or transmit Evidence of Prescription to an electronic address of Dispenser
The system does not generate a token that is passed to the Subject of Care (electronically)
</t>
  </si>
  <si>
    <r>
      <rPr>
        <b/>
        <sz val="11"/>
        <rFont val="Calibri"/>
        <family val="2"/>
        <scheme val="minor"/>
      </rPr>
      <t xml:space="preserve">Create an active script list based electronic prescription to resolve Prescription Owing </t>
    </r>
    <r>
      <rPr>
        <sz val="11"/>
        <rFont val="Calibri"/>
        <family val="2"/>
        <scheme val="minor"/>
      </rPr>
      <t xml:space="preserve">
A prescriber can create an active script list based electronic prescription to resolve Prescription Owing successfully
Demonstrate that the prescriber can:
1. Log in and Authenticate to Prescribing System
2. Create an active script list based electronic prescription with the flag 'Urgent Supply' to resolve Prescription Owing
3. Communicate with the Open PDS as creating electronic prescription
4. Send Evidence of Prescription to Dispenser in paper form or electronically. The system does not generate a token that is passed to the Subject of Care (electronically)
5. Complete electronic prescription with all details audited.
</t>
    </r>
  </si>
  <si>
    <t xml:space="preserve">1. Direct PDS available
2. Authorised prescriber user account with access to the electronic prescribing capability
</t>
  </si>
  <si>
    <t xml:space="preserve">PRES-1
PRES-2
PRES-3
PRES-4A
PRES-5
PRES-6
PRES-8
PRES-10
</t>
  </si>
  <si>
    <t>Submit electronic prescription to the Direct PDS</t>
  </si>
  <si>
    <t xml:space="preserve">PRES-15
PRES-16
PRES-25
PRES-26
PRES-27
</t>
  </si>
  <si>
    <t xml:space="preserve">PRES-31
PRES-34
PRES-35
</t>
  </si>
  <si>
    <t>PRES-34 
PRES-35
PRES-39</t>
  </si>
  <si>
    <t xml:space="preserve">PRES-13
PRES-14
</t>
  </si>
  <si>
    <t xml:space="preserve">TC_PRES_US_004 &amp; TC_PRES_US_005
TC_PRES_US_006
</t>
  </si>
  <si>
    <t>Create a paper prescription to replace the token based electronic prescription</t>
  </si>
  <si>
    <r>
      <rPr>
        <b/>
        <sz val="11"/>
        <rFont val="Calibri"/>
        <family val="2"/>
        <scheme val="minor"/>
      </rPr>
      <t>Create a paper prescription to replace an active script list based electronic prescription</t>
    </r>
    <r>
      <rPr>
        <sz val="11"/>
        <rFont val="Calibri"/>
        <family val="2"/>
        <scheme val="minor"/>
      </rPr>
      <t xml:space="preserve">
A prescriber can create a paper prescription to replace an active script list based electronic prescription successfully
Demonstrate that the prescriber can:
1. Log in and Authenticate to Prescribing System
2. Cancel an active script list based electronic prescription
3. Create a paper prescription to replace the active script list based electronic prescription</t>
    </r>
  </si>
  <si>
    <t>Cancel a token based electronic prescription</t>
  </si>
  <si>
    <t xml:space="preserve">Cancel a token based electronic prescription
Electronic prescription cancellation request recorded in the audit log. </t>
  </si>
  <si>
    <t>Cancel an active script list based electronic prescription</t>
  </si>
  <si>
    <t xml:space="preserve">Cancel an active script list based electronic prescription
Electronic prescription cancellation request recorded in the audit log. </t>
  </si>
  <si>
    <t>Create a paper prescription to replace the active script list based electronic prescription</t>
  </si>
  <si>
    <t>Prescriber corrects the electronic prescription and submit to PDS
Prescribing System issues a cancellation for the original prescription and issue a new prescription
Note: An amendment to an electronic prescription is only possible prior to the prescription having been dispensed.</t>
  </si>
  <si>
    <r>
      <rPr>
        <b/>
        <sz val="11"/>
        <rFont val="Calibri"/>
        <family val="2"/>
        <scheme val="minor"/>
      </rPr>
      <t>Change an active script list based electronic prescription after submitting to PDS</t>
    </r>
    <r>
      <rPr>
        <sz val="11"/>
        <rFont val="Calibri"/>
        <family val="2"/>
        <scheme val="minor"/>
      </rPr>
      <t xml:space="preserve">
A prescriber can change an active script list based electronic prescription after submitting to PDS successfully
Demonstrate that the prescriber can:
1. Log in and Authenticate to Prescribing System
2. Change an active script list based electronic prescription after the active script list based electronic prescription submitted to PDS
3. Communicate with the Open PDS as changing electronic prescription
4. Send updated Evidence of Prescription to SoC/Agent in paper form or electronically
5. Complete electronic prescription changes with all details audited.</t>
    </r>
  </si>
  <si>
    <t xml:space="preserve">Change an active script list based electronic prescription
(after the prescription has been submitted to PDS)
Submit to PDS
</t>
  </si>
  <si>
    <t xml:space="preserve">Change a token based electronic prescription 
(after the prescription has been submitted to PDS)
Submit to PDS
</t>
  </si>
  <si>
    <t>PRES-41
PRES-35
PRES-16
PRES-15
PRES-27
PRES-28
PRES-30
PRES-57</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</si>
  <si>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</si>
  <si>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</si>
  <si>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PRES-41
PRES-35
PRES-15
PRES-16
PRES-25
PRES-26
PRES-27</t>
  </si>
  <si>
    <t>View an electronic prescription</t>
  </si>
  <si>
    <t xml:space="preserve">Electronic prescription cancellation request recorded in the audit log. </t>
  </si>
  <si>
    <t>PRES-34 
PRES-35</t>
  </si>
  <si>
    <t xml:space="preserve">TC_PRES_AUD_003
</t>
  </si>
  <si>
    <t xml:space="preserve">PRES-39
</t>
  </si>
  <si>
    <t>Cancel a token based electronic prescription after submitting to PDS</t>
  </si>
  <si>
    <t>Cancel an active script list based electronic prescription after submitting to PDS</t>
  </si>
  <si>
    <t>Cancel a 'Direct' electronic prescription</t>
  </si>
  <si>
    <t xml:space="preserve">Cancel a token based electronic prescription after the electronic prescription submitted to PDS
</t>
  </si>
  <si>
    <t xml:space="preserve">Cancel an active script list based electronic prescription after the electronic prescription submitted to PDS
</t>
  </si>
  <si>
    <r>
      <rPr>
        <b/>
        <sz val="11"/>
        <rFont val="Calibri"/>
        <family val="2"/>
        <scheme val="minor"/>
      </rPr>
      <t>Cancel an active script list based electronic prescription after submitting to PDS</t>
    </r>
    <r>
      <rPr>
        <sz val="11"/>
        <rFont val="Calibri"/>
        <family val="2"/>
        <scheme val="minor"/>
      </rPr>
      <t xml:space="preserve">
A prescriber can cancel an active script list based electronic prescription after submitting to PDS successfully
Demonstrate that the prescriber can:
1. Log in and Authenticate to Prescribing System
2. Cancel an active script list based electronic prescription after the active script list based electronic prescription submitted to PDS
3. Communicate with the Open PDS as deleting electronic prescription
4. Complete electronic prescription cancellation with all details audited.</t>
    </r>
  </si>
  <si>
    <t>Electronic prescription cancellation audited</t>
  </si>
  <si>
    <t>1. Direct PDS available
2. Authorised prescriber user account with access to the electronic prescribing capability
3. A 'Direct' electronic prescription created and submitted to the Direct PDS</t>
  </si>
  <si>
    <t xml:space="preserve">TC_PRES_SM_008
</t>
  </si>
  <si>
    <t>View Active Script List</t>
  </si>
  <si>
    <t>PRES-58
PRES-59
PRES-60</t>
  </si>
  <si>
    <r>
      <rPr>
        <b/>
        <sz val="11"/>
        <rFont val="Calibri"/>
        <family val="2"/>
        <scheme val="minor"/>
      </rPr>
      <t>View Active Script List</t>
    </r>
    <r>
      <rPr>
        <sz val="11"/>
        <rFont val="Calibri"/>
        <family val="2"/>
        <scheme val="minor"/>
      </rPr>
      <t xml:space="preserve">
A prescriber can view SoC's Active Script List via prescribing system successfully
Demonstrate that the prescriber can:
1. Log in and Authenticate to Prescribing System
2. View SoC's Active Script List via prescribing system</t>
    </r>
  </si>
  <si>
    <t>View SoC's Active Script List via prescribing system</t>
  </si>
  <si>
    <t>Authorised Prescriber  views SoC's Active Script List via prescribing system</t>
  </si>
  <si>
    <t>ASL Registration</t>
  </si>
  <si>
    <t>ASL Viewing</t>
  </si>
  <si>
    <t>PS - Main</t>
  </si>
  <si>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should not be sent at all to an open PDS. This is to avoid duplication of the prescription. </t>
    </r>
  </si>
  <si>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</si>
  <si>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r>
      <t xml:space="preserve">The system displays the electronic prescription in a format as specified in the requirement.
The prescriber can approve the prescription prior to finalising the prescription for transmission. 
</t>
    </r>
    <r>
      <rPr>
        <i/>
        <sz val="11"/>
        <rFont val="Calibri"/>
        <family val="2"/>
        <scheme val="minor"/>
      </rPr>
      <t>Note: A "send" button is sufficient to meet the requirement for final approval.</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</si>
  <si>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</si>
  <si>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</si>
  <si>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</si>
  <si>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</si>
  <si>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</si>
  <si>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</si>
  <si>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</si>
  <si>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</si>
  <si>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</si>
  <si>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</si>
  <si>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</si>
  <si>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</si>
  <si>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</si>
  <si>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</si>
  <si>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</si>
  <si>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</si>
  <si>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</si>
  <si>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</si>
  <si>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</si>
  <si>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</si>
  <si>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</si>
  <si>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</si>
  <si>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</si>
  <si>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</si>
  <si>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</si>
  <si>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</si>
  <si>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</si>
  <si>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</si>
  <si>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</si>
  <si>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</si>
  <si>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</si>
  <si>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</si>
  <si>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</si>
  <si>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</si>
  <si>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</si>
  <si>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</si>
  <si>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</si>
  <si>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</si>
  <si>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</si>
  <si>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</si>
  <si>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</si>
  <si>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</si>
  <si>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</si>
  <si>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</si>
  <si>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</si>
  <si>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</si>
  <si>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Prescriber completes Active Script List registration for SoC via prescribing system</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</si>
  <si>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</si>
  <si>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</si>
  <si>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</si>
  <si>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</si>
  <si>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</si>
  <si>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</si>
  <si>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</si>
  <si>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</si>
  <si>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When connecting to a PDS over a public network, the system </t>
    </r>
    <r>
      <rPr>
        <b/>
        <sz val="11"/>
        <rFont val="Calibri"/>
        <family val="2"/>
        <scheme val="minor"/>
      </rPr>
      <t>SHALL</t>
    </r>
    <r>
      <rPr>
        <sz val="11"/>
        <rFont val="Calibri"/>
        <family val="2"/>
        <scheme val="minor"/>
      </rPr>
      <t xml:space="preserve"> assert its identity to the PDS using Public Key Infrastructure (PKI).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</si>
  <si>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</si>
  <si>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t xml:space="preserve">The Prescriber view the Subject of Care’s active script list
</t>
  </si>
  <si>
    <t>The Prescriber can view the Subject of Care’s active script list
Other prescribers who are not associated with the Subject of Care’s active script list cannot view the Subject of Care’s active script list
Other Prescribers who are associated with the Subject of Care’s active script list and their access status is not current and active, cannot view the Subject of Care’s active script list</t>
  </si>
  <si>
    <t>Prescribing system displays details of the SoC’s active prescriptions as specified in the requirement</t>
  </si>
  <si>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</si>
  <si>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Attempt to create an electronic prescription for SoC 
</t>
    </r>
    <r>
      <rPr>
        <i/>
        <sz val="11"/>
        <rFont val="Calibri"/>
        <family val="2"/>
        <scheme val="minor"/>
      </rPr>
      <t>Note: Given name is conditional rather than mandatory</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</si>
  <si>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Title; 
• PBS Prescriber Number, where they have one; 
• AHPRA Number; 
and User accounts with electronic prescribing capability SHOULD contain the user's: 
• Healthcare Provider Identifier - Individual (HPI-I).</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</si>
  <si>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</si>
  <si>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rPr>
        <b/>
        <sz val="11"/>
        <rFont val="Calibri"/>
        <family val="2"/>
        <scheme val="minor"/>
      </rPr>
      <t>Active Script List Assisted Registration</t>
    </r>
    <r>
      <rPr>
        <sz val="11"/>
        <rFont val="Calibri"/>
        <family val="2"/>
        <scheme val="minor"/>
      </rPr>
      <t xml:space="preserve">
A prescriber can complete Active Script List registration for SoC via prescribing system successfully
Demonstrate that the prescriber can:
1. Log in and Authenticate to Prescribing System
2. Complete Active Script List registration for SoC via prescribing system</t>
    </r>
  </si>
  <si>
    <t>Complete Active Script List registration for SoC via prescribing system</t>
  </si>
  <si>
    <r>
      <t xml:space="preserve">The system </t>
    </r>
    <r>
      <rPr>
        <b/>
        <sz val="11"/>
        <color theme="1"/>
        <rFont val="Calibri"/>
        <family val="2"/>
        <scheme val="minor"/>
      </rPr>
      <t>SHOULD</t>
    </r>
    <r>
      <rPr>
        <sz val="11"/>
        <color theme="1"/>
        <rFont val="Calibri"/>
        <family val="2"/>
        <scheme val="minor"/>
      </rPr>
      <t xml:space="preserve"> also include, within an electronic prescription, the following data element(s):
• ASL Consent Indicator
• ASLR Identifier 
If: 
• the SoC is registered with an Active Script List Registry; AND 
• the prescriber and SoC have not determined that the electronic prescription should not be added to the SoC’s Active Script List; AND
• the prescription is NOT a confirmation of a verbal authority for urgent or emergency supply, 
</t>
    </r>
    <r>
      <rPr>
        <i/>
        <sz val="11"/>
        <color theme="1"/>
        <rFont val="Calibri"/>
        <family val="2"/>
        <scheme val="minor"/>
      </rPr>
      <t xml:space="preserve">
Note: That is, the prescription SHOULD BE added to the ASL.</t>
    </r>
    <r>
      <rPr>
        <sz val="11"/>
        <color theme="1"/>
        <rFont val="Calibri"/>
        <family val="2"/>
        <scheme val="minor"/>
      </rPr>
      <t xml:space="preserve">
</t>
    </r>
  </si>
  <si>
    <r>
      <t xml:space="preserve">The DSPID </t>
    </r>
    <r>
      <rPr>
        <b/>
        <sz val="11"/>
        <color theme="1"/>
        <rFont val="Calibri"/>
        <family val="2"/>
        <scheme val="minor"/>
      </rPr>
      <t>SHALL</t>
    </r>
    <r>
      <rPr>
        <sz val="11"/>
        <color theme="1"/>
        <rFont val="Calibri"/>
        <family val="2"/>
        <scheme val="minor"/>
      </rPr>
      <t xml:space="preserve"> be printed in alphanumeric form in a position associated with the barcode on the Evidence of Prescription. If it is not directly below the barcode/QR Code it should be labelled DSPID. 
</t>
    </r>
    <r>
      <rPr>
        <i/>
        <sz val="11"/>
        <color theme="1"/>
        <rFont val="Calibri"/>
        <family val="2"/>
        <scheme val="minor"/>
      </rPr>
      <t xml:space="preserve">Note: In the event that the Token is unable to be scanned, a user may enter the DSPID manually. 
 </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</si>
  <si>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</si>
  <si>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 xml:space="preserve">Note: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The three day supply that a pharmacist may provide as emergency supply is out of scope for electronic prescriptions.
</t>
    </r>
  </si>
  <si>
    <t>Request electronic prescription cancellation - Successful
Request electronic prescription cancellation - Unsuccessful (interfacing to PDS unavailable)</t>
  </si>
  <si>
    <r>
      <t xml:space="preserve">The system </t>
    </r>
    <r>
      <rPr>
        <b/>
        <sz val="11"/>
        <rFont val="Calibri"/>
        <family val="2"/>
        <scheme val="minor"/>
      </rPr>
      <t>SHALL</t>
    </r>
    <r>
      <rPr>
        <sz val="11"/>
        <rFont val="Calibri"/>
        <family val="2"/>
        <scheme val="minor"/>
      </rPr>
      <t xml:space="preserve"> establish whether the SoC has registered for participation in an Active Script List by polling the ASL Registry Services using the SoC’s IHI number, given name and family name.</t>
    </r>
  </si>
  <si>
    <t xml:space="preserve">"Direct" electronic prescription created
</t>
  </si>
  <si>
    <t xml:space="preserve">SoC has registered for an ASL
SoC has an IHI number with a record status of “verified” and a number status of “active”
PDS available
ASLR available
HI Service available
</t>
  </si>
  <si>
    <t xml:space="preserve">SoC has not registered for an ASL
SoC has an IHI number with a record status of “verified” and a number status of “active”
PDS available
ASLR available
HI Service available </t>
  </si>
  <si>
    <t xml:space="preserve">SoC is registered with an Active Script List Registry
PDS available
ASLR available
HI Service available </t>
  </si>
  <si>
    <t xml:space="preserve">Active Script List Registry available 
Prescriber details are associated with the Subject of Care’s active script list and their access status is current and active
The SoC has granted view access for the ASL to the prescriber
</t>
  </si>
  <si>
    <t>Prescribing system provides the ability for the prescriber to view the Subject of Care’s Active Script List
Active Script List Registry available 
Prescriber details are associated with the Subject of Care’s active script list and their access status is current and active
The SoC has granted view access for the ASL to the prescriber</t>
  </si>
  <si>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</si>
  <si>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</si>
  <si>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</si>
  <si>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</si>
  <si>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</si>
  <si>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</si>
  <si>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</si>
  <si>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</si>
  <si>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</si>
  <si>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</si>
  <si>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</si>
  <si>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TC_PRES_AA_001A &amp; TC_PRES_AA_001B &amp; TC_PRES_AA_001C
TC_PRES_AA_002
TC_PRES_AA_003
TC_PRES_AA_005
TC_PRES_AA_006
TC_PRES_AA_007
TC_PRES_AA_009
TC_PRES_AUD_001</t>
  </si>
  <si>
    <t>"Direct" electronic prescription applicable
One or more Open PDS available
Direct PDS available</t>
  </si>
  <si>
    <t>1. Open PDS Available
2. Approved Prescriber user account with access to the electronic prescribing capability
3. A token based electronic prescription has been created</t>
  </si>
  <si>
    <t xml:space="preserve">1. Open PDS available
2. HI Service available
3. ASLR available
4. Authorised prescriber user account with access to the electronic prescribing capability
5. SoC is not registered with Active Script List Registry
</t>
  </si>
  <si>
    <t xml:space="preserve">1. Open PDS available
2. HI Service available
3. ASLR available
4. Authorised prescriber user account with access to the electronic prescribing capability
5. The prescriber details are associated with the Subject of Care’s active script list and their access status is current and active
6. The prescriber is authorised to view the Subject of Care’s active script list 
5. SoC is registered with Active Script List Registry
7. Multiple active script list based electronic prescriptions created for the SoC
</t>
  </si>
  <si>
    <t xml:space="preserve">1. Open PDS available
2. HI Service available
3. ASLR available
4. Authorised prescriber user account with access to the electronic prescribing capability
5. SoC is registered with Active Script List Registry
</t>
  </si>
  <si>
    <t xml:space="preserve">1. Open PDS available
2. HI Service available
3. ASLR available
4. Authorised prescriber user account with access to the electronic prescribing capability
5. SoC is registered with Active Script List Registry
6. Dispenser has dispensed medications  for urgent case/ supply
</t>
  </si>
  <si>
    <t xml:space="preserve">1. Open PDS available
2. HI Service available
3. ASLR available
4. Authorised prescriber user account with access to the electronic prescribing capability
5. SoC is registered with Active Script List Registry
6. An active script list based electronic prescription has been created
</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</si>
  <si>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</si>
  <si>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 and submitted to an Open PDS</t>
  </si>
  <si>
    <t xml:space="preserve">TC_PRES_US_007
TC_PRES_US_009
TC_PRES_SM_003
TC_PRES_SM_004
TC_PRES_SM_005
</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</si>
  <si>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</si>
  <si>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</si>
  <si>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</si>
  <si>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</si>
  <si>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</si>
  <si>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</si>
  <si>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</si>
  <si>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</si>
  <si>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Software developer organisation:</t>
  </si>
  <si>
    <t>Please complete</t>
  </si>
  <si>
    <t>Software name:</t>
  </si>
  <si>
    <t>Software version:</t>
  </si>
  <si>
    <t>Software description:</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</si>
  <si>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</si>
  <si>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</si>
  <si>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</si>
  <si>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</si>
  <si>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</si>
  <si>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</si>
  <si>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</si>
  <si>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</si>
  <si>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</si>
  <si>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</si>
  <si>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</si>
  <si>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</si>
  <si>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</si>
  <si>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</si>
  <si>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Note: Formula (C24) -&gt;</t>
  </si>
  <si>
    <t>PS - Scenarios</t>
  </si>
  <si>
    <t>PS - Authentication</t>
  </si>
  <si>
    <t>MANDATORY AND N/A</t>
  </si>
  <si>
    <t xml:space="preserve">Prescriber logged in
HI Service available
PDS available
</t>
  </si>
  <si>
    <t>The user has access to view audit logs
PDS available
HI Service available</t>
  </si>
  <si>
    <t>Electronic prescription generated
PDS available
HI Service available</t>
  </si>
  <si>
    <t>Electronic prescribing capability on an authorised prescriber user account is disabled
PDS available
HI Service available</t>
  </si>
  <si>
    <t>Electronic prescribing capability on the authorised prescriber user account is enabled
PDS available
HI Service available</t>
  </si>
  <si>
    <t>Open Prescription Delivery Service unavailable
HI Service available</t>
  </si>
  <si>
    <t>PDS available
HI Service available</t>
  </si>
  <si>
    <t>Prescription Exchange Service available
PDS available
HI Service available</t>
  </si>
  <si>
    <t>"Open" electronic prescription applicable
More than one Open PDS available
HI Service available</t>
  </si>
  <si>
    <t xml:space="preserve">PDS available
HI Service available </t>
  </si>
  <si>
    <t xml:space="preserve">Prescription details present in the prescribing System and prepared for Submission. 
PDS available
HI Service available 
</t>
  </si>
  <si>
    <t xml:space="preserve">A default electronic address set up on file for the SoC
Electronic prescription created
PDS available
HI Service available 
</t>
  </si>
  <si>
    <t xml:space="preserve">Electronic prescription created
PDS available
HI Service available 
</t>
  </si>
  <si>
    <t>Prescribing Systems Setup to interact appropriately with PDS
PDS available
HI Service available</t>
  </si>
  <si>
    <t xml:space="preserve">Prescribing Systems Setup to interact appropriately with PDS Systems over public networks
PDS available
HI Service available
</t>
  </si>
  <si>
    <t xml:space="preserve">Prescription details present in the prescribing System and prepared for Submission. 
PDS available
HI Service available
</t>
  </si>
  <si>
    <t>Prescription details present in the prescribing System and prepared for Submission. 
PDS available.
HI Service available</t>
  </si>
  <si>
    <t xml:space="preserve">Prescription details present in the prescribing System and prepared for Submission. 
PDS available
</t>
  </si>
  <si>
    <t>Prescription details present in the prescribing System and prepared for Submission. 
PDS available
HI Service available</t>
  </si>
  <si>
    <t>An electronic prescription created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</si>
  <si>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</si>
  <si>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</si>
  <si>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</si>
  <si>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</si>
  <si>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</si>
  <si>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</si>
  <si>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</si>
  <si>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</si>
  <si>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</si>
  <si>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</si>
  <si>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</si>
  <si>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</si>
  <si>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</si>
  <si>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</si>
  <si>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</si>
  <si>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</si>
  <si>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</si>
  <si>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</si>
  <si>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</si>
  <si>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</si>
  <si>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</si>
  <si>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</si>
  <si>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</si>
  <si>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</si>
  <si>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</si>
  <si>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</si>
  <si>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</si>
  <si>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</si>
  <si>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</si>
  <si>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</si>
  <si>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</si>
  <si>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</si>
  <si>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</si>
  <si>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</si>
  <si>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</si>
  <si>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</si>
  <si>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</si>
  <si>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</si>
  <si>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</si>
  <si>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</si>
  <si>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</si>
  <si>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</si>
  <si>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Authorised Prescriber user account 
2. Prescribing System with electronic prescriptions:
   -  Token based electronic prescriptions
   -  Electronic prescriptions created by an authorised prescriber but it has not yet been successfully lodged in the PDS</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</si>
  <si>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</si>
  <si>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</si>
  <si>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</si>
  <si>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</si>
  <si>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</si>
  <si>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</si>
  <si>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</si>
  <si>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User account with access to establish authentication parameters i.e. admin user
Prescribing Systems user accounts</t>
  </si>
  <si>
    <r>
      <t xml:space="preserve">If printed, the Token </t>
    </r>
    <r>
      <rPr>
        <b/>
        <sz val="11"/>
        <color theme="1"/>
        <rFont val="Calibri"/>
        <family val="2"/>
        <scheme val="minor"/>
      </rPr>
      <t>SHALL</t>
    </r>
    <r>
      <rPr>
        <sz val="11"/>
        <color theme="1"/>
        <rFont val="Calibri"/>
        <family val="2"/>
        <scheme val="minor"/>
      </rPr>
      <t xml:space="preserve"> be printed as a Barcode / QR Code. 
 </t>
    </r>
  </si>
  <si>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</si>
  <si>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</si>
  <si>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</si>
  <si>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</si>
  <si>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A user without electronic prescribing rights cannot access electronic prescribing. 
A user with electronic prescribing rights can access electronic prescribing feature of the prescribing system.</t>
  </si>
  <si>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</si>
  <si>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</si>
  <si>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</si>
  <si>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</si>
  <si>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</si>
  <si>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</si>
  <si>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</si>
  <si>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Select and create an electronic prescription.</t>
  </si>
  <si>
    <t>Select and create a paper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</si>
  <si>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</si>
  <si>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</si>
  <si>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</si>
  <si>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</si>
  <si>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 xml:space="preserve">Create a paper prescription with the current use of ETP. </t>
  </si>
  <si>
    <t>View all data fields within the electronic prescription.</t>
  </si>
  <si>
    <t>The electronic prescription has all data elements as specified in the requirements.</t>
  </si>
  <si>
    <t>View all data elements within the electronic prescriptions.</t>
  </si>
  <si>
    <t xml:space="preserve">View all data elements within the electronic prescription.
Note: If DOB not known or just estimated, an estimated DoB suffices. </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</si>
  <si>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</si>
  <si>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</si>
  <si>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r>
      <t xml:space="preserve">The prescription information on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</si>
  <si>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t>Extract the electronic prescription information as a file from PDS.
Extract the electronic prescription information as a file from Prescribing System.
View the electronic prescription information from Prescribing System.</t>
  </si>
  <si>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</si>
  <si>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</si>
  <si>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</si>
  <si>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</si>
  <si>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</si>
  <si>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the token.</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</si>
  <si>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</si>
  <si>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</si>
  <si>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</si>
  <si>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</si>
  <si>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</si>
  <si>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View the Evidence of Prescription.</t>
  </si>
  <si>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</si>
  <si>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</si>
  <si>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</si>
  <si>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</si>
  <si>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 xml:space="preserve">Change the prescription information and submit to PDS.
</t>
  </si>
  <si>
    <t>Enter details to create an electronic prescription.
Review the information.
Approve the information.
Send the prescription to PDS.</t>
  </si>
  <si>
    <t>Connect to PDS System over a public network.</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</si>
  <si>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</si>
  <si>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The prescribing system asserts its identity to the PDS using Public Key Infrastructure.</t>
  </si>
  <si>
    <t>Submit an electronic prescription to PDS.</t>
  </si>
  <si>
    <t xml:space="preserve">Submit an electronic prescription to PDS.
Abort submission of the electronic prescription prior to acknowledgement of receipt. </t>
  </si>
  <si>
    <t>The electronic prescription is not in the PDS or is cancelled in the PDS.</t>
  </si>
  <si>
    <t xml:space="preserve">Submit an electronic prescription to PDS.
See the acknowledgement of receipt.
Cancel the electronic prescription.
 </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</si>
  <si>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</si>
  <si>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</si>
  <si>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</si>
  <si>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</si>
  <si>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</si>
  <si>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View all data elements within the electronic prescription.</t>
  </si>
  <si>
    <t>Create an electronic prescription
Include Reason for prescribe (clinical indication) as a SNOMED CT-AU Coded Value</t>
  </si>
  <si>
    <t xml:space="preserve">Create an electronic prescription with Reason for prescribe (clinical indication)
Create an electronic prescription without Reason for prescribe (clinical indication) </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</si>
  <si>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</si>
  <si>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Extract the electronic prescription information as a file from PDS
Extract the electronic prescription information as a file from Prescribing System
View the electronic prescription information from Prescribing System</t>
  </si>
  <si>
    <t>Log into Prescribing System
Attempt to create an electronic prescription for SoC</t>
  </si>
  <si>
    <t>Create an electronic prescription with a flag  'urgent supply'
Submit to PDS</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</si>
  <si>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</si>
  <si>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</si>
  <si>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</si>
  <si>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</si>
  <si>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</si>
  <si>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Prescriber enters multi-step details. E.g. password then pre-set secret question</t>
  </si>
  <si>
    <t>Prescriber enters multi-step details. E.g. Token details &amp; Password</t>
  </si>
  <si>
    <t>Log in to the electronic prescribing systems - multi-auth</t>
  </si>
  <si>
    <t>View profiles of user accounts with electronic prescribing capability - Direct PDS</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</si>
  <si>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</si>
  <si>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</si>
  <si>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</si>
  <si>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</si>
  <si>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- 1 PDS only</t>
  </si>
  <si>
    <t>Create an electronic prescription - Direct PDS</t>
  </si>
  <si>
    <t>View all data fields within the electronic prescription - Jurisdiction</t>
  </si>
  <si>
    <t>View all data fields within the electronic prescription - National Health Act</t>
  </si>
  <si>
    <t>View all data elements within the electronic prescription - Extra details</t>
  </si>
  <si>
    <t>Create an electronic prescription - Medicare Name is SNOMED CT-AU</t>
  </si>
  <si>
    <t>Attempt to create an electronic prescription for SoC - ASLR Registered</t>
  </si>
  <si>
    <t>Attempt to create an electronic prescription for SoC - ASLR Not Registered</t>
  </si>
  <si>
    <t>View the token - Barcode</t>
  </si>
  <si>
    <t>Send Evidence of Prescription electronically - Default SoC address</t>
  </si>
  <si>
    <t>Send Evidence of Prescription electronically - Transmission details</t>
  </si>
  <si>
    <t>Send Evidence of Prescription electronically - confirmation</t>
  </si>
  <si>
    <t>View the Evidence of Prescription - Included details</t>
  </si>
  <si>
    <t>View the Evidence of Prescription - details not included</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</si>
  <si>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</si>
  <si>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</si>
  <si>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</si>
  <si>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</si>
  <si>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</si>
  <si>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PRES-42
PRES-43
PRES-44
PRES-45
PRES-46
PRES-46A
PRES-47
PRES-48
PRES-50
</t>
  </si>
  <si>
    <t xml:space="preserve">TC_PRES_FI_001
TC_PRES_FI_002
TC_PRES_FI_003
TC_PRES_FI_004
TC_PRES_FI_005
TC_PRES_FI_006
TC_PRES_FI_007
TC_PRES_FI_008
TC_PRES_FI_009
</t>
  </si>
  <si>
    <t>PRES-10
PRES-23
PRES-38
PRES-31</t>
  </si>
  <si>
    <t>TC_PRES_AUD_001
TC_PRES_SM_001
TC_PRES_AUD_002
TC_PRES_SM_008</t>
  </si>
  <si>
    <t xml:space="preserve">Authorised Prescriber logged into Prescribing System with electronic prescribing capability
</t>
  </si>
  <si>
    <t>PRES-1
PRES-2</t>
  </si>
  <si>
    <t xml:space="preserve">PRES-1
PRES-2
</t>
  </si>
  <si>
    <t xml:space="preserve">TC_PRES_AA_001A &amp; TC_PRES_AA_001B &amp; TC_PRES_AA_001C
TC_PRES_AA_002
</t>
  </si>
  <si>
    <t>Authorised Prescriber logged into Prescribing System with electronic prescribing capability</t>
  </si>
  <si>
    <t xml:space="preserve">Authorised Prescriber logged into Prescribing System with electronic prescribing capability
</t>
  </si>
  <si>
    <t>PDS acknowledges receipt of the electronic prescription cancellation request</t>
  </si>
  <si>
    <t>Authorised prescriber user account
SoC not registered for participation in an Active Script List (if applicable)
SoC registered for participation in an Active Script List (if applicable)</t>
  </si>
  <si>
    <t xml:space="preserve">PRES-10
PRES-23
PRES-38
</t>
  </si>
  <si>
    <t xml:space="preserve">TC_PRES_AUD_001
TC_PRES_SM_001
TC_PRES_AUD_002
</t>
  </si>
  <si>
    <t xml:space="preserve">PRES-31
</t>
  </si>
  <si>
    <t>PRES-10
PRES-23
PRES-38
PRES-39</t>
  </si>
  <si>
    <t>TC_PRES_AUD_001
TC_PRES_SM_001
TC_PRES_AUD_002
TC_PRES_AUD_003</t>
  </si>
  <si>
    <t xml:space="preserve">PRES-1
PRES-2
</t>
  </si>
  <si>
    <t xml:space="preserve">PRES-10
PRES-23
PRES-38
PRES-39
</t>
  </si>
  <si>
    <t xml:space="preserve">TC_PRES_AUD_001
TC_PRES_SM_001
TC_PRES_AUD_002
TC_PRES_AUD_003
</t>
  </si>
  <si>
    <t xml:space="preserve">PRES-36
</t>
  </si>
  <si>
    <t xml:space="preserve">TC_PRES_AA_001A &amp; TC_PRES_AA_001B &amp; TC_PRES_AA_001C
TC_PRES_AA_002
</t>
  </si>
  <si>
    <t>Cancel a Direct electronic prescription</t>
  </si>
  <si>
    <t xml:space="preserve">Cancel a Direct electronic prescription after the electronic prescription submitted to PDS
</t>
  </si>
  <si>
    <t>PRES-1
PRES-2
PRES-3
PRES-4
PRES-6
PRES-8
PRES-10</t>
  </si>
  <si>
    <t>TC_PRES_AA_001A &amp; TC_PRES_AA_001B &amp; TC_PRES_AA_001C
TC_PRES_AA_002
TC_PRES_AA_003
TC_PRES_AA_004
TC_PRES_AA_007
TC_PRES_AA_009
TC_PRES_AUD_001</t>
  </si>
  <si>
    <t>TC_PRES_AV_001
TC_PRES_AV_002</t>
  </si>
  <si>
    <t>PRES-61
PRES-61A</t>
  </si>
  <si>
    <t>Prescribing Systems Setup to interact appropriately with PDS over a public network
PDS available
HI Service available</t>
  </si>
  <si>
    <t>Log in to the electronic prescribing systems  - user capability</t>
  </si>
  <si>
    <t>PRES-15
PRES-16
PRES-25
PRES-26
PRES-27
PRES-28
PRES-30</t>
  </si>
  <si>
    <t xml:space="preserve">TC_PRES_US_007
TC_PRES_US_008
TC_PRES_SM_003
TC_PRES_SM_004
TC_PRES_SM_005
TC_PRES_SM_006
TC_PRES_SM_007
</t>
  </si>
  <si>
    <t>PRES-31
PRES-32
PRES-33
PRES-36
PRES-37</t>
  </si>
  <si>
    <t xml:space="preserve">PRES-15
PRES-16
PRES-25
PRES-26
PRES-27
PRES-28
PRES-30
</t>
  </si>
  <si>
    <t xml:space="preserve">TC_PRES_US_007
TC_PRES_US_008
TC_PRES_SM_003
TC_PRES_SM_004
TC_PRES_SM_005
TC_PRES_SM_006
TC_PRES_SM_007
</t>
  </si>
  <si>
    <t>PRES-31
PRES-32
PRES-33</t>
  </si>
  <si>
    <t xml:space="preserve">PRES-15
PRES-16
PRES-25
PRES-26
PRES-27
PRES-28
PRES-30
</t>
  </si>
  <si>
    <t>Electronic prescription</t>
  </si>
  <si>
    <t>Create an electronic prescription without a flag  'urgent supply' or 'emergency supply' 
The prescription to be added to the ASL</t>
  </si>
  <si>
    <t>TC_PRES_AR_001
TC_PRES_AR_002
TC_PRES_AR_003</t>
  </si>
  <si>
    <t xml:space="preserve">Create a 'Direct' electronic prescription
Electronic prescription is displayed and obtained a final approval from the prescriber prior to finalising the prescription for transmission. 
</t>
  </si>
  <si>
    <r>
      <rPr>
        <b/>
        <sz val="11"/>
        <rFont val="Calibri"/>
        <family val="2"/>
        <scheme val="minor"/>
      </rPr>
      <t>Change a 'Direct' electronic prescription</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</si>
  <si>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</si>
  <si>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</si>
  <si>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</si>
  <si>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</si>
  <si>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</si>
  <si>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</si>
  <si>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</si>
  <si>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</si>
  <si>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TC_PRES_AA_001A or TC_PRES_AA_001B or TC_PRES_AA_001C
TC_PRES_AA_002</t>
  </si>
  <si>
    <t xml:space="preserve">TC_PRES_AA_001A or TC_PRES_AA_001B or TC_PRES_AA_001C
TC_PRES_AA_002
</t>
  </si>
  <si>
    <t xml:space="preserve">TC_PRES_US_005
TC_PRES_US_006
</t>
  </si>
  <si>
    <t>Number of Test Cases</t>
  </si>
  <si>
    <t>Tests marked N/A</t>
  </si>
  <si>
    <r>
      <t xml:space="preserve">Create an electronic prescription.
Include Reason for prescribe (clinical indication) as a SNOMED CT-AU Coded Value
</t>
    </r>
    <r>
      <rPr>
        <i/>
        <sz val="11"/>
        <rFont val="Calibri"/>
        <family val="2"/>
        <scheme val="minor"/>
      </rPr>
      <t>Note: SNOMED CT-AU Problem/Diagnosis and Clinical Finding reference sets are applicable for the Reason for Prescribing.</t>
    </r>
  </si>
  <si>
    <r>
      <t xml:space="preserve">An electronic prescription created
Medicine Name is included as a SNOMED CT-AU Codeable Value
</t>
    </r>
    <r>
      <rPr>
        <i/>
        <sz val="11"/>
        <rFont val="Calibri"/>
        <family val="2"/>
        <scheme val="minor"/>
      </rPr>
      <t xml:space="preserve">
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</si>
  <si>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Post finalisation, where an electronic prescription has been sent to the PDS as an electronic prescription, the system </t>
    </r>
    <r>
      <rPr>
        <b/>
        <sz val="11"/>
        <color theme="1"/>
        <rFont val="Calibri"/>
        <family val="2"/>
        <scheme val="minor"/>
      </rPr>
      <t>SHALL</t>
    </r>
    <r>
      <rPr>
        <sz val="11"/>
        <color theme="1"/>
        <rFont val="Calibri"/>
        <family val="2"/>
        <scheme val="minor"/>
      </rPr>
      <t xml:space="preserve"> issue an amend for the original prescription if a prescriber makes any changes to the prescription. 
</t>
    </r>
    <r>
      <rPr>
        <i/>
        <sz val="11"/>
        <color theme="1"/>
        <rFont val="Calibri"/>
        <family val="2"/>
        <scheme val="minor"/>
      </rPr>
      <t xml:space="preserve">Note: This supports the existing front end "correction" process, where a prescriber may make alterations and re-issue the prescription to the SoC. The original prescription must be amended. </t>
    </r>
  </si>
  <si>
    <t>Prescriber corrects the electronic prescription and submit to PDS
Prescribing System issues an amend for the original prescription 
Note: An amendment to an electronic prescription is only possible prior to the prescription having been dispensed.</t>
  </si>
  <si>
    <t>Prescriber corrects the electronic prescription and submit to PDS
Prescribing System issues an amend for the original prescription
Note: An amendment to an electronic prescription is only possible prior to the prescription having been dispensed.</t>
  </si>
  <si>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</si>
  <si>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r>
      <t xml:space="preserve">View all data elements within the electronic prescription.
</t>
    </r>
    <r>
      <rPr>
        <i/>
        <sz val="11"/>
        <rFont val="Calibri"/>
        <family val="2"/>
        <scheme val="minor"/>
      </rPr>
      <t xml:space="preserve">
Note: If DoB not known or just estimated, an estimated DoB suffices. </t>
    </r>
  </si>
  <si>
    <r>
      <t>The system</t>
    </r>
    <r>
      <rPr>
        <b/>
        <sz val="11"/>
        <color theme="1"/>
        <rFont val="Calibri"/>
        <family val="2"/>
        <scheme val="minor"/>
      </rPr>
      <t xml:space="preserve"> SHALL</t>
    </r>
    <r>
      <rPr>
        <sz val="11"/>
        <color theme="1"/>
        <rFont val="Calibri"/>
        <family val="2"/>
        <scheme val="minor"/>
      </rPr>
      <t xml:space="preserve"> also include, within an electronic prescription, the following data elements: 
• Prescription Software Conformance ID; 
• Globally Unique Prescription ID; 
• Healthcare Provider Identifier - Organisation (HPI-O) of the prescribing organisation; 
• Hospital Provider Number (HPN), if it exists; 
• Residential Aged Care Facility ID (RACFID), if it exists; 
• Subject of Care Date of Birth; 
• Either the privacy notice or a reference to the privacy notice, but not both.
</t>
    </r>
    <r>
      <rPr>
        <i/>
        <sz val="11"/>
        <color theme="1"/>
        <rFont val="Calibri"/>
        <family val="2"/>
        <scheme val="minor"/>
      </rPr>
      <t xml:space="preserve">
Notes: a reference to the privacy notice might be a clickable hyperlink, a URL or some other means to locate the privacy notice.
</t>
    </r>
    <r>
      <rPr>
        <sz val="11"/>
        <color theme="1"/>
        <rFont val="Calibri"/>
        <family val="2"/>
        <scheme val="minor"/>
      </rPr>
      <t xml:space="preserve">
 </t>
    </r>
  </si>
  <si>
    <t>Prescription details present in the prescribing System and prepared for Submission. 
PDS Unavailable
HI Service available</t>
  </si>
  <si>
    <t>Prescription with incorrect details (e.g. wrong fields, mandatory not included etc) present in the prescribing System and prepared for Submission. 
PDS available
HI Service available</t>
  </si>
  <si>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</si>
  <si>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</si>
  <si>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</si>
  <si>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</si>
  <si>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 xml:space="preserve">Electronic prescription submitted to PDS successfully
Electronic prescription record is locked (The record is being retrieved by Dispensing System)
PDS available
</t>
  </si>
  <si>
    <t xml:space="preserve">Electronic prescription submitted to PDS successfully
Electronic prescription has already been dispensed or partially dispensed
PDS available
</t>
  </si>
  <si>
    <r>
      <t xml:space="preserve">The prescribing system issues an amend for the original prescription.
The original electronic prescription is amended in the PDS correctly.
</t>
    </r>
    <r>
      <rPr>
        <i/>
        <sz val="11"/>
        <color rgb="FFFF0000"/>
        <rFont val="Calibri"/>
        <family val="2"/>
        <scheme val="minor"/>
      </rPr>
      <t xml:space="preserve">
</t>
    </r>
  </si>
  <si>
    <t xml:space="preserve">Electronic prescription has been sent to the PDS as an electronic prescription
PDS Unavailable
</t>
  </si>
  <si>
    <t xml:space="preserve">Electronic prescription has been sent to the PDS as an electronic prescription
PDS available
</t>
  </si>
  <si>
    <t xml:space="preserve">Electronic prescription has been sent to the PDS as an electronic prescription
Electronic prescription record is locked (being dispensed)
PDS available
</t>
  </si>
  <si>
    <t xml:space="preserve">Electronic prescription has been sent to the PDS as an electronic prescription
Electronic prescription is removed from PDS
PDS available
</t>
  </si>
  <si>
    <t xml:space="preserve">Electronic prescription has been sent to the PDS as an electronic prescription
Electronic prescription has already been dispensed or partially dispensed
PDS available
</t>
  </si>
  <si>
    <t>TC_PRES_MO_003</t>
  </si>
  <si>
    <t>TC_PRES_MO_004</t>
  </si>
  <si>
    <t>TC_PRES_MO_005</t>
  </si>
  <si>
    <t>TC_PRES_MO_006</t>
  </si>
  <si>
    <r>
      <t xml:space="preserve">The system transmits the information as specified in the requirement
</t>
    </r>
    <r>
      <rPr>
        <i/>
        <sz val="11"/>
        <rFont val="Calibri"/>
        <family val="2"/>
        <scheme val="minor"/>
      </rPr>
      <t xml:space="preserve">Note: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</si>
  <si>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The user receives an indication that the amendment is unsuccessful because the PDS is unavailable.
The original electronic prescription is not amended in PDS.
The original electronic prescription is not amended in Prescribing System.
</t>
    </r>
    <r>
      <rPr>
        <i/>
        <sz val="11"/>
        <rFont val="Calibri"/>
        <family val="2"/>
        <scheme val="minor"/>
      </rPr>
      <t xml:space="preserve">
</t>
    </r>
  </si>
  <si>
    <r>
      <t xml:space="preserve">The user receives an indication that the amendment is unsuccessful because the electronic prescription record is locked.
The original electronic prescription is not amended in PDS.
The original electronic prescription is not amended in Prescribing System.
</t>
    </r>
    <r>
      <rPr>
        <i/>
        <sz val="11"/>
        <rFont val="Calibri"/>
        <family val="2"/>
        <scheme val="minor"/>
      </rPr>
      <t xml:space="preserve">
</t>
    </r>
  </si>
  <si>
    <r>
      <t xml:space="preserve">The user receives an indication that the amendment is unsuccessful because the electronic prescription record is not found in the PDS.
The original electronic prescription is not amended in PDS.
The original electronic prescription is not amended in Prescribing System.
</t>
    </r>
    <r>
      <rPr>
        <i/>
        <sz val="11"/>
        <rFont val="Calibri"/>
        <family val="2"/>
        <scheme val="minor"/>
      </rPr>
      <t xml:space="preserve">
</t>
    </r>
  </si>
  <si>
    <r>
      <t xml:space="preserve">The user receives an indication that the amendment is unsuccessful because the electronic prescription has already been dispensed or partially dispensed
The original electronic prescription is not amended in PDS.
The original electronic prescription is not amended in Prescribing System.
</t>
    </r>
    <r>
      <rPr>
        <i/>
        <sz val="11"/>
        <rFont val="Calibri"/>
        <family val="2"/>
        <scheme val="minor"/>
      </rPr>
      <t xml:space="preserve">
</t>
    </r>
  </si>
  <si>
    <t>TC_PRES_SM_015</t>
  </si>
  <si>
    <t>TC_PRES_SM_016</t>
  </si>
  <si>
    <t>TC_PRES_SM_008
TC_PRES_SM_009 to 011
TC_PRES_SM_012</t>
  </si>
  <si>
    <r>
      <t xml:space="preserve">The user receives an indication that the cancellation is unsuccessful because the PDS is unavailable.
The electronic prescription is not cancelled in PDS.
The electronic prescription is not cancelled in Prescribing System .
</t>
    </r>
    <r>
      <rPr>
        <i/>
        <sz val="11"/>
        <rFont val="Calibri"/>
        <family val="2"/>
        <scheme val="minor"/>
      </rPr>
      <t xml:space="preserve">
</t>
    </r>
  </si>
  <si>
    <r>
      <t xml:space="preserve">The user receives an indication that the cancellation is unsuccessful because the electronic prescription record is locked.
The electronic prescription is not cancelled in PDS.
The electronic prescription is not cancelled in Prescribing System .
</t>
    </r>
    <r>
      <rPr>
        <i/>
        <sz val="11"/>
        <rFont val="Calibri"/>
        <family val="2"/>
        <scheme val="minor"/>
      </rPr>
      <t xml:space="preserve">
</t>
    </r>
  </si>
  <si>
    <r>
      <t xml:space="preserve">The user receives an indication that the cancellation is unsuccessful because the electronic prescription  has already been dispensed or partially dispensed.
The electronic prescription is not cancelled in PDS.
The electronic prescription is not cancelled in Prescribing System .
</t>
    </r>
    <r>
      <rPr>
        <i/>
        <sz val="11"/>
        <rFont val="Calibri"/>
        <family val="2"/>
        <scheme val="minor"/>
      </rPr>
      <t xml:space="preserve">
</t>
    </r>
  </si>
  <si>
    <t>TC_PRES_SM_017</t>
  </si>
  <si>
    <t>TC_PRES_SM_018</t>
  </si>
  <si>
    <t>TC_PRES_SM_019</t>
  </si>
  <si>
    <t>TC_PRES_SM_008
TC_PRES_SM_009 to 011
TC_PRES_SM_012
TC_PRES_SM_018
TC_PRES_SM_019</t>
  </si>
  <si>
    <t xml:space="preserve">TC_PRES_SM_013 to 016
TC_PRES_SM_017
TC_PRES_AUD_003
</t>
  </si>
  <si>
    <t>TC_PRES_SM_008
TC_PRES_SM_009 to 011
TC_PRES_SM_013 to 016
TC_PRES_SM_017
TC_PRES_SM_018
TC_PRES_SM_019</t>
  </si>
  <si>
    <t xml:space="preserve">TC_PRES_SM_008
TC_PRES_SM_013 to 016
TC_PRES_SM_017
</t>
  </si>
  <si>
    <t xml:space="preserve">TC_PRES_SM_013 to 016
TC_PRES_SM_017
</t>
  </si>
  <si>
    <t xml:space="preserve">TC_PRES_SM_018
</t>
  </si>
  <si>
    <t xml:space="preserve">Change the prescription information and submit to PDS - Locked
</t>
  </si>
  <si>
    <t xml:space="preserve">Change the prescription information and submit to PDS - Not found
</t>
  </si>
  <si>
    <t xml:space="preserve">Change the prescription information and submit to PDS - Dispensed
</t>
  </si>
  <si>
    <t>TC_PRES_MO_002 to 006
TC_PRES_SM_012
TC_PRES_US_008
TC_PRES_US_007
TC_PRES_SM_005
TC_PRES_SM_006
TC_PRES_SM_007
TC_PRES_CO_017</t>
  </si>
  <si>
    <t xml:space="preserve">TC_PRES_MO_002 to 006
TC_PRES_SM_012
TC_PRES_US_007
TC_PRES_US_009
TC_PRES_SM_003
TC_PRES_SM_004
TC_PRES_SM_005
</t>
  </si>
  <si>
    <t>Submit an electronic prescription to PDS - PDS Unavailable</t>
  </si>
  <si>
    <t>Submit an electronic prescription to PDS - Incorrect Details</t>
  </si>
  <si>
    <t xml:space="preserve">Change the prescription information and submit to PDS - PDS Unavailable
</t>
  </si>
  <si>
    <t>Submit an electronic prescription to PDS, see the acknowledgement of receipt and Cancel the electronic prescription</t>
  </si>
  <si>
    <t>Submit an electronic prescription to PDS, see the acknowledgement of receipt and Cancel the electronic prescription - PDS Unavailable</t>
  </si>
  <si>
    <t>Submit an electronic prescription to PDS, see the acknowledgement of receipt and Cancel the electronic prescription - Locked</t>
  </si>
  <si>
    <t>Submit an electronic prescription to PDS, see the acknowledgement of receipt and Cancel the electronic prescription - Dispensed</t>
  </si>
  <si>
    <t>Enter details to create an electronic prescription, Review the information. Approve the information and send the prescription to PDS</t>
  </si>
  <si>
    <t>Prescribe a non-controlled medicine, Prescribe a controlled medicine</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</si>
  <si>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</si>
  <si>
    <t>When the user prescribes the controlled medicine they need to reauthenticate even though they have just used the system to prescribe a non-controlled medicine.</t>
  </si>
  <si>
    <t>Document Name</t>
  </si>
  <si>
    <t>CTD</t>
  </si>
  <si>
    <t>Conformance Test Data</t>
  </si>
  <si>
    <t>CTS</t>
  </si>
  <si>
    <t>Conformance Test Specification</t>
  </si>
  <si>
    <r>
      <t xml:space="preserve">The system records each electronic prescription cancellation request in the audit log  with the details as specified in the requirements.
</t>
    </r>
    <r>
      <rPr>
        <i/>
        <sz val="11"/>
        <rFont val="Calibri"/>
        <family val="2"/>
        <scheme val="minor"/>
      </rPr>
      <t xml:space="preserve">Note: Globally Unique Prescription Identifier must be 36 characters in length (alpha-numeric)
</t>
    </r>
  </si>
  <si>
    <t>Electronic Prescribing - Conformance Assessment Scheme v2.0</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</si>
  <si>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</si>
  <si>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</si>
  <si>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</si>
  <si>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</si>
  <si>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</si>
  <si>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</si>
  <si>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Although included in the Conformance Profile, Active Script List Registry, Mobile Intermediary service and Mobile Application requirements are OUT OF SCOPE for this release of test artefacts. Associated tests have been greyed out in this version with test cases discounted from summaries etc.  Direct PDS tests are also out of scope for this release version.
Test cases in this workbook apply to the Prescribing System and have been split across three worksheets, </t>
    </r>
    <r>
      <rPr>
        <b/>
        <sz val="9"/>
        <color theme="1"/>
        <rFont val="Calibri"/>
        <family val="2"/>
        <scheme val="minor"/>
      </rPr>
      <t>PS - Authentication</t>
    </r>
    <r>
      <rPr>
        <sz val="9"/>
        <color theme="1"/>
        <rFont val="Calibri"/>
        <family val="2"/>
        <scheme val="minor"/>
      </rPr>
      <t xml:space="preserve">, </t>
    </r>
    <r>
      <rPr>
        <b/>
        <sz val="9"/>
        <color theme="1"/>
        <rFont val="Calibri"/>
        <family val="2"/>
        <scheme val="minor"/>
      </rPr>
      <t>PS - Audit</t>
    </r>
    <r>
      <rPr>
        <sz val="9"/>
        <color theme="1"/>
        <rFont val="Calibri"/>
        <family val="2"/>
        <scheme val="minor"/>
      </rPr>
      <t xml:space="preserve"> and </t>
    </r>
    <r>
      <rPr>
        <b/>
        <sz val="9"/>
        <color theme="1"/>
        <rFont val="Calibri"/>
        <family val="2"/>
        <scheme val="minor"/>
      </rPr>
      <t>PS - Main</t>
    </r>
    <r>
      <rPr>
        <sz val="9"/>
        <color theme="1"/>
        <rFont val="Calibri"/>
        <family val="2"/>
        <scheme val="minor"/>
      </rPr>
      <t xml:space="preserve">. These contain requirements and tests for the processing of prescribing activities for Prescribing Systems, creating electronic prescriptions and interfacing with the PDS. 
The </t>
    </r>
    <r>
      <rPr>
        <b/>
        <sz val="9"/>
        <color theme="1"/>
        <rFont val="Calibri"/>
        <family val="2"/>
        <scheme val="minor"/>
      </rPr>
      <t>PS - Scenarios</t>
    </r>
    <r>
      <rPr>
        <sz val="9"/>
        <color theme="1"/>
        <rFont val="Calibri"/>
        <family val="2"/>
        <scheme val="minor"/>
      </rPr>
      <t xml:space="preserve"> worksheet provides suggested sets of tests which should be run together. These scenarios are likely prescribing activities and cover all test cases for the prescribing process.
The </t>
    </r>
    <r>
      <rPr>
        <b/>
        <sz val="9"/>
        <color theme="1"/>
        <rFont val="Calibri"/>
        <family val="2"/>
        <scheme val="minor"/>
      </rPr>
      <t>PS - E2E Interfaces</t>
    </r>
    <r>
      <rPr>
        <sz val="9"/>
        <color theme="1"/>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t>
    </r>
    <r>
      <rPr>
        <b/>
        <sz val="9"/>
        <color theme="1"/>
        <rFont val="Calibri"/>
        <family val="2"/>
        <scheme val="minor"/>
      </rPr>
      <t>References</t>
    </r>
    <r>
      <rPr>
        <sz val="9"/>
        <color theme="1"/>
        <rFont val="Calibri"/>
        <family val="2"/>
        <scheme val="minor"/>
      </rPr>
      <t xml:space="preserve">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</si>
  <si>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</si>
  <si>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</si>
  <si>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</si>
  <si>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</si>
  <si>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</si>
  <si>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</si>
  <si>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TC_PRES_AA_001A or TC_PRES_AA_001B or TC_PRES_AA_001C
TC_PRES_AA_002
TC_PRES_AA_003
TC_PRES_AA_004
TC_PRES_AA_006
TC_PRES_AA_007
TC_PRES_AA_009
TC_PRES_AUD_001
TC_PRES_US_001 &amp; TC_PRES_US_002</t>
  </si>
  <si>
    <t xml:space="preserve">PRES-1
PRES-2
PRES-3
PRES-4
PRES-5
PRES-6
PRES-8
PRES-10
PRES-11 </t>
  </si>
  <si>
    <t>TC_PRES_CO_018</t>
  </si>
  <si>
    <t>PRES-62</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</si>
  <si>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</si>
  <si>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Create ANY electronic prescription.
Submit to PDS.</t>
  </si>
  <si>
    <t>The system only allows for ONE item per creation. Multiple Items result in multiple electronic prescription items.</t>
  </si>
  <si>
    <t>Authorised user.</t>
  </si>
  <si>
    <t>Create ANY electronic prescription. One Item.</t>
  </si>
  <si>
    <t>EP - CTD - Prescribe and Dispense Personas v1.0</t>
  </si>
  <si>
    <t>EP - CTD - Prescriptions v1.0</t>
  </si>
  <si>
    <t>EP - CTD - Subjects of Care v1.0</t>
  </si>
  <si>
    <t>TC_PRES_MO_002 to 006
TC_PRES_SM_012
TC_PRES_US_008
TC_PRES_US_007
TC_PRES_SM_005
TC_PRES_SM_006
TC_PRES_SM_007
TC_PRES_CO_018</t>
  </si>
  <si>
    <t>PRES-41
PRES-35
PRES-16
PRES-15
PRES-27
PRES-28
PRES-30
PRES-62</t>
  </si>
  <si>
    <t xml:space="preserve">PRES-43
PRES-44
PRES-45
PRES-46
PRES-46A
PRES-47
PRES-48
PRES-50
PRES-56A
</t>
  </si>
  <si>
    <t xml:space="preserve">TC_PRES_FI_002
TC_PRES_FI_003
TC_PRES_FI_004
TC_PRES_FI_005
TC_PRES_FI_006
TC_PRES_FI_007
TC_PRES_FI_008
TC_PRES_FI_009
TC_PRES_CO_016
</t>
  </si>
  <si>
    <t>Electronic Prescribing  - Conformance Test Specification - Prescribing Systems</t>
  </si>
  <si>
    <t>- Document ID: DH-2986:2019</t>
  </si>
  <si>
    <t>Electronic Prescribing  – Participating Software Conformance Profile v2.1</t>
  </si>
  <si>
    <t>Electronic Prescribing - Release Note v2.1</t>
  </si>
  <si>
    <t>Release Note</t>
  </si>
  <si>
    <t>Conformance Profile</t>
  </si>
  <si>
    <t>- Document ID: DH-3125:2020</t>
  </si>
  <si>
    <t>- Document ID: DH-3128:2020</t>
  </si>
  <si>
    <t xml:space="preserve">PRES-17A
PRES-18
PRES-19
PRES-20
PRES-21
PRES-21A
PRES-22
PRES-49
PRES-53
PRES-56
</t>
  </si>
  <si>
    <t xml:space="preserve">TC_PRES_CO_002
TC_PRES_CO_003
TC_PRES_CO_004
TC_PRES_CO_006
TC_PRES_CO_007
TC_PRES_CO_008
TC_PRES_CO_009
TC_PRES_CO_010
TC_PRES_CO_011
TC_PRES_CO_015
</t>
  </si>
  <si>
    <t xml:space="preserve">PRES-12 
PRES-13
PRES-17A
PRES-18
PRES-19
PRES-20
PRES-21
PRES-21A
PRES-22
PRES-49
PRES-53
PRES-62
PRES-45
PRES-46A
PRES-40
PRES-23
PRES-24
PRES-7 </t>
  </si>
  <si>
    <t>TC_PRES_US_003
TC_PRES_US_004 &amp; TC_PRES_US_005
TC_PRES_CO_002
TC_PRES_CO_003
TC_PRES_CO_004
TC_PRES_CO_006
TC_PRES_CO_007
TC_PRES_CO_008
TC_PRES_CO_009
TC_PRES_CO_010
TC_PRES_CO_011
TC_PRES_CO_018
TC_PRES_FI_004
TC_PRES_FI_006
TC_PRES_MO_001
TC_PRES_SM_001
TC_PRES_SM_002
TC_PRES_AA_008</t>
  </si>
  <si>
    <t>PRES-12 
PRES-13
PRES-17A
PRES-18
PRES-19
PRES-20
PRES-21
PRES-21A
PRES-22
PRES-49
PRES-53
PRES-56
PRES-45
PRES-46A
PRES-40
PRES-23
PRES-24
PRES-7 
PRES-62</t>
  </si>
  <si>
    <t>TC_PRES_US_003
TC_PRES_US_004 &amp; TC_PRES_US_005
TC_PRES_CO_002
TC_PRES_CO_003
TC_PRES_CO_004
TC_PRES_CO_006
TC_PRES_CO_007
TC_PRES_CO_008
TC_PRES_CO_009
TC_PRES_CO_010
TC_PRES_CO_011
TC_PRES_CO_015
TC_PRES_FI_004
TC_PRES_FI_006
TC_PRES_MO_001
TC_PRES_SM_001
TC_PRES_SM_002
TC_PRES_AA_008
TC_PRES_CO_018</t>
  </si>
  <si>
    <t xml:space="preserve">PRES-13
PRES-17A
PRES-18
PRES-19
PRES-20
PRES-21
PRES-21A
PRES-22
PRES-49
PRES-53
PRES-54
PRES-55
PRES-56
PRES-57
PRES-45
PRES-46A
PRES-40
PRES-23
PRES-24
PRES-7 </t>
  </si>
  <si>
    <t>TC_PRES_US_004 &amp; TC_PRES_US_005
TC_PRES_CO_002
TC_PRES_CO_003
TC_PRES_CO_004
TC_PRES_CO_006
TC_PRES_CO_007
TC_PRES_CO_008
TC_PRES_CO_009
TC_PRES_CO_010
TC_PRES_CO_011
TC_PRES_CO_012 &amp; TC_PRES_CO_013
TC_PRES_CO_014
TC_PRES_CO_015
TC_PRES_CO_017
TC_PRES_FI_004
TC_PRES_FI_006
TC_PRES_MO_001
TC_PRES_SM_001
TC_PRES_SM_002
TC_PRES_AA_008</t>
  </si>
  <si>
    <t xml:space="preserve">PRES-17A
PRES-18
PRES-19A
PRES-20
PRES-21
PRES-21A
PRES-22
PRES-49
PRES-53
PRES-40
PRES-24
PRES-7 </t>
  </si>
  <si>
    <t>TC_PRES_CO_002
TC_PRES_CO_003
TC_PRES_CO_005
TC_PRES_CO_006
TC_PRES_CO_007
TC_PRES_CO_008
TC_PRES_CO_009
TC_PRES_CO_010
TC_PRES_CO_011
TC_PRES_MO_001
TC_PRES_SM_002
TC_PRES_AA_008</t>
  </si>
  <si>
    <t xml:space="preserve">The electronic prescription has all data elements as specified in the requirements.
</t>
  </si>
  <si>
    <r>
      <t>The system, in the event of an AORT,</t>
    </r>
    <r>
      <rPr>
        <b/>
        <sz val="11"/>
        <rFont val="Calibri"/>
        <family val="2"/>
        <scheme val="minor"/>
      </rPr>
      <t xml:space="preserve"> SHALL</t>
    </r>
    <r>
      <rPr>
        <sz val="11"/>
        <color rgb="FFFF0000"/>
        <rFont val="Calibri"/>
        <family val="2"/>
        <scheme val="minor"/>
      </rPr>
      <t xml:space="preserve"> </t>
    </r>
    <r>
      <rPr>
        <sz val="11"/>
        <color theme="1"/>
        <rFont val="Calibri"/>
        <family val="2"/>
        <scheme val="minor"/>
      </rPr>
      <t xml:space="preserve">automatically: 
1) alert the user, and 
2) cancel the electronic prescription, and 
3) proceed with printing a paper prescription. </t>
    </r>
  </si>
  <si>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"EP_Prescription Test Data" / "Prescriptions-Prescribing System'.  The system should be able to create prescriptions for various types of medications, one item,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</si>
  <si>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"EP_Prescription Test Data" / "Prescriptions-Prescribing System'.  The system should be able to create prescriptions for various types of medications, one item,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</si>
  <si>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"EP_Prescription Test Data" / "Prescriptions-Prescribing System'. This scenario should be able to apply to prescriptions for various types of medications,  one item, repeat, PBS, RPBS and Private prescription etc.
</t>
    </r>
    <r>
      <rPr>
        <sz val="11"/>
        <rFont val="Calibri"/>
        <family val="2"/>
        <scheme val="minor"/>
      </rPr>
      <t xml:space="preserve">
</t>
    </r>
  </si>
  <si>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</si>
  <si>
    <r>
      <rPr>
        <b/>
        <sz val="11"/>
        <rFont val="Calibri"/>
        <family val="2"/>
        <scheme val="minor"/>
      </rPr>
      <t>Change a token based electronic prescription after submitting to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one item, repeat, PBS, RPBS and Private prescription etc.</t>
    </r>
  </si>
  <si>
    <r>
      <rPr>
        <b/>
        <sz val="11"/>
        <rFont val="Calibri"/>
        <family val="2"/>
        <scheme val="minor"/>
      </rPr>
      <t xml:space="preserve">View an electronic prescription </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</si>
  <si>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r>
      <rPr>
        <b/>
        <sz val="11"/>
        <rFont val="Calibri"/>
        <family val="2"/>
        <scheme val="minor"/>
      </rPr>
      <t>Cancel a token based electronic prescription after submitting to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</si>
  <si>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r>
      <t>An electronic prescription created.
Reason for prescribe included as  a SNOMED CT-AU Coded Value (</t>
    </r>
    <r>
      <rPr>
        <i/>
        <sz val="11"/>
        <rFont val="Calibri"/>
        <family val="2"/>
        <scheme val="minor"/>
      </rPr>
      <t xml:space="preserve">code only, not text).
Note: Related to PRES-49  
Note: The applicable conformance requirements are those in section 3.1.2 of the Clinical Terminology Guidance for Use of Medical Nomenclatures in Information Exchange, and for SNOMED CT-AU the coding system identifier is "2.16.840.1.113883.6.96".
</t>
    </r>
  </si>
  <si>
    <r>
      <t xml:space="preserve">The system allows for Reason for Prescribe to be populated when entered but is not mandatory. 
When Reason for Prescribe is populated, it should also be represented as a SNOMED CT-AU coded value (It may also be represented as a non-SNOMED CT-AU coded value).
</t>
    </r>
    <r>
      <rPr>
        <i/>
        <sz val="11"/>
        <rFont val="Calibri"/>
        <family val="2"/>
        <scheme val="minor"/>
      </rPr>
      <t xml:space="preserve">
Note: Related to PRES-49  
Note: System has to be able to accept the coded value, however if prescriber wants they can put in a free text. Coded value is not mandatory</t>
    </r>
    <r>
      <rPr>
        <sz val="11"/>
        <rFont val="Calibri"/>
        <family val="2"/>
        <scheme val="minor"/>
      </rPr>
      <t>.</t>
    </r>
  </si>
  <si>
    <t xml:space="preserve">Reason for prescribe entered as coded value (SNOMED CT-AU coded value or non-SNOMED CT-AU coded value) in the electronic prescription
PDS available
</t>
  </si>
  <si>
    <r>
      <t xml:space="preserve">The system also includes Reason for prescribe as a text (human readable) field in the electronic prescription.
</t>
    </r>
    <r>
      <rPr>
        <i/>
        <sz val="11"/>
        <rFont val="Calibri"/>
        <family val="2"/>
        <scheme val="minor"/>
      </rPr>
      <t xml:space="preserve">Note: Related to PRES-21, PRES-21A
</t>
    </r>
  </si>
  <si>
    <r>
      <t>The system records each electronic prescription generated in an audit log with the details as specified in the requirements.</t>
    </r>
    <r>
      <rPr>
        <i/>
        <sz val="11"/>
        <rFont val="Calibri"/>
        <family val="2"/>
        <scheme val="minor"/>
      </rPr>
      <t xml:space="preserve">
Note: 
1) The requirement mandates UTC time so recording local time does not meet the requirement.
</t>
    </r>
  </si>
  <si>
    <t>- Document ID: DH-nnnn:nnnn</t>
  </si>
  <si>
    <t>EP - CTD - HPI-I v1.0</t>
  </si>
  <si>
    <t>Electronic Prescribing - Conformance Test Data - HPI-I Data</t>
  </si>
  <si>
    <t>EP - CTD - HPI-O v1.0</t>
  </si>
  <si>
    <t>Electronic Prescribing - Conformance Test Data - HPI-O Data</t>
  </si>
  <si>
    <t>EP - CTS - Prescribing Systems vn.n</t>
  </si>
  <si>
    <t>EP - CTS - Dispensing Systems vn.n</t>
  </si>
  <si>
    <t>EP - CTS - Prescription Delivery Services vn.n</t>
  </si>
  <si>
    <t>Version 1.0</t>
  </si>
  <si>
    <t>Approved for external use</t>
  </si>
  <si>
    <t>Document ID: DH-3139:2020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</si>
</sst>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6"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1"/>
      <name val="Wingdings 2"/>
      <family val="1"/>
      <charset val="2"/>
    </font>
    <font>
      <sz val="10"/>
      <name val="Wingdings 2"/>
      <family val="1"/>
      <charset val="2"/>
    </font>
    <font>
      <i/>
      <sz val="11"/>
      <color rgb="FFFF0000"/>
      <name val="Calibri"/>
      <family val="2"/>
      <scheme val="minor"/>
    </font>
  </fonts>
  <fills count="32">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0" tint="-0.249977111117893"/>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rgb="FFFFFF00"/>
        <bgColor indexed="64"/>
      </patternFill>
    </fill>
    <fill>
      <patternFill patternType="solid">
        <fgColor indexed="9"/>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8" fillId="0" borderId="0" applyNumberFormat="0" applyFill="0" applyBorder="0" applyAlignment="0" applyProtection="0"/>
    <xf numFmtId="0" fontId="2" fillId="0" borderId="0"/>
  </cellStyleXfs>
  <cellXfs count="571">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5" fillId="0" borderId="3" xfId="0" applyFont="1" applyFill="1" applyBorder="1" applyAlignment="1">
      <alignment horizontal="center" vertical="top"/>
    </xf>
    <xf numFmtId="0" fontId="16" fillId="0" borderId="3" xfId="0" applyFont="1" applyBorder="1" applyAlignment="1">
      <alignment horizontal="center" vertical="top" wrapText="1"/>
    </xf>
    <xf numFmtId="0" fontId="15" fillId="0" borderId="8" xfId="0" applyFont="1" applyFill="1" applyBorder="1" applyAlignment="1">
      <alignment horizontal="center" vertical="top"/>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9" borderId="0" xfId="0" applyFill="1"/>
    <xf numFmtId="0" fontId="19" fillId="4" borderId="0" xfId="0" applyFont="1" applyFill="1"/>
    <xf numFmtId="0" fontId="6" fillId="4" borderId="0" xfId="0" applyFont="1" applyFill="1" applyAlignment="1">
      <alignment horizontal="right" vertical="center"/>
    </xf>
    <xf numFmtId="0" fontId="0" fillId="9" borderId="0" xfId="0" applyFill="1" applyAlignment="1">
      <alignment horizontal="right"/>
    </xf>
    <xf numFmtId="0" fontId="3" fillId="4" borderId="0" xfId="0" applyFont="1" applyFill="1"/>
    <xf numFmtId="0" fontId="0" fillId="0" borderId="2" xfId="0" applyBorder="1" applyAlignment="1">
      <alignment vertical="center"/>
    </xf>
    <xf numFmtId="0" fontId="6" fillId="12" borderId="3" xfId="0" applyFont="1" applyFill="1" applyBorder="1" applyAlignment="1">
      <alignment horizontal="center" vertical="center" wrapText="1"/>
    </xf>
    <xf numFmtId="0" fontId="6" fillId="13" borderId="3" xfId="0" applyFont="1" applyFill="1" applyBorder="1" applyAlignment="1">
      <alignment vertical="center" wrapText="1"/>
    </xf>
    <xf numFmtId="0" fontId="6" fillId="13" borderId="3" xfId="0" applyFont="1" applyFill="1" applyBorder="1" applyAlignment="1">
      <alignment horizontal="center" vertical="top" wrapText="1"/>
    </xf>
    <xf numFmtId="0" fontId="6" fillId="13" borderId="3" xfId="2" applyFont="1" applyFill="1" applyBorder="1" applyAlignment="1">
      <alignment horizontal="center" vertical="center" wrapText="1"/>
    </xf>
    <xf numFmtId="0" fontId="6" fillId="13"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3" borderId="3" xfId="0" applyFont="1" applyFill="1" applyBorder="1" applyAlignment="1">
      <alignment horizontal="left" vertical="center" wrapText="1"/>
    </xf>
    <xf numFmtId="0" fontId="6" fillId="0" borderId="10" xfId="0" applyFont="1" applyBorder="1" applyAlignment="1">
      <alignment horizontal="center" vertical="top" wrapText="1"/>
    </xf>
    <xf numFmtId="0" fontId="22" fillId="0" borderId="8" xfId="0" applyFont="1" applyBorder="1" applyAlignment="1">
      <alignment horizontal="left"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vertical="top" wrapText="1"/>
    </xf>
    <xf numFmtId="0" fontId="0" fillId="0" borderId="3" xfId="0" applyFont="1" applyBorder="1" applyAlignment="1">
      <alignment vertical="top" wrapText="1"/>
    </xf>
    <xf numFmtId="0" fontId="7" fillId="0" borderId="3" xfId="2" applyFont="1" applyFill="1" applyBorder="1" applyAlignment="1">
      <alignment horizontal="center" vertical="top" wrapText="1"/>
    </xf>
    <xf numFmtId="0" fontId="22"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2" fillId="0" borderId="8" xfId="0" applyFont="1" applyFill="1" applyBorder="1" applyAlignment="1">
      <alignment vertical="top" wrapText="1"/>
    </xf>
    <xf numFmtId="0" fontId="7" fillId="3" borderId="3" xfId="2" applyFont="1" applyFill="1" applyBorder="1" applyAlignment="1">
      <alignment horizontal="center" vertical="top" wrapText="1"/>
    </xf>
    <xf numFmtId="0" fontId="22" fillId="0" borderId="3" xfId="0" quotePrefix="1" applyFont="1" applyFill="1" applyBorder="1" applyAlignment="1">
      <alignment vertical="top" wrapText="1"/>
    </xf>
    <xf numFmtId="0" fontId="7" fillId="8" borderId="8" xfId="2" applyFont="1" applyFill="1" applyBorder="1" applyAlignment="1">
      <alignment horizontal="center" vertical="top" wrapText="1"/>
    </xf>
    <xf numFmtId="0" fontId="0" fillId="4" borderId="0" xfId="0" applyFont="1" applyFill="1"/>
    <xf numFmtId="0" fontId="0" fillId="9" borderId="0" xfId="0" applyFont="1" applyFill="1"/>
    <xf numFmtId="0" fontId="0" fillId="0" borderId="8" xfId="0" applyFont="1" applyBorder="1" applyAlignment="1">
      <alignment horizontal="left" vertical="top" wrapText="1"/>
    </xf>
    <xf numFmtId="0" fontId="25" fillId="9" borderId="0" xfId="0" applyFont="1" applyFill="1"/>
    <xf numFmtId="0" fontId="1" fillId="17" borderId="3" xfId="0" applyFont="1" applyFill="1" applyBorder="1"/>
    <xf numFmtId="0" fontId="1" fillId="14" borderId="3" xfId="0" applyFont="1" applyFill="1" applyBorder="1"/>
    <xf numFmtId="0" fontId="0" fillId="13" borderId="3" xfId="0" applyFill="1" applyBorder="1"/>
    <xf numFmtId="0" fontId="0" fillId="13" borderId="3" xfId="0" applyFill="1" applyBorder="1" applyAlignment="1">
      <alignment wrapText="1"/>
    </xf>
    <xf numFmtId="0" fontId="0" fillId="0" borderId="3" xfId="0" applyFill="1" applyBorder="1"/>
    <xf numFmtId="0" fontId="28" fillId="4" borderId="0" xfId="4" applyFill="1"/>
    <xf numFmtId="0" fontId="15" fillId="4" borderId="0" xfId="3" applyFont="1" applyFill="1"/>
    <xf numFmtId="0" fontId="31" fillId="0" borderId="5" xfId="1" applyFont="1" applyFill="1" applyBorder="1" applyAlignment="1">
      <alignment horizontal="left" vertical="top" wrapText="1"/>
    </xf>
    <xf numFmtId="0" fontId="31" fillId="0" borderId="8" xfId="1" applyFont="1" applyFill="1" applyBorder="1" applyAlignment="1">
      <alignment horizontal="left" vertical="top" wrapText="1"/>
    </xf>
    <xf numFmtId="0" fontId="31" fillId="0" borderId="3" xfId="1" applyFont="1" applyFill="1" applyBorder="1" applyAlignment="1">
      <alignment horizontal="left" vertical="top" wrapText="1"/>
    </xf>
    <xf numFmtId="0" fontId="32" fillId="4" borderId="0" xfId="0" applyFont="1" applyFill="1"/>
    <xf numFmtId="0" fontId="32" fillId="4" borderId="0" xfId="0" applyFont="1" applyFill="1" applyAlignment="1">
      <alignment horizontal="right" vertical="top" wrapText="1"/>
    </xf>
    <xf numFmtId="0" fontId="32" fillId="4" borderId="0" xfId="0" applyFont="1" applyFill="1" applyAlignment="1">
      <alignment vertical="top" wrapText="1"/>
    </xf>
    <xf numFmtId="0" fontId="32" fillId="4" borderId="0" xfId="0" applyFont="1" applyFill="1" applyBorder="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vertical="top"/>
    </xf>
    <xf numFmtId="0" fontId="32" fillId="4" borderId="0" xfId="0" applyFont="1" applyFill="1" applyBorder="1"/>
    <xf numFmtId="0" fontId="32" fillId="4" borderId="0" xfId="0" applyFont="1" applyFill="1" applyBorder="1" applyAlignment="1">
      <alignment horizontal="center" vertical="top" wrapText="1"/>
    </xf>
    <xf numFmtId="0" fontId="1" fillId="19" borderId="3" xfId="0" applyFont="1" applyFill="1" applyBorder="1" applyAlignment="1">
      <alignment horizontal="right" vertical="center" wrapText="1"/>
    </xf>
    <xf numFmtId="0" fontId="0" fillId="4" borderId="0" xfId="0" applyFont="1" applyFill="1" applyAlignment="1">
      <alignment vertical="top"/>
    </xf>
    <xf numFmtId="0" fontId="32" fillId="0" borderId="0" xfId="0" applyFont="1"/>
    <xf numFmtId="0" fontId="1" fillId="19" borderId="3" xfId="0" applyFont="1" applyFill="1" applyBorder="1" applyAlignment="1">
      <alignment horizontal="right" vertical="top" wrapText="1"/>
    </xf>
    <xf numFmtId="0" fontId="1" fillId="19" borderId="3" xfId="0" applyFont="1" applyFill="1" applyBorder="1" applyAlignment="1">
      <alignment horizontal="right" vertical="top"/>
    </xf>
    <xf numFmtId="0" fontId="21" fillId="22" borderId="3" xfId="0" applyFont="1" applyFill="1" applyBorder="1" applyAlignment="1">
      <alignment horizontal="center" vertical="top" textRotation="45"/>
    </xf>
    <xf numFmtId="0" fontId="22" fillId="4" borderId="3" xfId="0" applyFont="1" applyFill="1" applyBorder="1" applyAlignment="1">
      <alignment horizontal="center" vertical="top" wrapText="1"/>
    </xf>
    <xf numFmtId="0" fontId="0" fillId="4" borderId="3" xfId="0" applyFont="1" applyFill="1" applyBorder="1" applyAlignment="1">
      <alignment vertical="top" wrapText="1"/>
    </xf>
    <xf numFmtId="0" fontId="31" fillId="22" borderId="3" xfId="0" applyNumberFormat="1" applyFont="1" applyFill="1" applyBorder="1" applyAlignment="1">
      <alignment horizontal="center" vertical="top" wrapText="1"/>
    </xf>
    <xf numFmtId="0" fontId="32" fillId="0" borderId="0" xfId="0" applyFont="1" applyAlignment="1">
      <alignment vertical="top"/>
    </xf>
    <xf numFmtId="0" fontId="32" fillId="4" borderId="0" xfId="0" applyFont="1" applyFill="1" applyAlignment="1">
      <alignment vertical="center"/>
    </xf>
    <xf numFmtId="10" fontId="0" fillId="15"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32" fillId="22" borderId="3" xfId="0" applyNumberFormat="1" applyFont="1" applyFill="1" applyBorder="1" applyAlignment="1">
      <alignment horizontal="center" vertical="center" wrapText="1"/>
    </xf>
    <xf numFmtId="0" fontId="32"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0" fontId="0" fillId="0" borderId="3" xfId="0" applyFont="1" applyBorder="1" applyAlignment="1">
      <alignment horizontal="right" vertical="top" wrapText="1"/>
    </xf>
    <xf numFmtId="10" fontId="0" fillId="13" borderId="3" xfId="0" applyNumberFormat="1" applyFont="1" applyFill="1" applyBorder="1" applyAlignment="1">
      <alignment horizontal="right" vertical="center" wrapText="1"/>
    </xf>
    <xf numFmtId="10" fontId="0" fillId="4" borderId="0" xfId="0" applyNumberFormat="1" applyFont="1" applyFill="1" applyBorder="1" applyAlignment="1">
      <alignment horizontal="left" vertical="top" wrapText="1" indent="1"/>
    </xf>
    <xf numFmtId="0" fontId="22" fillId="0" borderId="3" xfId="0" applyFont="1" applyFill="1" applyBorder="1" applyAlignment="1">
      <alignment horizontal="center" vertical="center"/>
    </xf>
    <xf numFmtId="0" fontId="30" fillId="0" borderId="3" xfId="0" applyFont="1" applyBorder="1" applyAlignment="1">
      <alignment horizontal="center" vertical="top" wrapText="1"/>
    </xf>
    <xf numFmtId="0" fontId="29"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21" fillId="15" borderId="3" xfId="0" applyNumberFormat="1" applyFont="1" applyFill="1" applyBorder="1" applyAlignment="1">
      <alignment horizontal="right" vertical="center"/>
    </xf>
    <xf numFmtId="0" fontId="0" fillId="4" borderId="0" xfId="0" applyFont="1" applyFill="1" applyBorder="1" applyAlignment="1">
      <alignment horizontal="left" vertical="center" wrapText="1" indent="1"/>
    </xf>
    <xf numFmtId="0" fontId="1" fillId="15" borderId="3" xfId="0" applyFont="1" applyFill="1" applyBorder="1" applyAlignment="1">
      <alignment horizontal="right" vertical="center" wrapText="1"/>
    </xf>
    <xf numFmtId="164" fontId="1" fillId="15" borderId="3" xfId="0" applyNumberFormat="1" applyFont="1" applyFill="1" applyBorder="1" applyAlignment="1">
      <alignment horizontal="right" vertical="center" wrapText="1"/>
    </xf>
    <xf numFmtId="0" fontId="1" fillId="4" borderId="0" xfId="0" applyFont="1" applyFill="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32" fillId="0" borderId="0" xfId="0" applyFont="1" applyAlignment="1">
      <alignment vertical="top" wrapText="1"/>
    </xf>
    <xf numFmtId="0" fontId="32" fillId="0" borderId="0" xfId="0" applyFont="1" applyAlignment="1">
      <alignment horizontal="center" vertical="top" wrapText="1"/>
    </xf>
    <xf numFmtId="0" fontId="32"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1" fillId="19" borderId="12" xfId="0" applyFont="1" applyFill="1" applyBorder="1" applyAlignment="1">
      <alignment horizontal="right" vertical="top" wrapText="1"/>
    </xf>
    <xf numFmtId="0" fontId="7" fillId="23" borderId="8" xfId="2" applyFont="1" applyFill="1" applyBorder="1" applyAlignment="1">
      <alignment horizontal="center" vertical="top" wrapText="1"/>
    </xf>
    <xf numFmtId="0" fontId="7" fillId="23" borderId="3" xfId="2" applyFont="1" applyFill="1" applyBorder="1" applyAlignment="1">
      <alignment horizontal="center" vertical="top" wrapText="1"/>
    </xf>
    <xf numFmtId="0" fontId="7" fillId="19" borderId="3" xfId="2" applyFont="1" applyFill="1" applyBorder="1" applyAlignment="1">
      <alignment horizontal="center" vertical="top" wrapText="1"/>
    </xf>
    <xf numFmtId="0" fontId="7" fillId="13" borderId="8" xfId="2" applyFont="1" applyFill="1" applyBorder="1" applyAlignment="1">
      <alignment horizontal="center" vertical="top" wrapText="1"/>
    </xf>
    <xf numFmtId="0" fontId="7" fillId="13" borderId="3" xfId="2" applyFont="1" applyFill="1" applyBorder="1" applyAlignment="1">
      <alignment horizontal="center" vertical="top" wrapText="1"/>
    </xf>
    <xf numFmtId="0" fontId="7" fillId="19" borderId="8" xfId="2" applyFont="1" applyFill="1" applyBorder="1" applyAlignment="1">
      <alignment horizontal="center" vertical="top" wrapText="1"/>
    </xf>
    <xf numFmtId="0" fontId="0" fillId="0" borderId="3" xfId="0" applyFont="1" applyBorder="1" applyAlignment="1">
      <alignment horizontal="left" vertical="top" wrapText="1"/>
    </xf>
    <xf numFmtId="0" fontId="31" fillId="0" borderId="8" xfId="1" applyFont="1" applyFill="1" applyBorder="1" applyAlignment="1">
      <alignment horizontal="left" vertical="top" wrapText="1"/>
    </xf>
    <xf numFmtId="0" fontId="7" fillId="0" borderId="3" xfId="2" applyFont="1" applyFill="1" applyBorder="1" applyAlignment="1">
      <alignment horizontal="center" vertical="top" wrapText="1"/>
    </xf>
    <xf numFmtId="0" fontId="7" fillId="23" borderId="3" xfId="2" applyFont="1" applyFill="1" applyBorder="1" applyAlignment="1">
      <alignment horizontal="center" vertical="top" wrapText="1"/>
    </xf>
    <xf numFmtId="0" fontId="31" fillId="0" borderId="3" xfId="1" applyFont="1" applyFill="1" applyBorder="1" applyAlignment="1">
      <alignment horizontal="left" vertical="top" wrapText="1"/>
    </xf>
    <xf numFmtId="0" fontId="22" fillId="0" borderId="3" xfId="0" applyFont="1" applyBorder="1" applyAlignment="1">
      <alignment horizontal="left" vertical="top" wrapText="1"/>
    </xf>
    <xf numFmtId="0" fontId="0" fillId="0" borderId="8" xfId="0" applyFont="1" applyBorder="1" applyAlignment="1">
      <alignment horizontal="left" vertical="top" wrapText="1"/>
    </xf>
    <xf numFmtId="0" fontId="22"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7" fillId="13"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31" fillId="0" borderId="8" xfId="1" applyFont="1" applyFill="1" applyBorder="1" applyAlignment="1">
      <alignment horizontal="left" vertical="top" wrapText="1"/>
    </xf>
    <xf numFmtId="0" fontId="7" fillId="0" borderId="3" xfId="2" applyFont="1" applyFill="1" applyBorder="1" applyAlignment="1">
      <alignment horizontal="center" vertical="top" wrapText="1"/>
    </xf>
    <xf numFmtId="0" fontId="7" fillId="23" borderId="3" xfId="2" applyFont="1" applyFill="1" applyBorder="1" applyAlignment="1">
      <alignment horizontal="center" vertical="top" wrapText="1"/>
    </xf>
    <xf numFmtId="0" fontId="7" fillId="23" borderId="8" xfId="2" applyFont="1" applyFill="1" applyBorder="1" applyAlignment="1">
      <alignment horizontal="center" vertical="top" wrapText="1"/>
    </xf>
    <xf numFmtId="0" fontId="7" fillId="23" borderId="10" xfId="2" applyFont="1" applyFill="1" applyBorder="1" applyAlignment="1">
      <alignment horizontal="center" vertical="top" wrapText="1"/>
    </xf>
    <xf numFmtId="0" fontId="32" fillId="9" borderId="0" xfId="0" applyFont="1" applyFill="1" applyAlignment="1">
      <alignment vertical="top"/>
    </xf>
    <xf numFmtId="0" fontId="21" fillId="0" borderId="3" xfId="0" applyFont="1" applyFill="1" applyBorder="1" applyAlignment="1">
      <alignment horizontal="left" vertical="top" wrapText="1"/>
    </xf>
    <xf numFmtId="0" fontId="21"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7" fillId="0" borderId="8" xfId="2" applyFont="1" applyFill="1" applyBorder="1" applyAlignment="1">
      <alignment horizontal="center" vertical="top" wrapText="1"/>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5" fillId="4" borderId="0" xfId="0" applyFont="1" applyFill="1" applyBorder="1" applyAlignment="1">
      <alignment horizontal="center" vertical="top"/>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1" fillId="4" borderId="5" xfId="0" applyFont="1" applyFill="1" applyBorder="1" applyAlignment="1">
      <alignment horizontal="center" vertical="top"/>
    </xf>
    <xf numFmtId="0" fontId="10" fillId="4" borderId="0" xfId="0" applyFont="1" applyFill="1" applyBorder="1" applyAlignment="1">
      <alignment vertical="top"/>
    </xf>
    <xf numFmtId="0" fontId="21" fillId="0" borderId="1" xfId="0" applyFont="1" applyBorder="1" applyAlignment="1">
      <alignment wrapText="1"/>
    </xf>
    <xf numFmtId="0" fontId="7" fillId="0" borderId="1" xfId="0" applyFont="1" applyFill="1" applyBorder="1" applyAlignment="1"/>
    <xf numFmtId="0" fontId="31" fillId="0" borderId="3" xfId="1" applyFont="1" applyFill="1" applyBorder="1" applyAlignment="1">
      <alignment horizontal="left" vertical="top" wrapText="1"/>
    </xf>
    <xf numFmtId="0" fontId="7" fillId="23" borderId="8" xfId="2" applyFont="1" applyFill="1" applyBorder="1" applyAlignment="1">
      <alignment horizontal="center" vertical="top" wrapText="1"/>
    </xf>
    <xf numFmtId="0" fontId="31" fillId="0" borderId="8" xfId="1" applyFont="1" applyFill="1" applyBorder="1" applyAlignment="1">
      <alignment horizontal="left" vertical="top" wrapText="1"/>
    </xf>
    <xf numFmtId="0" fontId="7" fillId="3" borderId="8" xfId="2" applyFont="1" applyFill="1" applyBorder="1" applyAlignment="1">
      <alignment horizontal="center" vertical="top" wrapText="1"/>
    </xf>
    <xf numFmtId="0" fontId="31" fillId="0" borderId="5" xfId="1" applyFont="1" applyFill="1" applyBorder="1" applyAlignment="1">
      <alignment horizontal="left" vertical="top" wrapText="1"/>
    </xf>
    <xf numFmtId="0" fontId="7" fillId="3" borderId="10" xfId="2" applyFont="1" applyFill="1" applyBorder="1" applyAlignment="1">
      <alignment horizontal="center"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11" fillId="4" borderId="0" xfId="0" applyFont="1" applyFill="1" applyBorder="1" applyAlignment="1">
      <alignment horizontal="right" vertical="top"/>
    </xf>
    <xf numFmtId="0" fontId="38" fillId="4" borderId="0" xfId="3" applyFont="1" applyFill="1" applyBorder="1" applyAlignment="1">
      <alignment horizontal="lef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39" fillId="4" borderId="3" xfId="0" applyFont="1" applyFill="1" applyBorder="1" applyAlignment="1">
      <alignment vertical="top" wrapText="1"/>
    </xf>
    <xf numFmtId="0" fontId="4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0" fillId="9" borderId="0" xfId="0" applyFill="1" applyAlignment="1">
      <alignment horizontal="right" vertical="center"/>
    </xf>
    <xf numFmtId="1" fontId="9" fillId="4" borderId="3" xfId="0" applyNumberFormat="1" applyFont="1" applyFill="1" applyBorder="1" applyAlignment="1">
      <alignment horizontal="center" vertical="center" wrapText="1"/>
    </xf>
    <xf numFmtId="0" fontId="23" fillId="10" borderId="3" xfId="0" applyFont="1" applyFill="1" applyBorder="1" applyAlignment="1">
      <alignment horizontal="right"/>
    </xf>
    <xf numFmtId="0" fontId="0" fillId="3" borderId="3" xfId="0" applyFont="1" applyFill="1" applyBorder="1" applyAlignment="1">
      <alignment horizontal="left" vertical="top" wrapText="1"/>
    </xf>
    <xf numFmtId="0" fontId="22" fillId="3" borderId="1" xfId="0" applyFont="1" applyFill="1" applyBorder="1" applyAlignment="1">
      <alignment horizontal="left" vertical="top" wrapText="1"/>
    </xf>
    <xf numFmtId="0" fontId="22" fillId="11" borderId="1" xfId="0" applyFont="1" applyFill="1" applyBorder="1" applyAlignment="1">
      <alignment horizontal="left"/>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32"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22" fillId="3" borderId="3" xfId="0" applyFont="1" applyFill="1" applyBorder="1" applyAlignment="1">
      <alignment horizontal="center" vertical="top" wrapText="1"/>
    </xf>
    <xf numFmtId="0" fontId="31" fillId="3" borderId="3" xfId="0" applyNumberFormat="1" applyFont="1" applyFill="1" applyBorder="1" applyAlignment="1">
      <alignment horizontal="center" vertical="top" wrapText="1"/>
    </xf>
    <xf numFmtId="0" fontId="22" fillId="3" borderId="3" xfId="0" applyFont="1" applyFill="1" applyBorder="1" applyAlignment="1">
      <alignment vertical="top" wrapText="1"/>
    </xf>
    <xf numFmtId="10" fontId="0" fillId="3" borderId="3" xfId="0" applyNumberFormat="1" applyFont="1" applyFill="1" applyBorder="1" applyAlignment="1">
      <alignment horizontal="center" vertical="center"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10" fontId="32" fillId="3" borderId="3" xfId="0" applyNumberFormat="1" applyFont="1" applyFill="1" applyBorder="1" applyAlignment="1">
      <alignment horizontal="center" vertical="center" wrapText="1"/>
    </xf>
    <xf numFmtId="0" fontId="1" fillId="3" borderId="12" xfId="0" applyFont="1" applyFill="1" applyBorder="1" applyAlignment="1">
      <alignment horizontal="right" vertical="top"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0" fontId="6" fillId="21" borderId="3" xfId="0" applyFont="1" applyFill="1" applyBorder="1" applyAlignment="1">
      <alignment horizontal="center" vertical="center" wrapText="1"/>
    </xf>
    <xf numFmtId="0" fontId="41" fillId="6" borderId="3" xfId="0" applyFont="1" applyFill="1" applyBorder="1" applyAlignment="1">
      <alignment vertical="top"/>
    </xf>
    <xf numFmtId="0" fontId="8" fillId="25"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0" fillId="3" borderId="10" xfId="0" applyFont="1" applyFill="1" applyBorder="1" applyAlignment="1">
      <alignment horizontal="left" vertical="top" wrapText="1"/>
    </xf>
    <xf numFmtId="0" fontId="22" fillId="3" borderId="10" xfId="0" applyFont="1" applyFill="1" applyBorder="1" applyAlignment="1">
      <alignment horizontal="left" vertical="top" wrapText="1"/>
    </xf>
    <xf numFmtId="0" fontId="15"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31" fillId="3" borderId="3" xfId="1" applyFont="1" applyFill="1" applyBorder="1" applyAlignment="1">
      <alignment horizontal="left" vertical="top" wrapText="1"/>
    </xf>
    <xf numFmtId="0" fontId="22" fillId="3" borderId="3" xfId="0" applyFont="1" applyFill="1" applyBorder="1" applyAlignment="1">
      <alignment horizontal="left" vertical="top" wrapText="1"/>
    </xf>
    <xf numFmtId="0" fontId="24" fillId="3" borderId="3" xfId="1" applyFont="1" applyFill="1" applyBorder="1" applyAlignment="1">
      <alignment horizontal="center" vertical="center"/>
    </xf>
    <xf numFmtId="0" fontId="22" fillId="3" borderId="8" xfId="0" applyFont="1" applyFill="1" applyBorder="1" applyAlignment="1">
      <alignment horizontal="left" vertical="top" wrapText="1"/>
    </xf>
    <xf numFmtId="0" fontId="22" fillId="3" borderId="3" xfId="0" quotePrefix="1" applyFont="1" applyFill="1" applyBorder="1" applyAlignment="1">
      <alignment vertical="top" wrapText="1"/>
    </xf>
    <xf numFmtId="0" fontId="21" fillId="3" borderId="8" xfId="0" applyFont="1" applyFill="1" applyBorder="1" applyAlignment="1">
      <alignment horizontal="left" vertical="top" wrapText="1"/>
    </xf>
    <xf numFmtId="0" fontId="21" fillId="3" borderId="3" xfId="0" applyFont="1" applyFill="1" applyBorder="1" applyAlignment="1">
      <alignment horizontal="left" vertical="top" wrapText="1"/>
    </xf>
    <xf numFmtId="0" fontId="31" fillId="3" borderId="8" xfId="1"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3" xfId="0" applyFill="1" applyBorder="1"/>
    <xf numFmtId="0" fontId="42" fillId="0" borderId="0" xfId="0" applyFont="1"/>
    <xf numFmtId="0" fontId="43" fillId="0" borderId="0" xfId="0" applyFont="1"/>
    <xf numFmtId="0" fontId="45" fillId="0" borderId="0" xfId="0" applyFont="1"/>
    <xf numFmtId="0" fontId="0" fillId="0" borderId="0" xfId="0" applyFill="1"/>
    <xf numFmtId="0" fontId="46" fillId="0" borderId="0" xfId="0" applyFont="1" applyBorder="1" applyAlignment="1">
      <alignment horizontal="left" vertical="top"/>
    </xf>
    <xf numFmtId="0" fontId="0" fillId="0" borderId="0" xfId="0" applyBorder="1" applyAlignment="1">
      <alignment horizontal="left" vertical="top"/>
    </xf>
    <xf numFmtId="0" fontId="0" fillId="0" borderId="0" xfId="0" applyBorder="1" applyAlignment="1">
      <alignment horizontal="left"/>
    </xf>
    <xf numFmtId="0" fontId="18" fillId="0" borderId="0" xfId="3" applyBorder="1" applyAlignment="1">
      <alignment horizontal="left"/>
    </xf>
    <xf numFmtId="0" fontId="18" fillId="0" borderId="0" xfId="3"/>
    <xf numFmtId="0" fontId="36" fillId="0" borderId="0" xfId="3" applyFont="1" applyBorder="1" applyAlignment="1">
      <alignment horizontal="left" vertical="top" wrapText="1"/>
    </xf>
    <xf numFmtId="0" fontId="36" fillId="0" borderId="0" xfId="3" applyFont="1"/>
    <xf numFmtId="0" fontId="36" fillId="0" borderId="0" xfId="3" applyFont="1" applyBorder="1" applyAlignment="1">
      <alignment horizontal="left"/>
    </xf>
    <xf numFmtId="0" fontId="44" fillId="0" borderId="0" xfId="3" applyFont="1" applyBorder="1" applyAlignment="1">
      <alignment horizontal="left"/>
    </xf>
    <xf numFmtId="0" fontId="36" fillId="0" borderId="0" xfId="3" applyFont="1" applyAlignment="1">
      <alignment horizontal="center" vertical="center"/>
    </xf>
    <xf numFmtId="0" fontId="37" fillId="0" borderId="0" xfId="3" applyFont="1"/>
    <xf numFmtId="0" fontId="47" fillId="0" borderId="0" xfId="3" applyFont="1" applyBorder="1" applyAlignment="1">
      <alignment horizontal="left" vertical="top"/>
    </xf>
    <xf numFmtId="0" fontId="37" fillId="0" borderId="0" xfId="3" applyFont="1" applyBorder="1" applyAlignment="1">
      <alignment horizontal="left" vertical="top"/>
    </xf>
    <xf numFmtId="0" fontId="47" fillId="0" borderId="0" xfId="3" applyFont="1" applyFill="1" applyBorder="1" applyAlignment="1">
      <alignment horizontal="left"/>
    </xf>
    <xf numFmtId="0" fontId="37" fillId="0" borderId="0" xfId="3" applyFont="1" applyBorder="1" applyAlignment="1">
      <alignment horizontal="left"/>
    </xf>
    <xf numFmtId="0" fontId="47" fillId="0" borderId="0" xfId="3" applyFont="1" applyBorder="1" applyAlignment="1">
      <alignment horizontal="left"/>
    </xf>
    <xf numFmtId="0" fontId="0" fillId="0" borderId="0" xfId="0" applyAlignment="1">
      <alignment horizontal="center"/>
    </xf>
    <xf numFmtId="0" fontId="48" fillId="0" borderId="0" xfId="3" applyFont="1" applyBorder="1" applyAlignment="1">
      <alignment horizontal="left" vertical="center"/>
    </xf>
    <xf numFmtId="0" fontId="47" fillId="0" borderId="0" xfId="3" applyFont="1" applyAlignment="1">
      <alignment horizontal="center"/>
    </xf>
    <xf numFmtId="0" fontId="2" fillId="4" borderId="0" xfId="5" applyFill="1" applyBorder="1"/>
    <xf numFmtId="0" fontId="49" fillId="0" borderId="0" xfId="3" applyFont="1" applyBorder="1" applyAlignment="1">
      <alignment vertical="top"/>
    </xf>
    <xf numFmtId="0" fontId="37" fillId="0" borderId="0" xfId="3" applyFont="1" applyFill="1" applyBorder="1" applyAlignment="1">
      <alignment horizontal="center" vertical="center" wrapText="1"/>
    </xf>
    <xf numFmtId="0" fontId="45" fillId="0" borderId="0" xfId="5" applyFont="1" applyBorder="1" applyAlignment="1">
      <alignment vertical="center"/>
    </xf>
    <xf numFmtId="0" fontId="36" fillId="27" borderId="0" xfId="3" applyFont="1" applyFill="1" applyBorder="1" applyAlignment="1">
      <alignment horizontal="left" vertical="top" wrapText="1"/>
    </xf>
    <xf numFmtId="0" fontId="18" fillId="4" borderId="0" xfId="3" applyFill="1" applyAlignment="1">
      <alignment vertical="center"/>
    </xf>
    <xf numFmtId="0" fontId="18" fillId="4" borderId="0" xfId="3" applyFont="1" applyFill="1" applyAlignment="1">
      <alignment vertical="center"/>
    </xf>
    <xf numFmtId="0" fontId="0" fillId="0" borderId="0" xfId="0" applyAlignment="1">
      <alignment horizontal="center" vertical="center"/>
    </xf>
    <xf numFmtId="0" fontId="37" fillId="0" borderId="0" xfId="3" applyFont="1" applyAlignment="1">
      <alignment vertical="center"/>
    </xf>
    <xf numFmtId="0" fontId="18" fillId="4" borderId="0" xfId="3" applyFill="1"/>
    <xf numFmtId="0" fontId="18" fillId="4" borderId="0" xfId="3" applyFont="1" applyFill="1"/>
    <xf numFmtId="0" fontId="51"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8"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4" fillId="4" borderId="0" xfId="3" applyFont="1" applyFill="1"/>
    <xf numFmtId="0" fontId="55" fillId="4" borderId="0" xfId="0" applyFont="1" applyFill="1" applyAlignment="1"/>
    <xf numFmtId="0" fontId="54" fillId="4" borderId="0" xfId="3" applyFont="1" applyFill="1" applyBorder="1" applyAlignment="1">
      <alignment vertical="top" wrapText="1"/>
    </xf>
    <xf numFmtId="0" fontId="56" fillId="4" borderId="0" xfId="4" applyFont="1" applyFill="1"/>
    <xf numFmtId="0" fontId="21" fillId="4" borderId="0" xfId="3" applyFont="1" applyFill="1" applyAlignment="1">
      <alignment vertical="top"/>
    </xf>
    <xf numFmtId="0" fontId="54" fillId="4" borderId="0" xfId="3" applyFont="1" applyFill="1" applyAlignment="1">
      <alignment vertical="top" wrapText="1"/>
    </xf>
    <xf numFmtId="0" fontId="27" fillId="28" borderId="8" xfId="0" applyFont="1" applyFill="1" applyBorder="1" applyAlignment="1" applyProtection="1">
      <alignment horizontal="center" vertical="center" wrapText="1"/>
    </xf>
    <xf numFmtId="0" fontId="41" fillId="6" borderId="8" xfId="0" applyFont="1" applyFill="1" applyBorder="1" applyAlignment="1">
      <alignment horizontal="left" vertical="top" wrapText="1"/>
    </xf>
    <xf numFmtId="0" fontId="54" fillId="0" borderId="3" xfId="3" applyFont="1" applyFill="1" applyBorder="1" applyAlignment="1">
      <alignment horizontal="left" vertical="top" wrapText="1"/>
    </xf>
    <xf numFmtId="0" fontId="54" fillId="4" borderId="3" xfId="3" applyFont="1" applyFill="1" applyBorder="1" applyAlignment="1">
      <alignment horizontal="left" vertical="top" wrapText="1"/>
    </xf>
    <xf numFmtId="0" fontId="58" fillId="4" borderId="0" xfId="3" applyFont="1" applyFill="1"/>
    <xf numFmtId="0" fontId="54" fillId="0" borderId="3" xfId="3" applyFont="1" applyBorder="1" applyAlignment="1">
      <alignment horizontal="left" vertical="top" wrapText="1"/>
    </xf>
    <xf numFmtId="0" fontId="27" fillId="28" borderId="8" xfId="0" applyFont="1" applyFill="1" applyBorder="1" applyAlignment="1" applyProtection="1">
      <alignment horizontal="left" vertical="center" wrapText="1"/>
    </xf>
    <xf numFmtId="0" fontId="22" fillId="3" borderId="3" xfId="0" applyFont="1" applyFill="1" applyBorder="1"/>
    <xf numFmtId="0" fontId="57" fillId="4" borderId="0" xfId="0" applyFont="1" applyFill="1" applyAlignment="1">
      <alignment vertical="top"/>
    </xf>
    <xf numFmtId="0" fontId="54" fillId="4" borderId="0" xfId="0" applyFont="1" applyFill="1" applyAlignment="1">
      <alignment vertical="top" wrapText="1"/>
    </xf>
    <xf numFmtId="0" fontId="18" fillId="0" borderId="0" xfId="3" applyFont="1"/>
    <xf numFmtId="0" fontId="54" fillId="4" borderId="0" xfId="0" applyFont="1" applyFill="1" applyAlignment="1">
      <alignment vertical="top"/>
    </xf>
    <xf numFmtId="0" fontId="0" fillId="4" borderId="0" xfId="0" applyFont="1" applyFill="1" applyBorder="1" applyAlignment="1">
      <alignment horizontal="left" vertical="top" wrapText="1"/>
    </xf>
    <xf numFmtId="0" fontId="0" fillId="4" borderId="0" xfId="0" applyFont="1" applyFill="1" applyBorder="1" applyAlignment="1">
      <alignment horizontal="left"/>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15" fillId="3" borderId="3" xfId="0" applyFont="1" applyFill="1" applyBorder="1" applyAlignment="1">
      <alignment horizontal="center" vertical="top" wrapText="1"/>
    </xf>
    <xf numFmtId="0" fontId="31" fillId="3" borderId="3" xfId="1" applyFont="1" applyFill="1" applyBorder="1" applyAlignment="1">
      <alignment horizontal="left" vertical="top" wrapText="1"/>
    </xf>
    <xf numFmtId="0" fontId="31" fillId="0" borderId="3" xfId="1" applyFont="1" applyFill="1" applyBorder="1" applyAlignment="1">
      <alignment horizontal="left" vertical="top" wrapText="1"/>
    </xf>
    <xf numFmtId="0" fontId="6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21" fillId="31" borderId="3" xfId="1" applyFont="1" applyFill="1" applyBorder="1" applyAlignment="1">
      <alignment horizontal="center" vertical="center" textRotation="90" wrapText="1"/>
    </xf>
    <xf numFmtId="0" fontId="24" fillId="0" borderId="3" xfId="1" applyFont="1" applyFill="1" applyBorder="1" applyAlignment="1">
      <alignment horizontal="center" vertical="center"/>
    </xf>
    <xf numFmtId="0" fontId="31" fillId="3" borderId="3" xfId="1" applyFont="1" applyFill="1" applyBorder="1" applyAlignment="1">
      <alignment vertical="top" wrapText="1"/>
    </xf>
    <xf numFmtId="0" fontId="31" fillId="0" borderId="3" xfId="1" applyFont="1" applyFill="1" applyBorder="1" applyAlignment="1">
      <alignment vertical="top" wrapText="1"/>
    </xf>
    <xf numFmtId="0" fontId="31" fillId="0" borderId="8" xfId="1" applyFont="1" applyFill="1" applyBorder="1" applyAlignment="1">
      <alignment vertical="top" wrapText="1"/>
    </xf>
    <xf numFmtId="0" fontId="63" fillId="3" borderId="1" xfId="1" applyFont="1" applyFill="1" applyBorder="1" applyAlignment="1">
      <alignment horizontal="center" vertical="center"/>
    </xf>
    <xf numFmtId="0" fontId="63" fillId="3" borderId="3" xfId="1" applyFont="1" applyFill="1" applyBorder="1" applyAlignment="1">
      <alignment horizontal="center" vertical="center"/>
    </xf>
    <xf numFmtId="0" fontId="63" fillId="3" borderId="10" xfId="1" applyFont="1" applyFill="1" applyBorder="1" applyAlignment="1">
      <alignment horizontal="center" vertical="center"/>
    </xf>
    <xf numFmtId="0" fontId="21" fillId="31" borderId="8" xfId="1" applyFont="1" applyFill="1" applyBorder="1" applyAlignment="1">
      <alignment vertical="center" textRotation="90" wrapText="1"/>
    </xf>
    <xf numFmtId="0" fontId="1" fillId="15" borderId="3" xfId="0" applyFont="1" applyFill="1" applyBorder="1" applyAlignment="1">
      <alignment vertical="center" textRotation="90" wrapText="1"/>
    </xf>
    <xf numFmtId="0" fontId="0" fillId="3" borderId="3" xfId="0" applyFont="1" applyFill="1" applyBorder="1" applyAlignment="1">
      <alignment vertical="center" textRotation="90" wrapText="1"/>
    </xf>
    <xf numFmtId="0" fontId="64"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1" fillId="15" borderId="2" xfId="0" applyFont="1" applyFill="1" applyBorder="1" applyAlignment="1">
      <alignment vertical="center" textRotation="90" wrapText="1"/>
    </xf>
    <xf numFmtId="0" fontId="24" fillId="0" borderId="2" xfId="1" applyFont="1" applyFill="1" applyBorder="1" applyAlignment="1">
      <alignment horizontal="center" vertical="center"/>
    </xf>
    <xf numFmtId="0" fontId="63" fillId="3" borderId="2" xfId="1" applyFont="1" applyFill="1" applyBorder="1" applyAlignment="1">
      <alignment horizontal="center" vertical="center"/>
    </xf>
    <xf numFmtId="0" fontId="6" fillId="0" borderId="2" xfId="0" quotePrefix="1" applyNumberFormat="1" applyFont="1" applyFill="1" applyBorder="1" applyAlignment="1">
      <alignment horizontal="center" vertical="center" wrapText="1"/>
    </xf>
    <xf numFmtId="0" fontId="24" fillId="3" borderId="2" xfId="1" applyFont="1" applyFill="1" applyBorder="1" applyAlignment="1">
      <alignment horizontal="center" vertical="center"/>
    </xf>
    <xf numFmtId="0" fontId="9" fillId="0" borderId="2" xfId="0" applyFont="1" applyFill="1" applyBorder="1" applyAlignment="1">
      <alignment horizontal="center" vertical="center" wrapText="1"/>
    </xf>
    <xf numFmtId="0" fontId="21" fillId="0" borderId="15" xfId="0" applyFont="1" applyFill="1" applyBorder="1" applyAlignment="1">
      <alignment horizontal="left" vertical="top" wrapText="1"/>
    </xf>
    <xf numFmtId="0" fontId="22" fillId="3" borderId="15" xfId="0" applyFont="1" applyFill="1" applyBorder="1" applyAlignment="1">
      <alignment horizontal="left" vertical="top" wrapText="1"/>
    </xf>
    <xf numFmtId="0" fontId="21" fillId="3" borderId="15" xfId="0" applyFont="1" applyFill="1" applyBorder="1" applyAlignment="1">
      <alignment horizontal="left" vertical="top" wrapText="1"/>
    </xf>
    <xf numFmtId="0" fontId="22" fillId="3" borderId="18" xfId="0" applyFont="1" applyFill="1" applyBorder="1" applyAlignment="1">
      <alignment horizontal="left" vertical="top" wrapText="1"/>
    </xf>
    <xf numFmtId="0" fontId="31" fillId="3" borderId="19" xfId="1" applyFont="1" applyFill="1" applyBorder="1" applyAlignment="1">
      <alignment horizontal="left" vertical="top" wrapText="1"/>
    </xf>
    <xf numFmtId="0" fontId="22" fillId="3" borderId="19" xfId="0" applyFont="1" applyFill="1" applyBorder="1" applyAlignment="1">
      <alignment vertical="top" wrapText="1"/>
    </xf>
    <xf numFmtId="0" fontId="22" fillId="3" borderId="19" xfId="0" applyFont="1" applyFill="1" applyBorder="1" applyAlignment="1">
      <alignment horizontal="left" vertical="top" wrapText="1"/>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21" xfId="1" applyFont="1" applyFill="1" applyBorder="1" applyAlignment="1">
      <alignment horizontal="center" vertical="center"/>
    </xf>
    <xf numFmtId="0" fontId="0" fillId="4" borderId="0" xfId="0" applyFill="1" applyAlignment="1">
      <alignment horizontal="center"/>
    </xf>
    <xf numFmtId="0" fontId="24" fillId="0" borderId="10" xfId="1" applyFont="1" applyFill="1" applyBorder="1" applyAlignment="1">
      <alignment horizontal="center" vertical="center"/>
    </xf>
    <xf numFmtId="0" fontId="24" fillId="0" borderId="1" xfId="1" applyFont="1" applyFill="1" applyBorder="1" applyAlignment="1">
      <alignment horizontal="center" vertical="center"/>
    </xf>
    <xf numFmtId="0" fontId="0" fillId="11" borderId="3" xfId="0" applyFont="1" applyFill="1" applyBorder="1" applyAlignment="1">
      <alignment vertical="top" wrapText="1"/>
    </xf>
    <xf numFmtId="0" fontId="22" fillId="11" borderId="3" xfId="0" applyFont="1" applyFill="1" applyBorder="1" applyAlignment="1">
      <alignment vertical="top" wrapText="1"/>
    </xf>
    <xf numFmtId="0" fontId="1" fillId="15" borderId="3" xfId="0" applyFont="1" applyFill="1" applyBorder="1" applyAlignment="1">
      <alignment horizontal="left" vertical="center" wrapText="1"/>
    </xf>
    <xf numFmtId="0" fontId="1" fillId="15" borderId="3" xfId="0" applyFont="1" applyFill="1" applyBorder="1" applyAlignment="1">
      <alignment horizontal="center" vertical="center" wrapText="1"/>
    </xf>
    <xf numFmtId="0" fontId="0" fillId="19" borderId="3" xfId="0" applyFont="1" applyFill="1" applyBorder="1" applyAlignment="1">
      <alignment horizontal="left" vertical="top" wrapText="1"/>
    </xf>
    <xf numFmtId="0" fontId="26" fillId="13" borderId="3" xfId="0" applyFont="1" applyFill="1" applyBorder="1" applyAlignment="1">
      <alignment horizontal="left" vertical="top" wrapText="1"/>
    </xf>
    <xf numFmtId="0" fontId="1" fillId="13" borderId="3" xfId="0" applyFont="1" applyFill="1" applyBorder="1" applyAlignment="1">
      <alignment horizontal="right" vertical="center" wrapText="1"/>
    </xf>
    <xf numFmtId="0" fontId="1" fillId="20" borderId="3" xfId="0" applyFont="1" applyFill="1" applyBorder="1" applyAlignment="1">
      <alignment horizontal="right" vertical="center" wrapText="1"/>
    </xf>
    <xf numFmtId="0" fontId="57" fillId="19" borderId="3" xfId="3" applyFont="1" applyFill="1" applyBorder="1" applyAlignment="1">
      <alignment horizontal="right" vertical="top" wrapText="1"/>
    </xf>
    <xf numFmtId="0" fontId="52" fillId="19" borderId="3" xfId="0" applyFont="1" applyFill="1" applyBorder="1"/>
    <xf numFmtId="0" fontId="9" fillId="11" borderId="3" xfId="0" applyFont="1" applyFill="1" applyBorder="1" applyAlignment="1">
      <alignment horizontal="center" vertical="center" wrapText="1"/>
    </xf>
    <xf numFmtId="0" fontId="9" fillId="11" borderId="3" xfId="0" applyFont="1" applyFill="1" applyBorder="1" applyAlignment="1">
      <alignment horizontal="left" vertical="center" wrapText="1"/>
    </xf>
    <xf numFmtId="0" fontId="6" fillId="15" borderId="1" xfId="0" applyFont="1" applyFill="1" applyBorder="1" applyAlignment="1">
      <alignment horizontal="center"/>
    </xf>
    <xf numFmtId="0" fontId="6" fillId="15" borderId="10" xfId="0" applyFont="1" applyFill="1" applyBorder="1" applyAlignment="1">
      <alignment horizontal="center" vertical="center"/>
    </xf>
    <xf numFmtId="0" fontId="6" fillId="15" borderId="6" xfId="0" applyFont="1" applyFill="1" applyBorder="1" applyAlignment="1">
      <alignment horizontal="center" vertical="center"/>
    </xf>
    <xf numFmtId="0" fontId="6" fillId="15" borderId="14" xfId="0" applyFont="1" applyFill="1" applyBorder="1" applyAlignment="1">
      <alignment horizontal="center" vertical="center"/>
    </xf>
    <xf numFmtId="0" fontId="6" fillId="15" borderId="3" xfId="0" applyFont="1" applyFill="1" applyBorder="1" applyAlignment="1">
      <alignment vertical="center"/>
    </xf>
    <xf numFmtId="0" fontId="3" fillId="9" borderId="0" xfId="0" applyFont="1" applyFill="1" applyAlignment="1">
      <alignment horizontal="center" vertical="top" wrapText="1"/>
    </xf>
    <xf numFmtId="0" fontId="10" fillId="9" borderId="0" xfId="0" applyFont="1" applyFill="1" applyAlignment="1">
      <alignment vertical="top"/>
    </xf>
    <xf numFmtId="0" fontId="10" fillId="9" borderId="0" xfId="0" applyFont="1" applyFill="1" applyAlignment="1">
      <alignment vertical="top" wrapText="1"/>
    </xf>
    <xf numFmtId="0" fontId="10" fillId="9" borderId="0" xfId="0" applyFont="1" applyFill="1" applyAlignment="1">
      <alignment horizontal="center" vertical="top"/>
    </xf>
    <xf numFmtId="0" fontId="9" fillId="15" borderId="10" xfId="0" applyFont="1" applyFill="1" applyBorder="1"/>
    <xf numFmtId="0" fontId="9" fillId="0" borderId="3" xfId="0" applyFont="1" applyBorder="1" applyAlignment="1">
      <alignment horizontal="center" vertical="center"/>
    </xf>
    <xf numFmtId="0" fontId="41" fillId="15" borderId="10" xfId="0" applyFont="1" applyFill="1" applyBorder="1" applyAlignment="1">
      <alignment horizontal="center"/>
    </xf>
    <xf numFmtId="0" fontId="6" fillId="15" borderId="6" xfId="0" applyFont="1" applyFill="1" applyBorder="1" applyAlignment="1">
      <alignment horizontal="center"/>
    </xf>
    <xf numFmtId="0" fontId="22" fillId="3" borderId="2" xfId="0" applyFont="1" applyFill="1" applyBorder="1" applyAlignment="1">
      <alignment vertical="top" wrapText="1"/>
    </xf>
    <xf numFmtId="0" fontId="22" fillId="3" borderId="2" xfId="0" applyFont="1" applyFill="1" applyBorder="1" applyAlignment="1"/>
    <xf numFmtId="0" fontId="22" fillId="11" borderId="2" xfId="0" applyFont="1" applyFill="1" applyBorder="1" applyAlignment="1"/>
    <xf numFmtId="0" fontId="0" fillId="4" borderId="0" xfId="0" applyFont="1" applyFill="1" applyBorder="1" applyAlignment="1"/>
    <xf numFmtId="0" fontId="1" fillId="15" borderId="3" xfId="0" applyFont="1" applyFill="1" applyBorder="1" applyAlignment="1">
      <alignment vertical="center" wrapText="1"/>
    </xf>
    <xf numFmtId="0" fontId="1" fillId="3" borderId="3" xfId="0" applyFont="1" applyFill="1" applyBorder="1" applyAlignment="1">
      <alignment vertical="center" wrapText="1"/>
    </xf>
    <xf numFmtId="10" fontId="0" fillId="15" borderId="3" xfId="0" applyNumberFormat="1" applyFont="1" applyFill="1" applyBorder="1" applyAlignment="1">
      <alignment vertical="top" wrapText="1"/>
    </xf>
    <xf numFmtId="10" fontId="0" fillId="3" borderId="3" xfId="0" applyNumberFormat="1" applyFont="1" applyFill="1" applyBorder="1" applyAlignment="1">
      <alignment vertical="top" wrapText="1"/>
    </xf>
    <xf numFmtId="0" fontId="0" fillId="0" borderId="3" xfId="0" applyFont="1" applyBorder="1" applyAlignment="1">
      <alignment vertical="center" wrapText="1"/>
    </xf>
    <xf numFmtId="0" fontId="1" fillId="0" borderId="3" xfId="0" applyFont="1" applyBorder="1" applyAlignment="1">
      <alignment vertical="center" wrapText="1"/>
    </xf>
    <xf numFmtId="0" fontId="32" fillId="4" borderId="0" xfId="0" applyFont="1" applyFill="1" applyAlignment="1"/>
    <xf numFmtId="0" fontId="32" fillId="4" borderId="0" xfId="0" applyFont="1" applyFill="1" applyAlignment="1">
      <alignment horizontal="left" vertical="top" wrapText="1"/>
    </xf>
    <xf numFmtId="0" fontId="32" fillId="4" borderId="12" xfId="0" applyFont="1" applyFill="1" applyBorder="1" applyAlignment="1">
      <alignment horizontal="left" vertical="top" wrapText="1"/>
    </xf>
    <xf numFmtId="0" fontId="32" fillId="4" borderId="0" xfId="0" applyFont="1" applyFill="1" applyBorder="1" applyAlignment="1">
      <alignment horizontal="left" vertical="top" wrapText="1"/>
    </xf>
    <xf numFmtId="0" fontId="0" fillId="11" borderId="3" xfId="0" applyFont="1" applyFill="1" applyBorder="1" applyAlignment="1">
      <alignment horizontal="left" vertical="top" wrapText="1"/>
    </xf>
    <xf numFmtId="0" fontId="22" fillId="11" borderId="3" xfId="0" applyFont="1" applyFill="1" applyBorder="1" applyAlignment="1">
      <alignment horizontal="left" vertical="top" wrapText="1"/>
    </xf>
    <xf numFmtId="0" fontId="0" fillId="4" borderId="1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4" borderId="0" xfId="0" applyFont="1" applyFill="1" applyAlignment="1">
      <alignment horizontal="left" vertical="top" wrapText="1"/>
    </xf>
    <xf numFmtId="0" fontId="32" fillId="4" borderId="0" xfId="0" applyFont="1" applyFill="1" applyAlignment="1">
      <alignment horizontal="left"/>
    </xf>
    <xf numFmtId="0" fontId="0" fillId="0" borderId="0" xfId="0" applyFont="1" applyAlignment="1">
      <alignment horizontal="left" vertical="top" wrapText="1"/>
    </xf>
    <xf numFmtId="0" fontId="32" fillId="0" borderId="0" xfId="0" applyFont="1" applyAlignment="1">
      <alignment horizontal="left" vertical="top" wrapText="1"/>
    </xf>
    <xf numFmtId="0" fontId="1" fillId="4" borderId="0" xfId="0" applyFont="1" applyFill="1" applyBorder="1" applyAlignment="1">
      <alignment horizontal="right" vertical="center" wrapText="1"/>
    </xf>
    <xf numFmtId="10" fontId="0" fillId="4" borderId="0" xfId="0" applyNumberFormat="1" applyFont="1" applyFill="1" applyBorder="1" applyAlignment="1">
      <alignment horizontal="center" vertical="center" wrapText="1"/>
    </xf>
    <xf numFmtId="0" fontId="9" fillId="9" borderId="3" xfId="0" applyFont="1" applyFill="1" applyBorder="1" applyAlignment="1">
      <alignment horizontal="center" vertical="center"/>
    </xf>
    <xf numFmtId="0" fontId="21" fillId="30" borderId="16" xfId="0" applyFont="1" applyFill="1" applyBorder="1" applyAlignment="1">
      <alignment horizontal="center" vertical="center" wrapText="1"/>
    </xf>
    <xf numFmtId="0" fontId="21" fillId="30" borderId="17"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1" fillId="30" borderId="22" xfId="1" applyFont="1" applyFill="1" applyBorder="1" applyAlignment="1">
      <alignment vertical="center" textRotation="90" wrapText="1"/>
    </xf>
    <xf numFmtId="0" fontId="22" fillId="0" borderId="6" xfId="0" quotePrefix="1" applyNumberFormat="1" applyFont="1" applyFill="1" applyBorder="1" applyAlignment="1">
      <alignment horizontal="center" vertical="center" wrapText="1"/>
    </xf>
    <xf numFmtId="0" fontId="22" fillId="3" borderId="6" xfId="0" quotePrefix="1" applyNumberFormat="1" applyFont="1" applyFill="1" applyBorder="1" applyAlignment="1">
      <alignment horizontal="center" vertical="center" wrapText="1"/>
    </xf>
    <xf numFmtId="0" fontId="22" fillId="3" borderId="1" xfId="0" quotePrefix="1" applyNumberFormat="1" applyFont="1" applyFill="1" applyBorder="1" applyAlignment="1">
      <alignment horizontal="center" vertical="center" wrapText="1"/>
    </xf>
    <xf numFmtId="0" fontId="22" fillId="3" borderId="23" xfId="0" quotePrefix="1" applyNumberFormat="1" applyFont="1" applyFill="1" applyBorder="1" applyAlignment="1">
      <alignment horizontal="center" vertical="center" wrapText="1"/>
    </xf>
    <xf numFmtId="0" fontId="21" fillId="31" borderId="24" xfId="1" applyFont="1" applyFill="1" applyBorder="1" applyAlignment="1">
      <alignment vertical="center" textRotation="90" wrapText="1"/>
    </xf>
    <xf numFmtId="0" fontId="21" fillId="31" borderId="25" xfId="1" applyFont="1" applyFill="1" applyBorder="1" applyAlignment="1">
      <alignment horizontal="center" vertical="center" textRotation="90" wrapText="1"/>
    </xf>
    <xf numFmtId="0" fontId="24" fillId="0" borderId="26"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5" xfId="1" applyFont="1" applyFill="1" applyBorder="1" applyAlignment="1">
      <alignment horizontal="center" vertical="center"/>
    </xf>
    <xf numFmtId="0" fontId="63" fillId="3" borderId="26" xfId="1" applyFont="1" applyFill="1" applyBorder="1" applyAlignment="1">
      <alignment horizontal="center" vertical="center"/>
    </xf>
    <xf numFmtId="0" fontId="63" fillId="3" borderId="25" xfId="1" applyFont="1" applyFill="1" applyBorder="1" applyAlignment="1">
      <alignment horizontal="center" vertical="center"/>
    </xf>
    <xf numFmtId="0" fontId="24" fillId="0" borderId="28" xfId="1" applyFont="1" applyFill="1" applyBorder="1" applyAlignment="1">
      <alignment horizontal="center" vertical="center"/>
    </xf>
    <xf numFmtId="0" fontId="24" fillId="0" borderId="29" xfId="1" applyFont="1" applyFill="1" applyBorder="1" applyAlignment="1">
      <alignment horizontal="center" vertical="center"/>
    </xf>
    <xf numFmtId="0" fontId="63" fillId="3" borderId="28" xfId="1" applyFont="1" applyFill="1" applyBorder="1" applyAlignment="1">
      <alignment horizontal="center" vertical="center"/>
    </xf>
    <xf numFmtId="0" fontId="63" fillId="3" borderId="27" xfId="1" applyFont="1" applyFill="1" applyBorder="1" applyAlignment="1">
      <alignment horizontal="center" vertical="center"/>
    </xf>
    <xf numFmtId="0" fontId="63" fillId="3" borderId="30" xfId="1" applyFont="1" applyFill="1" applyBorder="1" applyAlignment="1">
      <alignment horizontal="center" vertical="center"/>
    </xf>
    <xf numFmtId="0" fontId="63" fillId="3" borderId="31" xfId="1" applyFont="1" applyFill="1" applyBorder="1" applyAlignment="1">
      <alignment horizontal="center" vertical="center"/>
    </xf>
    <xf numFmtId="0" fontId="0" fillId="11" borderId="33" xfId="0" applyFont="1" applyFill="1" applyBorder="1" applyAlignment="1">
      <alignment horizontal="left" vertical="top"/>
    </xf>
    <xf numFmtId="0" fontId="0" fillId="3" borderId="33" xfId="0" applyFont="1" applyFill="1" applyBorder="1" applyAlignment="1">
      <alignment horizontal="left" vertical="top"/>
    </xf>
    <xf numFmtId="0" fontId="24" fillId="3" borderId="33" xfId="1" applyFont="1" applyFill="1" applyBorder="1" applyAlignment="1">
      <alignment horizontal="center" vertical="center"/>
    </xf>
    <xf numFmtId="0" fontId="24" fillId="3" borderId="34" xfId="1" applyFont="1" applyFill="1" applyBorder="1" applyAlignment="1">
      <alignment horizontal="center" vertical="center"/>
    </xf>
    <xf numFmtId="0" fontId="0" fillId="3" borderId="35" xfId="0" applyFont="1" applyFill="1" applyBorder="1" applyAlignment="1">
      <alignment horizontal="left" vertical="top"/>
    </xf>
    <xf numFmtId="0" fontId="0" fillId="3" borderId="25" xfId="0" applyFont="1" applyFill="1" applyBorder="1" applyAlignment="1">
      <alignment vertical="center" textRotation="90" wrapText="1"/>
    </xf>
    <xf numFmtId="0" fontId="64" fillId="3"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21" fillId="11" borderId="32" xfId="1" applyFont="1" applyFill="1" applyBorder="1" applyAlignment="1">
      <alignment horizontal="left" vertical="center" wrapText="1"/>
    </xf>
    <xf numFmtId="0" fontId="6" fillId="13" borderId="3" xfId="2" applyFont="1" applyFill="1" applyBorder="1" applyAlignment="1">
      <alignment horizontal="left" vertical="center" wrapText="1"/>
    </xf>
    <xf numFmtId="0" fontId="7" fillId="0" borderId="8" xfId="2" applyFont="1" applyFill="1" applyBorder="1" applyAlignment="1">
      <alignment horizontal="center" vertical="top" wrapText="1"/>
    </xf>
    <xf numFmtId="0" fontId="7" fillId="3" borderId="8" xfId="2" applyFont="1" applyFill="1" applyBorder="1" applyAlignment="1">
      <alignment horizontal="center" vertical="top" wrapText="1"/>
    </xf>
    <xf numFmtId="0" fontId="22" fillId="0" borderId="6" xfId="0" quotePrefix="1" applyNumberFormat="1" applyFont="1" applyFill="1" applyBorder="1" applyAlignment="1">
      <alignment horizontal="center" vertical="top" wrapText="1"/>
    </xf>
    <xf numFmtId="0" fontId="45" fillId="4" borderId="0" xfId="0" applyFont="1" applyFill="1"/>
    <xf numFmtId="0" fontId="44" fillId="4" borderId="0" xfId="3" applyFont="1" applyFill="1"/>
    <xf numFmtId="0" fontId="45" fillId="4" borderId="0" xfId="5" applyFont="1" applyFill="1"/>
    <xf numFmtId="0" fontId="37" fillId="4" borderId="0" xfId="3" applyFont="1" applyFill="1"/>
    <xf numFmtId="0" fontId="36" fillId="18" borderId="0" xfId="3" applyFont="1" applyFill="1" applyAlignment="1">
      <alignment horizontal="left" vertical="top" wrapText="1"/>
    </xf>
    <xf numFmtId="0" fontId="36" fillId="18" borderId="0" xfId="3" applyFont="1" applyFill="1" applyAlignment="1">
      <alignment vertical="top" wrapText="1"/>
    </xf>
    <xf numFmtId="165" fontId="22" fillId="4" borderId="0" xfId="3" applyNumberFormat="1" applyFont="1" applyFill="1" applyAlignment="1">
      <alignment horizontal="left" vertical="top" wrapText="1"/>
    </xf>
    <xf numFmtId="0" fontId="44" fillId="4" borderId="0" xfId="3" applyFont="1" applyFill="1" applyAlignment="1">
      <alignment horizontal="left"/>
    </xf>
    <xf numFmtId="0" fontId="0" fillId="4" borderId="0" xfId="0" quotePrefix="1" applyFill="1" applyAlignment="1">
      <alignment horizontal="left" vertical="top"/>
    </xf>
    <xf numFmtId="0" fontId="0" fillId="0" borderId="0" xfId="0"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wrapText="1"/>
    </xf>
    <xf numFmtId="165" fontId="22" fillId="26" borderId="0" xfId="3" applyNumberFormat="1" applyFont="1" applyFill="1" applyAlignment="1">
      <alignment horizontal="left" vertical="top" wrapText="1"/>
    </xf>
    <xf numFmtId="0" fontId="21" fillId="0" borderId="15" xfId="0" applyFont="1" applyBorder="1" applyAlignment="1">
      <alignment horizontal="left" vertical="top" wrapText="1"/>
    </xf>
    <xf numFmtId="0" fontId="31" fillId="0" borderId="3" xfId="1" applyFont="1" applyBorder="1" applyAlignment="1">
      <alignment horizontal="left" vertical="top" wrapText="1"/>
    </xf>
    <xf numFmtId="0" fontId="22" fillId="0" borderId="3" xfId="0" applyFont="1" applyBorder="1" applyAlignment="1">
      <alignment vertical="top" wrapText="1"/>
    </xf>
    <xf numFmtId="0" fontId="22" fillId="0" borderId="6" xfId="0" quotePrefix="1" applyFont="1" applyBorder="1" applyAlignment="1">
      <alignment horizontal="center" vertical="center"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25" xfId="1" applyFont="1" applyBorder="1" applyAlignment="1">
      <alignment horizontal="center" vertical="center"/>
    </xf>
    <xf numFmtId="0" fontId="24" fillId="0" borderId="2" xfId="1" applyFont="1" applyBorder="1" applyAlignment="1">
      <alignment horizontal="center" vertical="center"/>
    </xf>
    <xf numFmtId="0" fontId="21" fillId="0" borderId="3" xfId="0" applyFont="1" applyBorder="1" applyAlignment="1">
      <alignment horizontal="left" vertical="top" wrapText="1"/>
    </xf>
    <xf numFmtId="0" fontId="0" fillId="0" borderId="3" xfId="0" applyBorder="1" applyAlignment="1">
      <alignment horizontal="left" vertical="top" wrapText="1"/>
    </xf>
    <xf numFmtId="0" fontId="7" fillId="0" borderId="3" xfId="2" applyFont="1" applyBorder="1" applyAlignment="1">
      <alignment horizontal="center" vertical="top" wrapText="1"/>
    </xf>
    <xf numFmtId="0" fontId="22" fillId="0" borderId="3" xfId="0" applyFont="1" applyBorder="1" applyAlignment="1">
      <alignment horizontal="center" vertical="top" wrapText="1"/>
    </xf>
    <xf numFmtId="0" fontId="15" fillId="0" borderId="3" xfId="0" applyFont="1" applyBorder="1" applyAlignment="1">
      <alignment horizontal="left" vertical="top" wrapText="1"/>
    </xf>
    <xf numFmtId="0" fontId="31" fillId="7" borderId="3" xfId="0" applyFont="1" applyFill="1" applyBorder="1" applyAlignment="1">
      <alignment horizontal="center" vertical="top" wrapText="1"/>
    </xf>
    <xf numFmtId="0" fontId="0" fillId="11" borderId="3" xfId="0" applyFill="1" applyBorder="1" applyAlignment="1">
      <alignment vertical="top" wrapText="1"/>
    </xf>
    <xf numFmtId="0" fontId="0" fillId="11" borderId="3" xfId="0" applyFill="1" applyBorder="1" applyAlignment="1">
      <alignment horizontal="left" vertical="top" wrapText="1"/>
    </xf>
    <xf numFmtId="0" fontId="0" fillId="3" borderId="3" xfId="0" applyFill="1" applyBorder="1" applyAlignment="1">
      <alignment vertical="top" wrapText="1"/>
    </xf>
    <xf numFmtId="0" fontId="0" fillId="3" borderId="3" xfId="0" applyFill="1" applyBorder="1" applyAlignment="1">
      <alignment horizontal="left" vertical="top" wrapText="1"/>
    </xf>
    <xf numFmtId="0" fontId="21" fillId="0" borderId="8" xfId="0" applyFont="1" applyBorder="1" applyAlignment="1">
      <alignment horizontal="left" vertical="top" wrapText="1"/>
    </xf>
    <xf numFmtId="0" fontId="31" fillId="0" borderId="8" xfId="1" applyFont="1" applyBorder="1" applyAlignment="1">
      <alignment horizontal="left" vertical="top" wrapText="1"/>
    </xf>
    <xf numFmtId="0" fontId="24" fillId="0" borderId="28" xfId="1" applyFont="1" applyBorder="1" applyAlignment="1">
      <alignment horizontal="center" vertical="center"/>
    </xf>
    <xf numFmtId="0" fontId="24" fillId="0" borderId="10"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62" fillId="0" borderId="3" xfId="0" applyFont="1" applyBorder="1" applyAlignment="1">
      <alignment horizontal="center" vertical="center" wrapText="1"/>
    </xf>
    <xf numFmtId="0" fontId="31" fillId="3" borderId="8" xfId="1" applyFont="1" applyFill="1" applyBorder="1" applyAlignment="1">
      <alignment horizontal="left" vertical="top" wrapText="1"/>
    </xf>
    <xf numFmtId="0" fontId="0" fillId="0" borderId="0" xfId="0" quotePrefix="1" applyFill="1" applyAlignment="1">
      <alignment horizontal="left" vertical="top" wrapText="1"/>
    </xf>
    <xf numFmtId="165" fontId="22" fillId="0" borderId="0" xfId="3" applyNumberFormat="1" applyFont="1" applyFill="1" applyAlignment="1">
      <alignment horizontal="left" vertical="top" wrapText="1"/>
    </xf>
    <xf numFmtId="0" fontId="0" fillId="0" borderId="0" xfId="0" quotePrefix="1" applyFill="1" applyAlignment="1">
      <alignment horizontal="left" vertical="top"/>
    </xf>
    <xf numFmtId="0" fontId="0" fillId="0" borderId="0" xfId="0" applyFont="1" applyFill="1" applyAlignment="1">
      <alignment horizontal="left" vertical="top" wrapText="1"/>
    </xf>
    <xf numFmtId="0" fontId="0" fillId="0" borderId="0" xfId="0" applyFill="1" applyAlignment="1">
      <alignment horizontal="left" vertical="top" wrapText="1"/>
    </xf>
    <xf numFmtId="0" fontId="7" fillId="23" borderId="8" xfId="2" applyFont="1" applyFill="1" applyBorder="1" applyAlignment="1">
      <alignment horizontal="center" vertical="top" wrapText="1"/>
    </xf>
    <xf numFmtId="0" fontId="0" fillId="26" borderId="0" xfId="0" applyFill="1" applyAlignment="1">
      <alignment horizontal="left" vertical="top"/>
    </xf>
    <xf numFmtId="0" fontId="0" fillId="26" borderId="0" xfId="0" quotePrefix="1" applyFill="1" applyAlignment="1">
      <alignment horizontal="left" vertical="top" wrapText="1"/>
    </xf>
    <xf numFmtId="0" fontId="0" fillId="26" borderId="0" xfId="0" applyFill="1" applyAlignment="1">
      <alignment vertical="top"/>
    </xf>
    <xf numFmtId="0" fontId="50" fillId="4" borderId="0" xfId="3" applyFont="1" applyFill="1" applyAlignment="1">
      <alignment horizontal="left" vertical="center" wrapText="1"/>
    </xf>
    <xf numFmtId="0" fontId="44" fillId="0" borderId="0" xfId="3" applyFont="1" applyBorder="1" applyAlignment="1">
      <alignment horizontal="left" vertical="center" wrapText="1"/>
    </xf>
    <xf numFmtId="0" fontId="50" fillId="4" borderId="0" xfId="3" applyFont="1" applyFill="1" applyAlignment="1">
      <alignment horizontal="left" vertical="top" wrapText="1"/>
    </xf>
    <xf numFmtId="0" fontId="59" fillId="4" borderId="0" xfId="0" applyFont="1" applyFill="1" applyAlignment="1">
      <alignment horizontal="left" vertical="top" wrapText="1"/>
    </xf>
    <xf numFmtId="0" fontId="59" fillId="4" borderId="0" xfId="3" applyFont="1" applyFill="1" applyAlignment="1">
      <alignment horizontal="left" vertical="top" wrapText="1"/>
    </xf>
    <xf numFmtId="0" fontId="50" fillId="4" borderId="0" xfId="0" applyFont="1" applyFill="1" applyAlignment="1">
      <alignment horizontal="left" vertical="center" wrapText="1"/>
    </xf>
    <xf numFmtId="0" fontId="52" fillId="0" borderId="3" xfId="0" applyFont="1" applyBorder="1" applyAlignment="1">
      <alignment horizontal="left"/>
    </xf>
    <xf numFmtId="0" fontId="53" fillId="4" borderId="0" xfId="3" applyFont="1" applyFill="1" applyAlignment="1">
      <alignment horizontal="left" vertical="top" wrapText="1"/>
    </xf>
    <xf numFmtId="0" fontId="52" fillId="4" borderId="0" xfId="0" applyFont="1" applyFill="1" applyBorder="1" applyAlignment="1">
      <alignment horizontal="left" vertical="top" wrapText="1"/>
    </xf>
    <xf numFmtId="0" fontId="54" fillId="4" borderId="0" xfId="3" applyFont="1" applyFill="1" applyAlignment="1">
      <alignment horizontal="left" vertical="top"/>
    </xf>
    <xf numFmtId="0" fontId="41" fillId="6" borderId="6" xfId="0" applyFont="1" applyFill="1" applyBorder="1" applyAlignment="1">
      <alignment horizontal="left" vertical="top" wrapText="1"/>
    </xf>
    <xf numFmtId="0" fontId="41" fillId="6" borderId="11" xfId="0" applyFont="1" applyFill="1" applyBorder="1" applyAlignment="1">
      <alignment horizontal="left" vertical="top" wrapText="1"/>
    </xf>
    <xf numFmtId="0" fontId="52" fillId="0" borderId="1" xfId="0" applyFont="1" applyBorder="1" applyAlignment="1">
      <alignment horizontal="left"/>
    </xf>
    <xf numFmtId="0" fontId="52" fillId="0" borderId="4" xfId="0" applyFont="1" applyBorder="1" applyAlignment="1">
      <alignment horizontal="left"/>
    </xf>
    <xf numFmtId="0" fontId="52" fillId="0" borderId="2" xfId="0" applyFont="1" applyBorder="1" applyAlignment="1">
      <alignment horizontal="left"/>
    </xf>
    <xf numFmtId="0" fontId="52" fillId="0" borderId="1" xfId="0" applyFont="1" applyBorder="1" applyAlignment="1">
      <alignment horizontal="left"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0" fillId="4" borderId="0" xfId="0" applyFont="1" applyFill="1" applyAlignment="1">
      <alignment horizontal="center"/>
    </xf>
    <xf numFmtId="0" fontId="9" fillId="16" borderId="1" xfId="0" applyFont="1" applyFill="1" applyBorder="1" applyAlignment="1">
      <alignment horizontal="right" vertical="center" wrapText="1"/>
    </xf>
    <xf numFmtId="0" fontId="9" fillId="16" borderId="2" xfId="0" applyFont="1" applyFill="1" applyBorder="1" applyAlignment="1">
      <alignment horizontal="right" vertical="center" wrapText="1"/>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9" fillId="16" borderId="1" xfId="0" applyFont="1" applyFill="1" applyBorder="1" applyAlignment="1">
      <alignment horizontal="right" vertical="center"/>
    </xf>
    <xf numFmtId="0" fontId="9" fillId="16" borderId="2" xfId="0" applyFont="1" applyFill="1" applyBorder="1" applyAlignment="1">
      <alignment horizontal="right" vertical="center"/>
    </xf>
    <xf numFmtId="0" fontId="3" fillId="15" borderId="3" xfId="0" applyFont="1" applyFill="1" applyBorder="1" applyAlignment="1">
      <alignment horizontal="center"/>
    </xf>
    <xf numFmtId="0" fontId="41" fillId="24" borderId="1"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41" fillId="24" borderId="3" xfId="0" applyFont="1" applyFill="1" applyBorder="1" applyAlignment="1">
      <alignment horizontal="center" vertical="center"/>
    </xf>
    <xf numFmtId="0" fontId="1" fillId="29" borderId="3" xfId="0" applyFont="1" applyFill="1" applyBorder="1" applyAlignment="1">
      <alignment horizontal="center"/>
    </xf>
    <xf numFmtId="0" fontId="31" fillId="0" borderId="8" xfId="1" applyFont="1" applyFill="1" applyBorder="1" applyAlignment="1">
      <alignment horizontal="left" vertical="top" wrapText="1"/>
    </xf>
    <xf numFmtId="0" fontId="31" fillId="0" borderId="9" xfId="1" applyFont="1" applyFill="1" applyBorder="1" applyAlignment="1">
      <alignment horizontal="left" vertical="top" wrapText="1"/>
    </xf>
    <xf numFmtId="0" fontId="31" fillId="0" borderId="10" xfId="1" applyFont="1" applyFill="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7" fillId="23" borderId="8" xfId="2" applyFont="1" applyFill="1" applyBorder="1" applyAlignment="1">
      <alignment horizontal="center" vertical="top" wrapText="1"/>
    </xf>
    <xf numFmtId="0" fontId="7" fillId="23" borderId="9" xfId="2" applyFont="1" applyFill="1" applyBorder="1" applyAlignment="1">
      <alignment horizontal="center" vertical="top" wrapText="1"/>
    </xf>
    <xf numFmtId="0" fontId="7" fillId="23" borderId="10" xfId="2" applyFont="1" applyFill="1" applyBorder="1" applyAlignment="1">
      <alignment horizontal="center" vertical="top" wrapText="1"/>
    </xf>
    <xf numFmtId="0" fontId="31" fillId="0" borderId="5" xfId="1" applyFont="1" applyFill="1" applyBorder="1" applyAlignment="1">
      <alignment horizontal="left" vertical="top" wrapText="1"/>
    </xf>
    <xf numFmtId="0" fontId="31" fillId="0" borderId="7" xfId="1" applyFont="1" applyFill="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7" fillId="19"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2" fillId="0" borderId="9" xfId="0" applyFont="1" applyBorder="1" applyAlignment="1">
      <alignment horizontal="left" vertical="top" wrapText="1"/>
    </xf>
    <xf numFmtId="0" fontId="7" fillId="0" borderId="9" xfId="2" applyFont="1" applyFill="1" applyBorder="1" applyAlignment="1">
      <alignment horizontal="center" vertical="top" wrapText="1"/>
    </xf>
    <xf numFmtId="0" fontId="7" fillId="3" borderId="9" xfId="2" applyFont="1" applyFill="1" applyBorder="1" applyAlignment="1">
      <alignment horizontal="center" vertical="top" wrapText="1"/>
    </xf>
    <xf numFmtId="0" fontId="22" fillId="0" borderId="8" xfId="0" applyFont="1" applyBorder="1" applyAlignment="1">
      <alignment horizontal="left" vertical="top" wrapText="1"/>
    </xf>
    <xf numFmtId="0" fontId="22" fillId="0" borderId="10" xfId="0" applyFont="1" applyBorder="1" applyAlignment="1">
      <alignment horizontal="left" vertical="top" wrapText="1"/>
    </xf>
    <xf numFmtId="0" fontId="31" fillId="3" borderId="8" xfId="1" applyFont="1" applyFill="1" applyBorder="1" applyAlignment="1">
      <alignment horizontal="left" vertical="top" wrapText="1"/>
    </xf>
    <xf numFmtId="0" fontId="31" fillId="3" borderId="10" xfId="1"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1" xfId="0" applyFont="1" applyFill="1" applyBorder="1" applyAlignment="1">
      <alignment horizontal="left" vertical="top" wrapText="1"/>
    </xf>
    <xf numFmtId="0" fontId="22" fillId="3" borderId="2" xfId="0" applyFont="1" applyFill="1" applyBorder="1" applyAlignment="1">
      <alignment horizontal="left" vertical="top" wrapText="1"/>
    </xf>
    <xf numFmtId="0" fontId="26" fillId="15" borderId="3" xfId="0" applyFont="1" applyFill="1" applyBorder="1" applyAlignment="1">
      <alignment horizontal="left"/>
    </xf>
    <xf numFmtId="0" fontId="0" fillId="11" borderId="1" xfId="0" applyFont="1" applyFill="1" applyBorder="1" applyAlignment="1">
      <alignment horizontal="left" vertical="top" wrapText="1"/>
    </xf>
    <xf numFmtId="0" fontId="0" fillId="11" borderId="2" xfId="0" applyFont="1" applyFill="1" applyBorder="1" applyAlignment="1">
      <alignment horizontal="left" vertical="top" wrapText="1"/>
    </xf>
    <xf numFmtId="0" fontId="22" fillId="11" borderId="1" xfId="0" applyFont="1" applyFill="1" applyBorder="1" applyAlignment="1">
      <alignment horizontal="left" vertical="top" wrapText="1"/>
    </xf>
    <xf numFmtId="0" fontId="22" fillId="11" borderId="2" xfId="0" applyFont="1" applyFill="1" applyBorder="1" applyAlignment="1">
      <alignment horizontal="left" vertical="top" wrapText="1"/>
    </xf>
    <xf numFmtId="0" fontId="0" fillId="11" borderId="1" xfId="0" applyFont="1" applyFill="1" applyBorder="1" applyAlignment="1">
      <alignment horizontal="left" wrapText="1"/>
    </xf>
    <xf numFmtId="0" fontId="0" fillId="11" borderId="2" xfId="0" applyFont="1" applyFill="1" applyBorder="1" applyAlignment="1">
      <alignment horizontal="left" wrapText="1"/>
    </xf>
    <xf numFmtId="0" fontId="1" fillId="15" borderId="3" xfId="0" applyFont="1" applyFill="1" applyBorder="1" applyAlignment="1">
      <alignment horizontal="left" vertical="center" wrapText="1" indent="1"/>
    </xf>
    <xf numFmtId="0" fontId="22" fillId="11" borderId="3" xfId="0" applyFont="1" applyFill="1" applyBorder="1" applyAlignment="1">
      <alignment horizontal="left" vertical="top" wrapText="1" indent="1"/>
    </xf>
    <xf numFmtId="0" fontId="0" fillId="11" borderId="3" xfId="0" applyFont="1" applyFill="1" applyBorder="1" applyAlignment="1">
      <alignment horizontal="left" vertical="top" wrapText="1" indent="1"/>
    </xf>
    <xf numFmtId="0" fontId="1" fillId="19" borderId="8" xfId="0" applyFont="1" applyFill="1" applyBorder="1" applyAlignment="1">
      <alignment horizontal="right" vertical="top" wrapText="1"/>
    </xf>
    <xf numFmtId="0" fontId="1" fillId="19" borderId="9" xfId="0" applyFont="1" applyFill="1" applyBorder="1" applyAlignment="1">
      <alignment horizontal="right" vertical="top" wrapText="1"/>
    </xf>
    <xf numFmtId="0" fontId="22" fillId="11" borderId="1" xfId="0" applyFont="1" applyFill="1" applyBorder="1" applyAlignment="1">
      <alignment horizontal="left"/>
    </xf>
    <xf numFmtId="0" fontId="22" fillId="11" borderId="2" xfId="0" applyFont="1" applyFill="1" applyBorder="1" applyAlignment="1">
      <alignment horizontal="left"/>
    </xf>
    <xf numFmtId="0" fontId="22" fillId="3" borderId="1" xfId="0" applyFont="1" applyFill="1" applyBorder="1" applyAlignment="1">
      <alignment horizontal="left"/>
    </xf>
    <xf numFmtId="0" fontId="22" fillId="3" borderId="2" xfId="0" applyFont="1" applyFill="1" applyBorder="1" applyAlignment="1">
      <alignment horizontal="left"/>
    </xf>
    <xf numFmtId="0" fontId="22" fillId="3" borderId="1" xfId="0" applyFont="1" applyFill="1" applyBorder="1" applyAlignment="1">
      <alignment horizontal="left" wrapText="1"/>
    </xf>
    <xf numFmtId="0" fontId="22" fillId="3" borderId="2" xfId="0" applyFont="1" applyFill="1" applyBorder="1" applyAlignment="1">
      <alignment horizontal="left" wrapText="1"/>
    </xf>
    <xf numFmtId="0" fontId="22" fillId="3" borderId="3"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0" fillId="3" borderId="3" xfId="0" applyFont="1" applyFill="1" applyBorder="1" applyAlignment="1">
      <alignment horizontal="left" vertical="top" wrapText="1" inden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0" fontId="35" fillId="16" borderId="3" xfId="0" applyFont="1" applyFill="1" applyBorder="1" applyAlignment="1">
      <alignment horizontal="center" vertical="center"/>
    </xf>
    <xf numFmtId="0" fontId="37" fillId="0" borderId="0" xfId="3" applyFont="1" applyFill="1" applyBorder="1" applyAlignment="1">
      <alignment horizontal="left" vertical="top"/>
    </xf>
    <xf numFmtId="14" fontId="37" fillId="0" borderId="0" xfId="3" applyNumberFormat="1" applyFont="1" applyFill="1" applyBorder="1" applyAlignment="1">
      <alignment horizontal="left"/>
    </xf>
    <xf numFmtId="0" fontId="37" fillId="0" borderId="0" xfId="0" applyFont="1" applyFill="1" applyBorder="1" applyAlignment="1">
      <alignment horizontal="left"/>
    </xf>
    <xf numFmtId="0" fontId="48" fillId="0" borderId="0" xfId="3" applyFont="1" applyFill="1" applyBorder="1" applyAlignment="1">
      <alignment horizontal="left" vertical="center"/>
    </xf>
    <xf numFmtId="0" fontId="37" fillId="0" borderId="0" xfId="3" applyFont="1" applyFill="1"/>
    <xf numFmtId="166" fontId="37" fillId="0" borderId="0" xfId="3" applyNumberFormat="1" applyFont="1" applyFill="1" applyAlignment="1">
      <alignment horizontal="left" vertical="top" wrapText="1"/>
    </xf>
    <xf numFmtId="165" fontId="37" fillId="0" borderId="0" xfId="3" applyNumberFormat="1" applyFont="1" applyFill="1" applyAlignment="1">
      <alignment horizontal="left" vertical="top" wrapText="1"/>
    </xf>
    <xf numFmtId="166" fontId="37" fillId="0" borderId="0" xfId="3" applyNumberFormat="1" applyFont="1" applyFill="1" applyAlignment="1">
      <alignment horizontal="left" vertical="top" wrapText="1"/>
    </xf>
    <xf numFmtId="0" fontId="0" fillId="0" borderId="0" xfId="0" applyFill="1"/>
    <xf numFmtId="0" fontId="0" fillId="0" borderId="0" xfId="0" applyFill="1" applyAlignment="1">
      <alignment horizont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719">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FFFF"/>
      <color rgb="FFC6E0B4"/>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AB0AD9B-0F18-408F-9F0F-C1876B031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L38"/>
  <sheetViews>
    <sheetView showGridLines="0" tabSelected="1" zoomScaleNormal="100" workbookViewId="0">
      <pane ySplit="5" topLeftCell="A6" activePane="bottomLeft" state="frozen"/>
      <selection pane="bottomLeft" activeCell="C17" sqref="C17"/>
    </sheetView>
  </sheetViews>
  <sheetFormatPr defaultRowHeight="12.75" x14ac:dyDescent="0.35"/>
  <cols>
    <col min="1" max="1" width="3.59765625" style="252" customWidth="1"/>
    <col min="2" max="2" width="17.3984375" style="252" customWidth="1"/>
    <col min="3" max="3" width="22.59765625" style="252" customWidth="1"/>
    <col min="4" max="4" width="92.73046875" style="252" customWidth="1"/>
    <col min="5" max="5" width="11" style="252" bestFit="1" customWidth="1"/>
    <col min="6" max="6" width="23.73046875" style="252" customWidth="1"/>
    <col min="7" max="257" width="9.1328125" style="252"/>
    <col min="258" max="258" width="31.86328125" style="252" customWidth="1"/>
    <col min="259" max="259" width="23.73046875" style="252" customWidth="1"/>
    <col min="260" max="260" width="35.86328125" style="252" customWidth="1"/>
    <col min="261" max="261" width="9.1328125" style="252"/>
    <col min="262" max="262" width="23.73046875" style="252" customWidth="1"/>
    <col min="263" max="513" width="9.1328125" style="252"/>
    <col min="514" max="514" width="31.86328125" style="252" customWidth="1"/>
    <col min="515" max="515" width="23.73046875" style="252" customWidth="1"/>
    <col min="516" max="516" width="35.86328125" style="252" customWidth="1"/>
    <col min="517" max="517" width="9.1328125" style="252"/>
    <col min="518" max="518" width="23.73046875" style="252" customWidth="1"/>
    <col min="519" max="769" width="9.1328125" style="252"/>
    <col min="770" max="770" width="31.86328125" style="252" customWidth="1"/>
    <col min="771" max="771" width="23.73046875" style="252" customWidth="1"/>
    <col min="772" max="772" width="35.86328125" style="252" customWidth="1"/>
    <col min="773" max="773" width="9.1328125" style="252"/>
    <col min="774" max="774" width="23.73046875" style="252" customWidth="1"/>
    <col min="775" max="1025" width="9.1328125" style="252"/>
    <col min="1026" max="1026" width="31.86328125" style="252" customWidth="1"/>
    <col min="1027" max="1027" width="23.73046875" style="252" customWidth="1"/>
    <col min="1028" max="1028" width="35.86328125" style="252" customWidth="1"/>
    <col min="1029" max="1029" width="9.1328125" style="252"/>
    <col min="1030" max="1030" width="23.73046875" style="252" customWidth="1"/>
    <col min="1031" max="1281" width="9.1328125" style="252"/>
    <col min="1282" max="1282" width="31.86328125" style="252" customWidth="1"/>
    <col min="1283" max="1283" width="23.73046875" style="252" customWidth="1"/>
    <col min="1284" max="1284" width="35.86328125" style="252" customWidth="1"/>
    <col min="1285" max="1285" width="9.1328125" style="252"/>
    <col min="1286" max="1286" width="23.73046875" style="252" customWidth="1"/>
    <col min="1287" max="1537" width="9.1328125" style="252"/>
    <col min="1538" max="1538" width="31.86328125" style="252" customWidth="1"/>
    <col min="1539" max="1539" width="23.73046875" style="252" customWidth="1"/>
    <col min="1540" max="1540" width="35.86328125" style="252" customWidth="1"/>
    <col min="1541" max="1541" width="9.1328125" style="252"/>
    <col min="1542" max="1542" width="23.73046875" style="252" customWidth="1"/>
    <col min="1543" max="1793" width="9.1328125" style="252"/>
    <col min="1794" max="1794" width="31.86328125" style="252" customWidth="1"/>
    <col min="1795" max="1795" width="23.73046875" style="252" customWidth="1"/>
    <col min="1796" max="1796" width="35.86328125" style="252" customWidth="1"/>
    <col min="1797" max="1797" width="9.1328125" style="252"/>
    <col min="1798" max="1798" width="23.73046875" style="252" customWidth="1"/>
    <col min="1799" max="2049" width="9.1328125" style="252"/>
    <col min="2050" max="2050" width="31.86328125" style="252" customWidth="1"/>
    <col min="2051" max="2051" width="23.73046875" style="252" customWidth="1"/>
    <col min="2052" max="2052" width="35.86328125" style="252" customWidth="1"/>
    <col min="2053" max="2053" width="9.1328125" style="252"/>
    <col min="2054" max="2054" width="23.73046875" style="252" customWidth="1"/>
    <col min="2055" max="2305" width="9.1328125" style="252"/>
    <col min="2306" max="2306" width="31.86328125" style="252" customWidth="1"/>
    <col min="2307" max="2307" width="23.73046875" style="252" customWidth="1"/>
    <col min="2308" max="2308" width="35.86328125" style="252" customWidth="1"/>
    <col min="2309" max="2309" width="9.1328125" style="252"/>
    <col min="2310" max="2310" width="23.73046875" style="252" customWidth="1"/>
    <col min="2311" max="2561" width="9.1328125" style="252"/>
    <col min="2562" max="2562" width="31.86328125" style="252" customWidth="1"/>
    <col min="2563" max="2563" width="23.73046875" style="252" customWidth="1"/>
    <col min="2564" max="2564" width="35.86328125" style="252" customWidth="1"/>
    <col min="2565" max="2565" width="9.1328125" style="252"/>
    <col min="2566" max="2566" width="23.73046875" style="252" customWidth="1"/>
    <col min="2567" max="2817" width="9.1328125" style="252"/>
    <col min="2818" max="2818" width="31.86328125" style="252" customWidth="1"/>
    <col min="2819" max="2819" width="23.73046875" style="252" customWidth="1"/>
    <col min="2820" max="2820" width="35.86328125" style="252" customWidth="1"/>
    <col min="2821" max="2821" width="9.1328125" style="252"/>
    <col min="2822" max="2822" width="23.73046875" style="252" customWidth="1"/>
    <col min="2823" max="3073" width="9.1328125" style="252"/>
    <col min="3074" max="3074" width="31.86328125" style="252" customWidth="1"/>
    <col min="3075" max="3075" width="23.73046875" style="252" customWidth="1"/>
    <col min="3076" max="3076" width="35.86328125" style="252" customWidth="1"/>
    <col min="3077" max="3077" width="9.1328125" style="252"/>
    <col min="3078" max="3078" width="23.73046875" style="252" customWidth="1"/>
    <col min="3079" max="3329" width="9.1328125" style="252"/>
    <col min="3330" max="3330" width="31.86328125" style="252" customWidth="1"/>
    <col min="3331" max="3331" width="23.73046875" style="252" customWidth="1"/>
    <col min="3332" max="3332" width="35.86328125" style="252" customWidth="1"/>
    <col min="3333" max="3333" width="9.1328125" style="252"/>
    <col min="3334" max="3334" width="23.73046875" style="252" customWidth="1"/>
    <col min="3335" max="3585" width="9.1328125" style="252"/>
    <col min="3586" max="3586" width="31.86328125" style="252" customWidth="1"/>
    <col min="3587" max="3587" width="23.73046875" style="252" customWidth="1"/>
    <col min="3588" max="3588" width="35.86328125" style="252" customWidth="1"/>
    <col min="3589" max="3589" width="9.1328125" style="252"/>
    <col min="3590" max="3590" width="23.73046875" style="252" customWidth="1"/>
    <col min="3591" max="3841" width="9.1328125" style="252"/>
    <col min="3842" max="3842" width="31.86328125" style="252" customWidth="1"/>
    <col min="3843" max="3843" width="23.73046875" style="252" customWidth="1"/>
    <col min="3844" max="3844" width="35.86328125" style="252" customWidth="1"/>
    <col min="3845" max="3845" width="9.1328125" style="252"/>
    <col min="3846" max="3846" width="23.73046875" style="252" customWidth="1"/>
    <col min="3847" max="4097" width="9.1328125" style="252"/>
    <col min="4098" max="4098" width="31.86328125" style="252" customWidth="1"/>
    <col min="4099" max="4099" width="23.73046875" style="252" customWidth="1"/>
    <col min="4100" max="4100" width="35.86328125" style="252" customWidth="1"/>
    <col min="4101" max="4101" width="9.1328125" style="252"/>
    <col min="4102" max="4102" width="23.73046875" style="252" customWidth="1"/>
    <col min="4103" max="4353" width="9.1328125" style="252"/>
    <col min="4354" max="4354" width="31.86328125" style="252" customWidth="1"/>
    <col min="4355" max="4355" width="23.73046875" style="252" customWidth="1"/>
    <col min="4356" max="4356" width="35.86328125" style="252" customWidth="1"/>
    <col min="4357" max="4357" width="9.1328125" style="252"/>
    <col min="4358" max="4358" width="23.73046875" style="252" customWidth="1"/>
    <col min="4359" max="4609" width="9.1328125" style="252"/>
    <col min="4610" max="4610" width="31.86328125" style="252" customWidth="1"/>
    <col min="4611" max="4611" width="23.73046875" style="252" customWidth="1"/>
    <col min="4612" max="4612" width="35.86328125" style="252" customWidth="1"/>
    <col min="4613" max="4613" width="9.1328125" style="252"/>
    <col min="4614" max="4614" width="23.73046875" style="252" customWidth="1"/>
    <col min="4615" max="4865" width="9.1328125" style="252"/>
    <col min="4866" max="4866" width="31.86328125" style="252" customWidth="1"/>
    <col min="4867" max="4867" width="23.73046875" style="252" customWidth="1"/>
    <col min="4868" max="4868" width="35.86328125" style="252" customWidth="1"/>
    <col min="4869" max="4869" width="9.1328125" style="252"/>
    <col min="4870" max="4870" width="23.73046875" style="252" customWidth="1"/>
    <col min="4871" max="5121" width="9.1328125" style="252"/>
    <col min="5122" max="5122" width="31.86328125" style="252" customWidth="1"/>
    <col min="5123" max="5123" width="23.73046875" style="252" customWidth="1"/>
    <col min="5124" max="5124" width="35.86328125" style="252" customWidth="1"/>
    <col min="5125" max="5125" width="9.1328125" style="252"/>
    <col min="5126" max="5126" width="23.73046875" style="252" customWidth="1"/>
    <col min="5127" max="5377" width="9.1328125" style="252"/>
    <col min="5378" max="5378" width="31.86328125" style="252" customWidth="1"/>
    <col min="5379" max="5379" width="23.73046875" style="252" customWidth="1"/>
    <col min="5380" max="5380" width="35.86328125" style="252" customWidth="1"/>
    <col min="5381" max="5381" width="9.1328125" style="252"/>
    <col min="5382" max="5382" width="23.73046875" style="252" customWidth="1"/>
    <col min="5383" max="5633" width="9.1328125" style="252"/>
    <col min="5634" max="5634" width="31.86328125" style="252" customWidth="1"/>
    <col min="5635" max="5635" width="23.73046875" style="252" customWidth="1"/>
    <col min="5636" max="5636" width="35.86328125" style="252" customWidth="1"/>
    <col min="5637" max="5637" width="9.1328125" style="252"/>
    <col min="5638" max="5638" width="23.73046875" style="252" customWidth="1"/>
    <col min="5639" max="5889" width="9.1328125" style="252"/>
    <col min="5890" max="5890" width="31.86328125" style="252" customWidth="1"/>
    <col min="5891" max="5891" width="23.73046875" style="252" customWidth="1"/>
    <col min="5892" max="5892" width="35.86328125" style="252" customWidth="1"/>
    <col min="5893" max="5893" width="9.1328125" style="252"/>
    <col min="5894" max="5894" width="23.73046875" style="252" customWidth="1"/>
    <col min="5895" max="6145" width="9.1328125" style="252"/>
    <col min="6146" max="6146" width="31.86328125" style="252" customWidth="1"/>
    <col min="6147" max="6147" width="23.73046875" style="252" customWidth="1"/>
    <col min="6148" max="6148" width="35.86328125" style="252" customWidth="1"/>
    <col min="6149" max="6149" width="9.1328125" style="252"/>
    <col min="6150" max="6150" width="23.73046875" style="252" customWidth="1"/>
    <col min="6151" max="6401" width="9.1328125" style="252"/>
    <col min="6402" max="6402" width="31.86328125" style="252" customWidth="1"/>
    <col min="6403" max="6403" width="23.73046875" style="252" customWidth="1"/>
    <col min="6404" max="6404" width="35.86328125" style="252" customWidth="1"/>
    <col min="6405" max="6405" width="9.1328125" style="252"/>
    <col min="6406" max="6406" width="23.73046875" style="252" customWidth="1"/>
    <col min="6407" max="6657" width="9.1328125" style="252"/>
    <col min="6658" max="6658" width="31.86328125" style="252" customWidth="1"/>
    <col min="6659" max="6659" width="23.73046875" style="252" customWidth="1"/>
    <col min="6660" max="6660" width="35.86328125" style="252" customWidth="1"/>
    <col min="6661" max="6661" width="9.1328125" style="252"/>
    <col min="6662" max="6662" width="23.73046875" style="252" customWidth="1"/>
    <col min="6663" max="6913" width="9.1328125" style="252"/>
    <col min="6914" max="6914" width="31.86328125" style="252" customWidth="1"/>
    <col min="6915" max="6915" width="23.73046875" style="252" customWidth="1"/>
    <col min="6916" max="6916" width="35.86328125" style="252" customWidth="1"/>
    <col min="6917" max="6917" width="9.1328125" style="252"/>
    <col min="6918" max="6918" width="23.73046875" style="252" customWidth="1"/>
    <col min="6919" max="7169" width="9.1328125" style="252"/>
    <col min="7170" max="7170" width="31.86328125" style="252" customWidth="1"/>
    <col min="7171" max="7171" width="23.73046875" style="252" customWidth="1"/>
    <col min="7172" max="7172" width="35.86328125" style="252" customWidth="1"/>
    <col min="7173" max="7173" width="9.1328125" style="252"/>
    <col min="7174" max="7174" width="23.73046875" style="252" customWidth="1"/>
    <col min="7175" max="7425" width="9.1328125" style="252"/>
    <col min="7426" max="7426" width="31.86328125" style="252" customWidth="1"/>
    <col min="7427" max="7427" width="23.73046875" style="252" customWidth="1"/>
    <col min="7428" max="7428" width="35.86328125" style="252" customWidth="1"/>
    <col min="7429" max="7429" width="9.1328125" style="252"/>
    <col min="7430" max="7430" width="23.73046875" style="252" customWidth="1"/>
    <col min="7431" max="7681" width="9.1328125" style="252"/>
    <col min="7682" max="7682" width="31.86328125" style="252" customWidth="1"/>
    <col min="7683" max="7683" width="23.73046875" style="252" customWidth="1"/>
    <col min="7684" max="7684" width="35.86328125" style="252" customWidth="1"/>
    <col min="7685" max="7685" width="9.1328125" style="252"/>
    <col min="7686" max="7686" width="23.73046875" style="252" customWidth="1"/>
    <col min="7687" max="7937" width="9.1328125" style="252"/>
    <col min="7938" max="7938" width="31.86328125" style="252" customWidth="1"/>
    <col min="7939" max="7939" width="23.73046875" style="252" customWidth="1"/>
    <col min="7940" max="7940" width="35.86328125" style="252" customWidth="1"/>
    <col min="7941" max="7941" width="9.1328125" style="252"/>
    <col min="7942" max="7942" width="23.73046875" style="252" customWidth="1"/>
    <col min="7943" max="8193" width="9.1328125" style="252"/>
    <col min="8194" max="8194" width="31.86328125" style="252" customWidth="1"/>
    <col min="8195" max="8195" width="23.73046875" style="252" customWidth="1"/>
    <col min="8196" max="8196" width="35.86328125" style="252" customWidth="1"/>
    <col min="8197" max="8197" width="9.1328125" style="252"/>
    <col min="8198" max="8198" width="23.73046875" style="252" customWidth="1"/>
    <col min="8199" max="8449" width="9.1328125" style="252"/>
    <col min="8450" max="8450" width="31.86328125" style="252" customWidth="1"/>
    <col min="8451" max="8451" width="23.73046875" style="252" customWidth="1"/>
    <col min="8452" max="8452" width="35.86328125" style="252" customWidth="1"/>
    <col min="8453" max="8453" width="9.1328125" style="252"/>
    <col min="8454" max="8454" width="23.73046875" style="252" customWidth="1"/>
    <col min="8455" max="8705" width="9.1328125" style="252"/>
    <col min="8706" max="8706" width="31.86328125" style="252" customWidth="1"/>
    <col min="8707" max="8707" width="23.73046875" style="252" customWidth="1"/>
    <col min="8708" max="8708" width="35.86328125" style="252" customWidth="1"/>
    <col min="8709" max="8709" width="9.1328125" style="252"/>
    <col min="8710" max="8710" width="23.73046875" style="252" customWidth="1"/>
    <col min="8711" max="8961" width="9.1328125" style="252"/>
    <col min="8962" max="8962" width="31.86328125" style="252" customWidth="1"/>
    <col min="8963" max="8963" width="23.73046875" style="252" customWidth="1"/>
    <col min="8964" max="8964" width="35.86328125" style="252" customWidth="1"/>
    <col min="8965" max="8965" width="9.1328125" style="252"/>
    <col min="8966" max="8966" width="23.73046875" style="252" customWidth="1"/>
    <col min="8967" max="9217" width="9.1328125" style="252"/>
    <col min="9218" max="9218" width="31.86328125" style="252" customWidth="1"/>
    <col min="9219" max="9219" width="23.73046875" style="252" customWidth="1"/>
    <col min="9220" max="9220" width="35.86328125" style="252" customWidth="1"/>
    <col min="9221" max="9221" width="9.1328125" style="252"/>
    <col min="9222" max="9222" width="23.73046875" style="252" customWidth="1"/>
    <col min="9223" max="9473" width="9.1328125" style="252"/>
    <col min="9474" max="9474" width="31.86328125" style="252" customWidth="1"/>
    <col min="9475" max="9475" width="23.73046875" style="252" customWidth="1"/>
    <col min="9476" max="9476" width="35.86328125" style="252" customWidth="1"/>
    <col min="9477" max="9477" width="9.1328125" style="252"/>
    <col min="9478" max="9478" width="23.73046875" style="252" customWidth="1"/>
    <col min="9479" max="9729" width="9.1328125" style="252"/>
    <col min="9730" max="9730" width="31.86328125" style="252" customWidth="1"/>
    <col min="9731" max="9731" width="23.73046875" style="252" customWidth="1"/>
    <col min="9732" max="9732" width="35.86328125" style="252" customWidth="1"/>
    <col min="9733" max="9733" width="9.1328125" style="252"/>
    <col min="9734" max="9734" width="23.73046875" style="252" customWidth="1"/>
    <col min="9735" max="9985" width="9.1328125" style="252"/>
    <col min="9986" max="9986" width="31.86328125" style="252" customWidth="1"/>
    <col min="9987" max="9987" width="23.73046875" style="252" customWidth="1"/>
    <col min="9988" max="9988" width="35.86328125" style="252" customWidth="1"/>
    <col min="9989" max="9989" width="9.1328125" style="252"/>
    <col min="9990" max="9990" width="23.73046875" style="252" customWidth="1"/>
    <col min="9991" max="10241" width="9.1328125" style="252"/>
    <col min="10242" max="10242" width="31.86328125" style="252" customWidth="1"/>
    <col min="10243" max="10243" width="23.73046875" style="252" customWidth="1"/>
    <col min="10244" max="10244" width="35.86328125" style="252" customWidth="1"/>
    <col min="10245" max="10245" width="9.1328125" style="252"/>
    <col min="10246" max="10246" width="23.73046875" style="252" customWidth="1"/>
    <col min="10247" max="10497" width="9.1328125" style="252"/>
    <col min="10498" max="10498" width="31.86328125" style="252" customWidth="1"/>
    <col min="10499" max="10499" width="23.73046875" style="252" customWidth="1"/>
    <col min="10500" max="10500" width="35.86328125" style="252" customWidth="1"/>
    <col min="10501" max="10501" width="9.1328125" style="252"/>
    <col min="10502" max="10502" width="23.73046875" style="252" customWidth="1"/>
    <col min="10503" max="10753" width="9.1328125" style="252"/>
    <col min="10754" max="10754" width="31.86328125" style="252" customWidth="1"/>
    <col min="10755" max="10755" width="23.73046875" style="252" customWidth="1"/>
    <col min="10756" max="10756" width="35.86328125" style="252" customWidth="1"/>
    <col min="10757" max="10757" width="9.1328125" style="252"/>
    <col min="10758" max="10758" width="23.73046875" style="252" customWidth="1"/>
    <col min="10759" max="11009" width="9.1328125" style="252"/>
    <col min="11010" max="11010" width="31.86328125" style="252" customWidth="1"/>
    <col min="11011" max="11011" width="23.73046875" style="252" customWidth="1"/>
    <col min="11012" max="11012" width="35.86328125" style="252" customWidth="1"/>
    <col min="11013" max="11013" width="9.1328125" style="252"/>
    <col min="11014" max="11014" width="23.73046875" style="252" customWidth="1"/>
    <col min="11015" max="11265" width="9.1328125" style="252"/>
    <col min="11266" max="11266" width="31.86328125" style="252" customWidth="1"/>
    <col min="11267" max="11267" width="23.73046875" style="252" customWidth="1"/>
    <col min="11268" max="11268" width="35.86328125" style="252" customWidth="1"/>
    <col min="11269" max="11269" width="9.1328125" style="252"/>
    <col min="11270" max="11270" width="23.73046875" style="252" customWidth="1"/>
    <col min="11271" max="11521" width="9.1328125" style="252"/>
    <col min="11522" max="11522" width="31.86328125" style="252" customWidth="1"/>
    <col min="11523" max="11523" width="23.73046875" style="252" customWidth="1"/>
    <col min="11524" max="11524" width="35.86328125" style="252" customWidth="1"/>
    <col min="11525" max="11525" width="9.1328125" style="252"/>
    <col min="11526" max="11526" width="23.73046875" style="252" customWidth="1"/>
    <col min="11527" max="11777" width="9.1328125" style="252"/>
    <col min="11778" max="11778" width="31.86328125" style="252" customWidth="1"/>
    <col min="11779" max="11779" width="23.73046875" style="252" customWidth="1"/>
    <col min="11780" max="11780" width="35.86328125" style="252" customWidth="1"/>
    <col min="11781" max="11781" width="9.1328125" style="252"/>
    <col min="11782" max="11782" width="23.73046875" style="252" customWidth="1"/>
    <col min="11783" max="12033" width="9.1328125" style="252"/>
    <col min="12034" max="12034" width="31.86328125" style="252" customWidth="1"/>
    <col min="12035" max="12035" width="23.73046875" style="252" customWidth="1"/>
    <col min="12036" max="12036" width="35.86328125" style="252" customWidth="1"/>
    <col min="12037" max="12037" width="9.1328125" style="252"/>
    <col min="12038" max="12038" width="23.73046875" style="252" customWidth="1"/>
    <col min="12039" max="12289" width="9.1328125" style="252"/>
    <col min="12290" max="12290" width="31.86328125" style="252" customWidth="1"/>
    <col min="12291" max="12291" width="23.73046875" style="252" customWidth="1"/>
    <col min="12292" max="12292" width="35.86328125" style="252" customWidth="1"/>
    <col min="12293" max="12293" width="9.1328125" style="252"/>
    <col min="12294" max="12294" width="23.73046875" style="252" customWidth="1"/>
    <col min="12295" max="12545" width="9.1328125" style="252"/>
    <col min="12546" max="12546" width="31.86328125" style="252" customWidth="1"/>
    <col min="12547" max="12547" width="23.73046875" style="252" customWidth="1"/>
    <col min="12548" max="12548" width="35.86328125" style="252" customWidth="1"/>
    <col min="12549" max="12549" width="9.1328125" style="252"/>
    <col min="12550" max="12550" width="23.73046875" style="252" customWidth="1"/>
    <col min="12551" max="12801" width="9.1328125" style="252"/>
    <col min="12802" max="12802" width="31.86328125" style="252" customWidth="1"/>
    <col min="12803" max="12803" width="23.73046875" style="252" customWidth="1"/>
    <col min="12804" max="12804" width="35.86328125" style="252" customWidth="1"/>
    <col min="12805" max="12805" width="9.1328125" style="252"/>
    <col min="12806" max="12806" width="23.73046875" style="252" customWidth="1"/>
    <col min="12807" max="13057" width="9.1328125" style="252"/>
    <col min="13058" max="13058" width="31.86328125" style="252" customWidth="1"/>
    <col min="13059" max="13059" width="23.73046875" style="252" customWidth="1"/>
    <col min="13060" max="13060" width="35.86328125" style="252" customWidth="1"/>
    <col min="13061" max="13061" width="9.1328125" style="252"/>
    <col min="13062" max="13062" width="23.73046875" style="252" customWidth="1"/>
    <col min="13063" max="13313" width="9.1328125" style="252"/>
    <col min="13314" max="13314" width="31.86328125" style="252" customWidth="1"/>
    <col min="13315" max="13315" width="23.73046875" style="252" customWidth="1"/>
    <col min="13316" max="13316" width="35.86328125" style="252" customWidth="1"/>
    <col min="13317" max="13317" width="9.1328125" style="252"/>
    <col min="13318" max="13318" width="23.73046875" style="252" customWidth="1"/>
    <col min="13319" max="13569" width="9.1328125" style="252"/>
    <col min="13570" max="13570" width="31.86328125" style="252" customWidth="1"/>
    <col min="13571" max="13571" width="23.73046875" style="252" customWidth="1"/>
    <col min="13572" max="13572" width="35.86328125" style="252" customWidth="1"/>
    <col min="13573" max="13573" width="9.1328125" style="252"/>
    <col min="13574" max="13574" width="23.73046875" style="252" customWidth="1"/>
    <col min="13575" max="13825" width="9.1328125" style="252"/>
    <col min="13826" max="13826" width="31.86328125" style="252" customWidth="1"/>
    <col min="13827" max="13827" width="23.73046875" style="252" customWidth="1"/>
    <col min="13828" max="13828" width="35.86328125" style="252" customWidth="1"/>
    <col min="13829" max="13829" width="9.1328125" style="252"/>
    <col min="13830" max="13830" width="23.73046875" style="252" customWidth="1"/>
    <col min="13831" max="14081" width="9.1328125" style="252"/>
    <col min="14082" max="14082" width="31.86328125" style="252" customWidth="1"/>
    <col min="14083" max="14083" width="23.73046875" style="252" customWidth="1"/>
    <col min="14084" max="14084" width="35.86328125" style="252" customWidth="1"/>
    <col min="14085" max="14085" width="9.1328125" style="252"/>
    <col min="14086" max="14086" width="23.73046875" style="252" customWidth="1"/>
    <col min="14087" max="14337" width="9.1328125" style="252"/>
    <col min="14338" max="14338" width="31.86328125" style="252" customWidth="1"/>
    <col min="14339" max="14339" width="23.73046875" style="252" customWidth="1"/>
    <col min="14340" max="14340" width="35.86328125" style="252" customWidth="1"/>
    <col min="14341" max="14341" width="9.1328125" style="252"/>
    <col min="14342" max="14342" width="23.73046875" style="252" customWidth="1"/>
    <col min="14343" max="14593" width="9.1328125" style="252"/>
    <col min="14594" max="14594" width="31.86328125" style="252" customWidth="1"/>
    <col min="14595" max="14595" width="23.73046875" style="252" customWidth="1"/>
    <col min="14596" max="14596" width="35.86328125" style="252" customWidth="1"/>
    <col min="14597" max="14597" width="9.1328125" style="252"/>
    <col min="14598" max="14598" width="23.73046875" style="252" customWidth="1"/>
    <col min="14599" max="14849" width="9.1328125" style="252"/>
    <col min="14850" max="14850" width="31.86328125" style="252" customWidth="1"/>
    <col min="14851" max="14851" width="23.73046875" style="252" customWidth="1"/>
    <col min="14852" max="14852" width="35.86328125" style="252" customWidth="1"/>
    <col min="14853" max="14853" width="9.1328125" style="252"/>
    <col min="14854" max="14854" width="23.73046875" style="252" customWidth="1"/>
    <col min="14855" max="15105" width="9.1328125" style="252"/>
    <col min="15106" max="15106" width="31.86328125" style="252" customWidth="1"/>
    <col min="15107" max="15107" width="23.73046875" style="252" customWidth="1"/>
    <col min="15108" max="15108" width="35.86328125" style="252" customWidth="1"/>
    <col min="15109" max="15109" width="9.1328125" style="252"/>
    <col min="15110" max="15110" width="23.73046875" style="252" customWidth="1"/>
    <col min="15111" max="15361" width="9.1328125" style="252"/>
    <col min="15362" max="15362" width="31.86328125" style="252" customWidth="1"/>
    <col min="15363" max="15363" width="23.73046875" style="252" customWidth="1"/>
    <col min="15364" max="15364" width="35.86328125" style="252" customWidth="1"/>
    <col min="15365" max="15365" width="9.1328125" style="252"/>
    <col min="15366" max="15366" width="23.73046875" style="252" customWidth="1"/>
    <col min="15367" max="15617" width="9.1328125" style="252"/>
    <col min="15618" max="15618" width="31.86328125" style="252" customWidth="1"/>
    <col min="15619" max="15619" width="23.73046875" style="252" customWidth="1"/>
    <col min="15620" max="15620" width="35.86328125" style="252" customWidth="1"/>
    <col min="15621" max="15621" width="9.1328125" style="252"/>
    <col min="15622" max="15622" width="23.73046875" style="252" customWidth="1"/>
    <col min="15623" max="15873" width="9.1328125" style="252"/>
    <col min="15874" max="15874" width="31.86328125" style="252" customWidth="1"/>
    <col min="15875" max="15875" width="23.73046875" style="252" customWidth="1"/>
    <col min="15876" max="15876" width="35.86328125" style="252" customWidth="1"/>
    <col min="15877" max="15877" width="9.1328125" style="252"/>
    <col min="15878" max="15878" width="23.73046875" style="252" customWidth="1"/>
    <col min="15879" max="16129" width="9.1328125" style="252"/>
    <col min="16130" max="16130" width="31.86328125" style="252" customWidth="1"/>
    <col min="16131" max="16131" width="23.73046875" style="252" customWidth="1"/>
    <col min="16132" max="16132" width="35.86328125" style="252" customWidth="1"/>
    <col min="16133" max="16133" width="9.1328125" style="252"/>
    <col min="16134" max="16134" width="23.73046875" style="252" customWidth="1"/>
    <col min="16135" max="16383" width="9.1328125" style="252"/>
    <col min="16384" max="16384" width="9.1328125" style="252" customWidth="1"/>
  </cols>
  <sheetData>
    <row r="1" spans="1:12" customFormat="1" ht="95.25" customHeight="1" x14ac:dyDescent="0.45">
      <c r="A1" s="248"/>
      <c r="B1" t="s">
        <v>9</v>
      </c>
      <c r="C1" s="249"/>
      <c r="D1" s="249"/>
    </row>
    <row r="2" spans="1:12" customFormat="1" ht="34.5" customHeight="1" x14ac:dyDescent="0.45">
      <c r="A2" s="250"/>
      <c r="B2" s="250"/>
      <c r="C2" s="250"/>
      <c r="D2" s="250"/>
      <c r="H2" t="s">
        <v>9</v>
      </c>
    </row>
    <row r="3" spans="1:12" x14ac:dyDescent="0.35">
      <c r="A3" s="251"/>
      <c r="B3" s="251"/>
      <c r="C3" s="251"/>
      <c r="D3" s="251"/>
      <c r="E3" s="251"/>
    </row>
    <row r="4" spans="1:12" s="254" customFormat="1" ht="19.899999999999999" x14ac:dyDescent="0.3">
      <c r="A4" s="253"/>
      <c r="B4" s="478"/>
      <c r="C4" s="478"/>
      <c r="D4" s="478"/>
      <c r="E4" s="478"/>
    </row>
    <row r="5" spans="1:12" s="254" customFormat="1" ht="19.899999999999999" x14ac:dyDescent="0.5">
      <c r="A5" s="255"/>
      <c r="B5" s="436" t="s">
        <v>1085</v>
      </c>
      <c r="C5" s="256"/>
      <c r="D5" s="256"/>
      <c r="F5" s="257"/>
      <c r="G5" s="257"/>
      <c r="H5" s="257"/>
      <c r="I5" s="257"/>
      <c r="J5" s="257"/>
      <c r="K5" s="257"/>
      <c r="L5" s="257"/>
    </row>
    <row r="6" spans="1:12" s="254" customFormat="1" ht="19.899999999999999" x14ac:dyDescent="0.5">
      <c r="A6" s="255"/>
      <c r="B6" s="256"/>
      <c r="C6" s="256"/>
      <c r="D6" s="256"/>
      <c r="F6" s="257"/>
      <c r="G6" s="257"/>
      <c r="H6" s="257"/>
      <c r="I6" s="257"/>
      <c r="J6" s="257"/>
      <c r="K6" s="257"/>
      <c r="L6" s="257"/>
    </row>
    <row r="7" spans="1:12" ht="14.65" x14ac:dyDescent="0.35">
      <c r="A7" s="258"/>
      <c r="B7" s="561" t="s">
        <v>1125</v>
      </c>
      <c r="C7" s="259"/>
      <c r="D7" s="260"/>
      <c r="E7" s="258"/>
    </row>
    <row r="8" spans="1:12" s="258" customFormat="1" ht="14.65" x14ac:dyDescent="0.35">
      <c r="B8" s="562" t="s">
        <v>1126</v>
      </c>
      <c r="C8" s="261"/>
      <c r="D8" s="262"/>
      <c r="F8" s="260"/>
    </row>
    <row r="9" spans="1:12" s="258" customFormat="1" ht="15.4" x14ac:dyDescent="0.45">
      <c r="B9" s="262"/>
      <c r="C9" s="263"/>
      <c r="D9" s="262"/>
      <c r="F9" s="264"/>
    </row>
    <row r="10" spans="1:12" s="258" customFormat="1" ht="16.5" x14ac:dyDescent="0.45">
      <c r="B10" s="260"/>
      <c r="C10" s="265"/>
      <c r="D10" s="262"/>
      <c r="F10" s="264"/>
    </row>
    <row r="11" spans="1:12" s="258" customFormat="1" ht="16.5" x14ac:dyDescent="0.45">
      <c r="B11" s="563" t="s">
        <v>1127</v>
      </c>
      <c r="C11" s="564"/>
      <c r="D11" s="262"/>
      <c r="F11" s="264"/>
    </row>
    <row r="12" spans="1:12" s="258" customFormat="1" ht="27" customHeight="1" x14ac:dyDescent="0.45">
      <c r="A12" s="252"/>
      <c r="B12" s="266"/>
      <c r="C12" s="266"/>
      <c r="D12" s="266"/>
      <c r="E12" s="266"/>
      <c r="F12" s="264"/>
    </row>
    <row r="13" spans="1:12" s="258" customFormat="1" ht="27" customHeight="1" x14ac:dyDescent="0.45">
      <c r="A13" s="252"/>
      <c r="B13" s="266"/>
      <c r="C13" s="266"/>
      <c r="D13" s="266"/>
      <c r="E13" s="266"/>
      <c r="F13" s="264"/>
    </row>
    <row r="14" spans="1:12" s="258" customFormat="1" ht="17.25" customHeight="1" x14ac:dyDescent="0.45">
      <c r="A14" s="267"/>
      <c r="B14" s="268" t="s">
        <v>785</v>
      </c>
      <c r="C14" s="269"/>
      <c r="D14" s="269"/>
      <c r="E14" s="270"/>
      <c r="F14" s="264"/>
    </row>
    <row r="15" spans="1:12" ht="14.25" x14ac:dyDescent="0.45">
      <c r="A15" s="258"/>
      <c r="B15" s="271" t="s">
        <v>786</v>
      </c>
      <c r="C15" s="271" t="s">
        <v>322</v>
      </c>
      <c r="D15" s="271" t="s">
        <v>787</v>
      </c>
      <c r="E15" s="258"/>
      <c r="F15" s="264"/>
    </row>
    <row r="16" spans="1:12" s="258" customFormat="1" ht="14.25" customHeight="1" x14ac:dyDescent="0.45">
      <c r="A16" s="565"/>
      <c r="B16" s="566">
        <v>1</v>
      </c>
      <c r="C16" s="567">
        <v>43936</v>
      </c>
      <c r="D16" s="568" t="s">
        <v>1126</v>
      </c>
      <c r="E16" s="569"/>
      <c r="F16" s="570"/>
    </row>
    <row r="17" spans="1:6" s="258" customFormat="1" ht="14.25" x14ac:dyDescent="0.45">
      <c r="A17" s="252"/>
      <c r="B17" s="252"/>
      <c r="C17" s="252"/>
      <c r="D17" s="252"/>
      <c r="E17" s="252"/>
      <c r="F17" s="264"/>
    </row>
    <row r="18" spans="1:6" s="258" customFormat="1" ht="14.25" x14ac:dyDescent="0.45">
      <c r="A18" s="252"/>
      <c r="B18" s="252"/>
      <c r="C18" s="252"/>
      <c r="D18" s="252"/>
      <c r="E18" s="252"/>
      <c r="F18" s="264"/>
    </row>
    <row r="19" spans="1:6" s="275" customFormat="1" ht="22.5" customHeight="1" x14ac:dyDescent="0.45">
      <c r="A19" s="272"/>
      <c r="B19" s="477" t="s">
        <v>788</v>
      </c>
      <c r="C19" s="477"/>
      <c r="D19" s="477"/>
      <c r="E19" s="273"/>
      <c r="F19" s="274"/>
    </row>
    <row r="20" spans="1:6" s="258" customFormat="1" ht="30" customHeight="1" x14ac:dyDescent="0.45">
      <c r="A20" s="276"/>
      <c r="B20" s="479" t="s">
        <v>820</v>
      </c>
      <c r="C20" s="479"/>
      <c r="D20" s="479"/>
      <c r="E20" s="277"/>
      <c r="F20" s="264"/>
    </row>
    <row r="21" spans="1:6" s="258" customFormat="1" ht="17.25" customHeight="1" x14ac:dyDescent="0.45">
      <c r="A21" s="276"/>
      <c r="B21" s="480"/>
      <c r="C21" s="480"/>
      <c r="D21" s="480"/>
      <c r="E21" s="277"/>
      <c r="F21" s="264"/>
    </row>
    <row r="22" spans="1:6" s="258" customFormat="1" ht="16.5" customHeight="1" x14ac:dyDescent="0.35">
      <c r="A22" s="276"/>
      <c r="B22" s="477" t="s">
        <v>789</v>
      </c>
      <c r="C22" s="477"/>
      <c r="D22" s="477"/>
      <c r="E22" s="277"/>
    </row>
    <row r="23" spans="1:6" s="258" customFormat="1" ht="45" customHeight="1" x14ac:dyDescent="0.35">
      <c r="A23" s="276"/>
      <c r="B23" s="480" t="s">
        <v>790</v>
      </c>
      <c r="C23" s="480"/>
      <c r="D23" s="480"/>
      <c r="E23" s="277"/>
    </row>
    <row r="24" spans="1:6" ht="24.75" customHeight="1" x14ac:dyDescent="0.35">
      <c r="A24" s="276"/>
      <c r="B24" s="477" t="s">
        <v>791</v>
      </c>
      <c r="C24" s="477"/>
      <c r="D24" s="477"/>
      <c r="E24" s="277"/>
    </row>
    <row r="25" spans="1:6" ht="22.15" customHeight="1" x14ac:dyDescent="0.35">
      <c r="A25" s="276"/>
      <c r="B25" s="481" t="s">
        <v>792</v>
      </c>
      <c r="C25" s="481"/>
      <c r="D25" s="481"/>
      <c r="E25" s="277"/>
    </row>
    <row r="26" spans="1:6" ht="22.5" customHeight="1" x14ac:dyDescent="0.35">
      <c r="A26" s="276"/>
      <c r="B26" s="482" t="s">
        <v>819</v>
      </c>
      <c r="C26" s="482"/>
      <c r="D26" s="482"/>
      <c r="E26" s="277"/>
    </row>
    <row r="27" spans="1:6" ht="45.6" customHeight="1" x14ac:dyDescent="0.35">
      <c r="B27" s="480" t="s">
        <v>793</v>
      </c>
      <c r="C27" s="480"/>
      <c r="D27" s="480"/>
      <c r="F27" s="276"/>
    </row>
    <row r="28" spans="1:6" x14ac:dyDescent="0.35">
      <c r="B28" s="301"/>
      <c r="C28" s="301"/>
      <c r="D28" s="301"/>
    </row>
    <row r="29" spans="1:6" x14ac:dyDescent="0.35">
      <c r="B29" s="301"/>
      <c r="C29" s="301"/>
      <c r="D29" s="301"/>
    </row>
    <row r="30" spans="1:6" x14ac:dyDescent="0.35">
      <c r="B30" s="301"/>
      <c r="C30" s="301"/>
      <c r="D30" s="301"/>
    </row>
    <row r="31" spans="1:6" x14ac:dyDescent="0.35">
      <c r="B31" s="301"/>
      <c r="C31" s="301"/>
      <c r="D31" s="301"/>
    </row>
    <row r="32" spans="1:6" x14ac:dyDescent="0.35">
      <c r="B32" s="301"/>
      <c r="C32" s="301"/>
      <c r="D32" s="301"/>
    </row>
    <row r="33" spans="2:4" x14ac:dyDescent="0.35">
      <c r="B33" s="301"/>
      <c r="C33" s="301"/>
      <c r="D33" s="301"/>
    </row>
    <row r="34" spans="2:4" x14ac:dyDescent="0.35">
      <c r="B34" s="301"/>
      <c r="C34" s="301"/>
      <c r="D34" s="301"/>
    </row>
    <row r="35" spans="2:4" x14ac:dyDescent="0.35">
      <c r="B35" s="301"/>
      <c r="C35" s="301"/>
      <c r="D35" s="301"/>
    </row>
    <row r="36" spans="2:4" x14ac:dyDescent="0.35">
      <c r="B36" s="301"/>
      <c r="C36" s="301"/>
      <c r="D36" s="301"/>
    </row>
    <row r="37" spans="2:4" x14ac:dyDescent="0.35">
      <c r="B37" s="301"/>
      <c r="C37" s="301"/>
      <c r="D37" s="301"/>
    </row>
    <row r="38" spans="2:4" x14ac:dyDescent="0.35">
      <c r="B38" s="301"/>
      <c r="C38" s="301"/>
      <c r="D38" s="301"/>
    </row>
  </sheetData>
  <sheetProtection selectLockedCells="1" selectUnlockedCells="1"/>
  <mergeCells count="11">
    <mergeCell ref="B23:D23"/>
    <mergeCell ref="B24:D24"/>
    <mergeCell ref="B25:D25"/>
    <mergeCell ref="B26:D26"/>
    <mergeCell ref="B27:D27"/>
    <mergeCell ref="B22:D22"/>
    <mergeCell ref="B4:E4"/>
    <mergeCell ref="D16:E16"/>
    <mergeCell ref="B19:D19"/>
    <mergeCell ref="B20:D20"/>
    <mergeCell ref="B21:D21"/>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J17"/>
  <sheetViews>
    <sheetView showGridLines="0" zoomScale="80" zoomScaleNormal="80" workbookViewId="0"/>
  </sheetViews>
  <sheetFormatPr defaultColWidth="9.1328125" defaultRowHeight="14.25" x14ac:dyDescent="0.45"/>
  <cols>
    <col min="1" max="1" width="8.1328125" customWidth="1"/>
    <col min="2" max="2" width="46.1328125" customWidth="1"/>
    <col min="3" max="3" width="17.73046875" customWidth="1"/>
    <col min="4" max="4" width="49.59765625" customWidth="1"/>
    <col min="5" max="5" width="87.73046875" customWidth="1"/>
  </cols>
  <sheetData>
    <row r="1" spans="1:10" s="245" customFormat="1" ht="87.75" customHeight="1" x14ac:dyDescent="0.45">
      <c r="B1" s="244"/>
      <c r="D1" s="245" t="s">
        <v>9</v>
      </c>
    </row>
    <row r="2" spans="1:10" ht="35.25" customHeight="1" x14ac:dyDescent="0.45">
      <c r="A2" s="28"/>
      <c r="B2" s="28"/>
      <c r="C2" s="28"/>
      <c r="D2" s="28"/>
      <c r="E2" s="28"/>
      <c r="I2" t="s">
        <v>9</v>
      </c>
    </row>
    <row r="3" spans="1:10" s="246" customFormat="1" ht="19.899999999999999" x14ac:dyDescent="0.5">
      <c r="A3" s="429"/>
      <c r="B3" s="430" t="s">
        <v>784</v>
      </c>
      <c r="C3" s="431"/>
      <c r="D3" s="431"/>
      <c r="E3" s="432"/>
    </row>
    <row r="4" spans="1:10" ht="18.75" customHeight="1" x14ac:dyDescent="0.45">
      <c r="A4" s="28"/>
      <c r="B4" s="433" t="s">
        <v>786</v>
      </c>
      <c r="C4" s="434" t="s">
        <v>322</v>
      </c>
      <c r="D4" s="434" t="s">
        <v>1049</v>
      </c>
      <c r="E4" s="433" t="s">
        <v>243</v>
      </c>
    </row>
    <row r="5" spans="1:10" ht="28.5" customHeight="1" x14ac:dyDescent="0.45">
      <c r="A5" s="28"/>
      <c r="B5" s="437" t="s">
        <v>1091</v>
      </c>
      <c r="C5" s="435">
        <v>43908</v>
      </c>
      <c r="D5" s="440" t="s">
        <v>1087</v>
      </c>
      <c r="E5" s="439" t="s">
        <v>1090</v>
      </c>
    </row>
    <row r="6" spans="1:10" ht="28.5" customHeight="1" x14ac:dyDescent="0.45">
      <c r="A6" s="28"/>
      <c r="B6" s="437" t="s">
        <v>1092</v>
      </c>
      <c r="C6" s="435">
        <v>43908</v>
      </c>
      <c r="D6" s="438" t="s">
        <v>1088</v>
      </c>
      <c r="E6" s="439" t="s">
        <v>1089</v>
      </c>
    </row>
    <row r="7" spans="1:10" ht="28.5" customHeight="1" x14ac:dyDescent="0.45">
      <c r="A7" s="28"/>
      <c r="B7" s="470" t="s">
        <v>1086</v>
      </c>
      <c r="C7" s="469">
        <v>43769</v>
      </c>
      <c r="D7" s="471" t="s">
        <v>1055</v>
      </c>
      <c r="E7" s="468" t="s">
        <v>1057</v>
      </c>
    </row>
    <row r="8" spans="1:10" ht="21.75" customHeight="1" x14ac:dyDescent="0.45">
      <c r="A8" s="28"/>
      <c r="B8" s="470" t="s">
        <v>815</v>
      </c>
      <c r="C8" s="469">
        <v>43769</v>
      </c>
      <c r="D8" s="472" t="s">
        <v>1056</v>
      </c>
      <c r="E8" s="468" t="s">
        <v>1058</v>
      </c>
    </row>
    <row r="9" spans="1:10" ht="30.75" customHeight="1" x14ac:dyDescent="0.45">
      <c r="A9" s="28"/>
      <c r="B9" s="437" t="s">
        <v>1060</v>
      </c>
      <c r="C9" s="469">
        <v>43007</v>
      </c>
      <c r="D9" s="440" t="s">
        <v>1059</v>
      </c>
      <c r="E9" s="439" t="s">
        <v>1061</v>
      </c>
    </row>
    <row r="10" spans="1:10" ht="28.5" customHeight="1" x14ac:dyDescent="0.45">
      <c r="A10" s="28"/>
      <c r="B10" s="475" t="s">
        <v>1117</v>
      </c>
      <c r="C10" s="441"/>
      <c r="D10" s="474" t="s">
        <v>1078</v>
      </c>
      <c r="E10" s="474" t="s">
        <v>1064</v>
      </c>
    </row>
    <row r="11" spans="1:10" ht="28.5" customHeight="1" x14ac:dyDescent="0.45">
      <c r="A11" s="28"/>
      <c r="B11" s="475" t="s">
        <v>1117</v>
      </c>
      <c r="C11" s="441"/>
      <c r="D11" s="474" t="s">
        <v>1079</v>
      </c>
      <c r="E11" s="474" t="s">
        <v>1065</v>
      </c>
    </row>
    <row r="12" spans="1:10" ht="28.5" customHeight="1" x14ac:dyDescent="0.45">
      <c r="A12" s="28"/>
      <c r="B12" s="475" t="s">
        <v>1117</v>
      </c>
      <c r="C12" s="441"/>
      <c r="D12" s="474" t="s">
        <v>1080</v>
      </c>
      <c r="E12" s="476" t="s">
        <v>1066</v>
      </c>
      <c r="J12" s="247"/>
    </row>
    <row r="13" spans="1:10" ht="28.5" customHeight="1" x14ac:dyDescent="0.45">
      <c r="A13" s="28"/>
      <c r="B13" s="475" t="s">
        <v>1117</v>
      </c>
      <c r="C13" s="441"/>
      <c r="D13" s="474" t="s">
        <v>1118</v>
      </c>
      <c r="E13" s="476" t="s">
        <v>1119</v>
      </c>
    </row>
    <row r="14" spans="1:10" ht="28.5" customHeight="1" x14ac:dyDescent="0.45">
      <c r="A14" s="28"/>
      <c r="B14" s="475" t="s">
        <v>1117</v>
      </c>
      <c r="C14" s="441"/>
      <c r="D14" s="474" t="s">
        <v>1120</v>
      </c>
      <c r="E14" s="476" t="s">
        <v>1121</v>
      </c>
    </row>
    <row r="15" spans="1:10" ht="27.4" customHeight="1" x14ac:dyDescent="0.45">
      <c r="B15" s="475" t="s">
        <v>1117</v>
      </c>
      <c r="C15" s="441"/>
      <c r="D15" s="474" t="s">
        <v>1122</v>
      </c>
      <c r="E15" s="476" t="s">
        <v>1063</v>
      </c>
      <c r="H15" s="247"/>
    </row>
    <row r="16" spans="1:10" ht="25.5" customHeight="1" x14ac:dyDescent="0.45">
      <c r="B16" s="475" t="s">
        <v>1117</v>
      </c>
      <c r="C16" s="441"/>
      <c r="D16" s="474" t="s">
        <v>1123</v>
      </c>
      <c r="E16" s="476" t="s">
        <v>1067</v>
      </c>
    </row>
    <row r="17" spans="2:5" ht="36.75" customHeight="1" x14ac:dyDescent="0.45">
      <c r="B17" s="475" t="s">
        <v>1117</v>
      </c>
      <c r="C17" s="441"/>
      <c r="D17" s="474" t="s">
        <v>1124</v>
      </c>
      <c r="E17" s="474" t="s">
        <v>1068</v>
      </c>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03"/>
  <sheetViews>
    <sheetView showGridLines="0" zoomScaleNormal="100" workbookViewId="0">
      <selection activeCell="C7" sqref="C7"/>
    </sheetView>
  </sheetViews>
  <sheetFormatPr defaultColWidth="8.86328125" defaultRowHeight="14.25" x14ac:dyDescent="0.45"/>
  <cols>
    <col min="1" max="1" width="4.73046875" style="60" customWidth="1"/>
    <col min="2" max="2" width="31.265625" style="60" customWidth="1"/>
    <col min="3" max="3" width="84.265625" style="60" customWidth="1"/>
    <col min="4" max="4" width="21.73046875" style="60" customWidth="1"/>
    <col min="5" max="5" width="30.73046875" style="60" customWidth="1"/>
    <col min="6" max="16384" width="8.86328125" style="60"/>
  </cols>
  <sheetData>
    <row r="1" spans="1:8" s="28" customFormat="1" ht="20.25" customHeight="1" x14ac:dyDescent="0.45">
      <c r="A1" s="278"/>
      <c r="B1" s="193"/>
      <c r="D1" s="279" t="s">
        <v>794</v>
      </c>
      <c r="E1" s="280"/>
      <c r="F1" s="280"/>
    </row>
    <row r="2" spans="1:8" s="28" customFormat="1" ht="30" customHeight="1" x14ac:dyDescent="0.45">
      <c r="A2" s="278"/>
      <c r="B2" s="281" t="s">
        <v>795</v>
      </c>
      <c r="D2" s="299" t="s">
        <v>796</v>
      </c>
      <c r="E2" s="302" t="s">
        <v>832</v>
      </c>
      <c r="F2" s="280"/>
    </row>
    <row r="3" spans="1:8" s="28" customFormat="1" ht="51" customHeight="1" x14ac:dyDescent="0.45">
      <c r="A3" s="278"/>
      <c r="B3" s="484" t="s">
        <v>821</v>
      </c>
      <c r="C3" s="484"/>
      <c r="D3" s="299" t="s">
        <v>797</v>
      </c>
      <c r="E3" s="300" t="s">
        <v>798</v>
      </c>
      <c r="F3" s="280"/>
    </row>
    <row r="4" spans="1:8" s="28" customFormat="1" x14ac:dyDescent="0.45">
      <c r="A4" s="278"/>
      <c r="B4" s="281" t="s">
        <v>799</v>
      </c>
      <c r="E4" s="280"/>
      <c r="F4" s="280"/>
    </row>
    <row r="5" spans="1:8" s="28" customFormat="1" x14ac:dyDescent="0.45">
      <c r="A5" s="278">
        <v>1</v>
      </c>
      <c r="B5" s="282" t="s">
        <v>800</v>
      </c>
      <c r="E5" s="280"/>
      <c r="F5" s="280"/>
    </row>
    <row r="6" spans="1:8" s="28" customFormat="1" x14ac:dyDescent="0.45">
      <c r="A6" s="278">
        <v>2</v>
      </c>
      <c r="B6" s="282" t="s">
        <v>801</v>
      </c>
      <c r="C6" s="282"/>
      <c r="E6" s="280"/>
      <c r="F6" s="280"/>
    </row>
    <row r="7" spans="1:8" s="28" customFormat="1" x14ac:dyDescent="0.45">
      <c r="A7" s="278">
        <v>3</v>
      </c>
      <c r="B7" s="282" t="s">
        <v>802</v>
      </c>
      <c r="E7" s="280"/>
      <c r="F7" s="280"/>
    </row>
    <row r="8" spans="1:8" x14ac:dyDescent="0.45">
      <c r="A8" s="278">
        <v>4</v>
      </c>
      <c r="B8" s="69" t="s">
        <v>321</v>
      </c>
    </row>
    <row r="10" spans="1:8" ht="15" customHeight="1" x14ac:dyDescent="0.45">
      <c r="A10" s="283">
        <v>1</v>
      </c>
      <c r="B10" s="284" t="s">
        <v>800</v>
      </c>
      <c r="C10" s="70"/>
    </row>
    <row r="11" spans="1:8" x14ac:dyDescent="0.45">
      <c r="A11" s="285"/>
      <c r="B11" s="286" t="s">
        <v>800</v>
      </c>
      <c r="C11" s="287" t="s">
        <v>803</v>
      </c>
    </row>
    <row r="12" spans="1:8" ht="15" customHeight="1" x14ac:dyDescent="0.45">
      <c r="A12" s="285"/>
      <c r="B12" s="485" t="s">
        <v>1062</v>
      </c>
      <c r="C12" s="485"/>
      <c r="D12" s="485"/>
      <c r="E12" s="485"/>
      <c r="F12" s="485"/>
      <c r="G12" s="485"/>
      <c r="H12" s="485"/>
    </row>
    <row r="13" spans="1:8" x14ac:dyDescent="0.45">
      <c r="A13" s="285"/>
      <c r="B13" s="485"/>
      <c r="C13" s="485"/>
      <c r="D13" s="485"/>
      <c r="E13" s="485"/>
      <c r="F13" s="485"/>
      <c r="G13" s="485"/>
      <c r="H13" s="485"/>
    </row>
    <row r="14" spans="1:8" x14ac:dyDescent="0.45">
      <c r="A14" s="285"/>
      <c r="B14" s="485"/>
      <c r="C14" s="485"/>
      <c r="D14" s="485"/>
      <c r="E14" s="485"/>
      <c r="F14" s="485"/>
      <c r="G14" s="485"/>
      <c r="H14" s="485"/>
    </row>
    <row r="15" spans="1:8" x14ac:dyDescent="0.45">
      <c r="A15" s="285"/>
      <c r="B15" s="485"/>
      <c r="C15" s="485"/>
      <c r="D15" s="485"/>
      <c r="E15" s="485"/>
      <c r="F15" s="485"/>
      <c r="G15" s="485"/>
      <c r="H15" s="485"/>
    </row>
    <row r="16" spans="1:8" x14ac:dyDescent="0.45">
      <c r="A16" s="285"/>
      <c r="B16" s="485"/>
      <c r="C16" s="485"/>
      <c r="D16" s="485"/>
      <c r="E16" s="485"/>
      <c r="F16" s="485"/>
      <c r="G16" s="485"/>
      <c r="H16" s="485"/>
    </row>
    <row r="17" spans="1:8" x14ac:dyDescent="0.45">
      <c r="A17" s="285"/>
      <c r="B17" s="485"/>
      <c r="C17" s="485"/>
      <c r="D17" s="485"/>
      <c r="E17" s="485"/>
      <c r="F17" s="485"/>
      <c r="G17" s="485"/>
      <c r="H17" s="485"/>
    </row>
    <row r="18" spans="1:8" x14ac:dyDescent="0.45">
      <c r="A18" s="285"/>
      <c r="B18" s="485"/>
      <c r="C18" s="485"/>
      <c r="D18" s="485"/>
      <c r="E18" s="485"/>
      <c r="F18" s="485"/>
      <c r="G18" s="485"/>
      <c r="H18" s="485"/>
    </row>
    <row r="19" spans="1:8" x14ac:dyDescent="0.45">
      <c r="A19" s="285"/>
      <c r="B19" s="485"/>
      <c r="C19" s="485"/>
      <c r="D19" s="485"/>
      <c r="E19" s="485"/>
      <c r="F19" s="485"/>
      <c r="G19" s="485"/>
      <c r="H19" s="485"/>
    </row>
    <row r="20" spans="1:8" x14ac:dyDescent="0.45">
      <c r="A20" s="285"/>
      <c r="B20" s="485"/>
      <c r="C20" s="485"/>
      <c r="D20" s="485"/>
      <c r="E20" s="485"/>
      <c r="F20" s="485"/>
      <c r="G20" s="485"/>
      <c r="H20" s="485"/>
    </row>
    <row r="21" spans="1:8" x14ac:dyDescent="0.45">
      <c r="A21" s="285"/>
      <c r="B21" s="485"/>
      <c r="C21" s="485"/>
      <c r="D21" s="485"/>
      <c r="E21" s="485"/>
      <c r="F21" s="485"/>
      <c r="G21" s="485"/>
      <c r="H21" s="485"/>
    </row>
    <row r="22" spans="1:8" x14ac:dyDescent="0.45">
      <c r="A22" s="285"/>
      <c r="B22" s="485"/>
      <c r="C22" s="485"/>
      <c r="D22" s="485"/>
      <c r="E22" s="485"/>
      <c r="F22" s="485"/>
      <c r="G22" s="485"/>
      <c r="H22" s="485"/>
    </row>
    <row r="23" spans="1:8" x14ac:dyDescent="0.45">
      <c r="A23" s="285"/>
      <c r="B23" s="485"/>
      <c r="C23" s="485"/>
      <c r="D23" s="485"/>
      <c r="E23" s="485"/>
      <c r="F23" s="485"/>
      <c r="G23" s="485"/>
      <c r="H23" s="485"/>
    </row>
    <row r="24" spans="1:8" x14ac:dyDescent="0.45">
      <c r="A24" s="285"/>
      <c r="B24" s="485"/>
      <c r="C24" s="485"/>
      <c r="D24" s="485"/>
      <c r="E24" s="485"/>
      <c r="F24" s="485"/>
      <c r="G24" s="485"/>
      <c r="H24" s="485"/>
    </row>
    <row r="25" spans="1:8" ht="33.75" customHeight="1" x14ac:dyDescent="0.45">
      <c r="A25" s="285"/>
      <c r="B25" s="485"/>
      <c r="C25" s="485"/>
      <c r="D25" s="485"/>
      <c r="E25" s="485"/>
      <c r="F25" s="485"/>
      <c r="G25" s="485"/>
      <c r="H25" s="485"/>
    </row>
    <row r="26" spans="1:8" x14ac:dyDescent="0.45">
      <c r="B26" s="288" t="s">
        <v>804</v>
      </c>
    </row>
    <row r="27" spans="1:8" x14ac:dyDescent="0.45">
      <c r="C27" s="287"/>
    </row>
    <row r="28" spans="1:8" x14ac:dyDescent="0.45">
      <c r="A28" s="283">
        <v>2</v>
      </c>
      <c r="B28" s="289" t="s">
        <v>801</v>
      </c>
      <c r="C28" s="70"/>
    </row>
    <row r="29" spans="1:8" x14ac:dyDescent="0.45">
      <c r="A29" s="285"/>
      <c r="B29" s="486" t="s">
        <v>828</v>
      </c>
      <c r="C29" s="486"/>
    </row>
    <row r="30" spans="1:8" x14ac:dyDescent="0.45">
      <c r="A30" s="285"/>
      <c r="B30" s="286" t="s">
        <v>829</v>
      </c>
      <c r="C30" s="290" t="s">
        <v>803</v>
      </c>
    </row>
    <row r="31" spans="1:8" x14ac:dyDescent="0.45">
      <c r="B31" s="291" t="s">
        <v>805</v>
      </c>
      <c r="C31" s="292" t="s">
        <v>806</v>
      </c>
    </row>
    <row r="32" spans="1:8" ht="114.75" customHeight="1" x14ac:dyDescent="0.45">
      <c r="B32" s="352" t="s">
        <v>323</v>
      </c>
      <c r="C32" s="293" t="s">
        <v>814</v>
      </c>
      <c r="E32" s="60" t="s">
        <v>9</v>
      </c>
    </row>
    <row r="33" spans="1:3" ht="23.25" x14ac:dyDescent="0.45">
      <c r="B33" s="352" t="s">
        <v>833</v>
      </c>
      <c r="C33" s="293" t="s">
        <v>892</v>
      </c>
    </row>
    <row r="34" spans="1:3" ht="52.5" customHeight="1" x14ac:dyDescent="0.45">
      <c r="B34" s="352" t="s">
        <v>412</v>
      </c>
      <c r="C34" s="293" t="s">
        <v>411</v>
      </c>
    </row>
    <row r="35" spans="1:3" ht="52.5" customHeight="1" x14ac:dyDescent="0.45">
      <c r="B35" s="352" t="s">
        <v>413</v>
      </c>
      <c r="C35" s="293" t="s">
        <v>410</v>
      </c>
    </row>
    <row r="36" spans="1:3" ht="97.5" customHeight="1" x14ac:dyDescent="0.45">
      <c r="B36" s="352" t="s">
        <v>415</v>
      </c>
      <c r="C36" s="293" t="s">
        <v>414</v>
      </c>
    </row>
    <row r="37" spans="1:3" ht="63.75" customHeight="1" x14ac:dyDescent="0.45">
      <c r="B37" s="352" t="s">
        <v>460</v>
      </c>
      <c r="C37" s="293" t="s">
        <v>976</v>
      </c>
    </row>
    <row r="38" spans="1:3" ht="37.15" customHeight="1" x14ac:dyDescent="0.45">
      <c r="B38" s="352" t="s">
        <v>461</v>
      </c>
      <c r="C38" s="294" t="s">
        <v>416</v>
      </c>
    </row>
    <row r="39" spans="1:3" ht="34.9" x14ac:dyDescent="0.45">
      <c r="B39" s="352" t="s">
        <v>975</v>
      </c>
      <c r="C39" s="294" t="s">
        <v>807</v>
      </c>
    </row>
    <row r="40" spans="1:3" x14ac:dyDescent="0.45">
      <c r="B40" s="288" t="s">
        <v>804</v>
      </c>
    </row>
    <row r="42" spans="1:3" x14ac:dyDescent="0.45">
      <c r="A42" s="283">
        <v>3</v>
      </c>
      <c r="B42" s="289" t="s">
        <v>802</v>
      </c>
      <c r="C42" s="295"/>
    </row>
    <row r="43" spans="1:3" x14ac:dyDescent="0.45">
      <c r="A43" s="285"/>
      <c r="B43" s="286" t="s">
        <v>830</v>
      </c>
      <c r="C43" s="290"/>
    </row>
    <row r="44" spans="1:3" x14ac:dyDescent="0.45">
      <c r="A44" s="285"/>
      <c r="B44" s="291" t="s">
        <v>808</v>
      </c>
      <c r="C44" s="292" t="s">
        <v>809</v>
      </c>
    </row>
    <row r="45" spans="1:3" ht="21" customHeight="1" x14ac:dyDescent="0.45">
      <c r="A45" s="285"/>
      <c r="B45" s="352" t="s">
        <v>680</v>
      </c>
      <c r="C45" s="294" t="s">
        <v>681</v>
      </c>
    </row>
    <row r="46" spans="1:3" ht="30" customHeight="1" x14ac:dyDescent="0.45">
      <c r="A46" s="285"/>
      <c r="B46" s="352" t="s">
        <v>324</v>
      </c>
      <c r="C46" s="294" t="s">
        <v>325</v>
      </c>
    </row>
    <row r="47" spans="1:3" ht="21.75" customHeight="1" x14ac:dyDescent="0.45">
      <c r="A47" s="285"/>
      <c r="B47" s="352" t="s">
        <v>2</v>
      </c>
      <c r="C47" s="296" t="s">
        <v>326</v>
      </c>
    </row>
    <row r="48" spans="1:3" ht="62.25" customHeight="1" x14ac:dyDescent="0.45">
      <c r="A48" s="285"/>
      <c r="B48" s="352" t="s">
        <v>327</v>
      </c>
      <c r="C48" s="294" t="s">
        <v>903</v>
      </c>
    </row>
    <row r="49" spans="1:5" ht="34.5" customHeight="1" x14ac:dyDescent="0.45">
      <c r="B49" s="352" t="s">
        <v>328</v>
      </c>
      <c r="C49" s="294" t="s">
        <v>329</v>
      </c>
    </row>
    <row r="50" spans="1:5" ht="21" customHeight="1" x14ac:dyDescent="0.45">
      <c r="A50" s="285"/>
      <c r="B50" s="352" t="s">
        <v>417</v>
      </c>
      <c r="C50" s="294" t="s">
        <v>330</v>
      </c>
    </row>
    <row r="51" spans="1:5" ht="21" customHeight="1" x14ac:dyDescent="0.45">
      <c r="A51" s="285"/>
      <c r="B51" s="352" t="s">
        <v>521</v>
      </c>
      <c r="C51" s="294" t="s">
        <v>682</v>
      </c>
    </row>
    <row r="52" spans="1:5" ht="21" customHeight="1" x14ac:dyDescent="0.45">
      <c r="A52" s="285"/>
      <c r="B52" s="352" t="s">
        <v>3</v>
      </c>
      <c r="C52" s="294" t="s">
        <v>683</v>
      </c>
    </row>
    <row r="53" spans="1:5" ht="21" customHeight="1" x14ac:dyDescent="0.45">
      <c r="A53" s="285"/>
      <c r="B53" s="352" t="s">
        <v>20</v>
      </c>
      <c r="C53" s="294" t="s">
        <v>331</v>
      </c>
    </row>
    <row r="54" spans="1:5" ht="103.5" customHeight="1" x14ac:dyDescent="0.45">
      <c r="A54" s="285"/>
      <c r="B54" s="352" t="s">
        <v>4</v>
      </c>
      <c r="C54" s="294" t="s">
        <v>839</v>
      </c>
    </row>
    <row r="55" spans="1:5" ht="45.75" customHeight="1" x14ac:dyDescent="0.45">
      <c r="A55" s="285"/>
      <c r="B55" s="352" t="s">
        <v>736</v>
      </c>
      <c r="C55" s="294" t="s">
        <v>739</v>
      </c>
    </row>
    <row r="56" spans="1:5" ht="15.75" customHeight="1" x14ac:dyDescent="0.45">
      <c r="A56" s="285"/>
      <c r="B56" s="352" t="s">
        <v>5</v>
      </c>
      <c r="C56" s="294" t="s">
        <v>332</v>
      </c>
    </row>
    <row r="57" spans="1:5" x14ac:dyDescent="0.45">
      <c r="B57" s="288" t="s">
        <v>804</v>
      </c>
    </row>
    <row r="59" spans="1:5" x14ac:dyDescent="0.45">
      <c r="A59" s="283">
        <v>4</v>
      </c>
      <c r="B59" s="289" t="s">
        <v>321</v>
      </c>
      <c r="C59" s="70"/>
    </row>
    <row r="60" spans="1:5" x14ac:dyDescent="0.45">
      <c r="A60" s="285"/>
      <c r="B60" s="286" t="s">
        <v>831</v>
      </c>
      <c r="C60" s="290"/>
    </row>
    <row r="61" spans="1:5" x14ac:dyDescent="0.45">
      <c r="A61" s="285"/>
      <c r="B61" s="297" t="s">
        <v>810</v>
      </c>
      <c r="C61" s="487" t="s">
        <v>811</v>
      </c>
      <c r="D61" s="488"/>
      <c r="E61" s="488"/>
    </row>
    <row r="62" spans="1:5" x14ac:dyDescent="0.45">
      <c r="A62" s="285"/>
      <c r="B62" s="353" t="s">
        <v>334</v>
      </c>
      <c r="C62" s="483" t="s">
        <v>335</v>
      </c>
      <c r="D62" s="483" t="s">
        <v>335</v>
      </c>
      <c r="E62" s="483" t="s">
        <v>335</v>
      </c>
    </row>
    <row r="63" spans="1:5" x14ac:dyDescent="0.45">
      <c r="A63" s="285"/>
      <c r="B63" s="353" t="s">
        <v>812</v>
      </c>
      <c r="C63" s="489" t="s">
        <v>813</v>
      </c>
      <c r="D63" s="490"/>
      <c r="E63" s="491"/>
    </row>
    <row r="64" spans="1:5" x14ac:dyDescent="0.45">
      <c r="A64" s="285"/>
      <c r="B64" s="353" t="s">
        <v>336</v>
      </c>
      <c r="C64" s="483" t="s">
        <v>337</v>
      </c>
      <c r="D64" s="483" t="s">
        <v>337</v>
      </c>
      <c r="E64" s="483" t="s">
        <v>337</v>
      </c>
    </row>
    <row r="65" spans="1:5" x14ac:dyDescent="0.45">
      <c r="A65" s="285"/>
      <c r="B65" s="353" t="s">
        <v>338</v>
      </c>
      <c r="C65" s="483" t="s">
        <v>339</v>
      </c>
      <c r="D65" s="483" t="s">
        <v>339</v>
      </c>
      <c r="E65" s="483" t="s">
        <v>339</v>
      </c>
    </row>
    <row r="66" spans="1:5" x14ac:dyDescent="0.45">
      <c r="A66" s="285"/>
      <c r="B66" s="353" t="s">
        <v>340</v>
      </c>
      <c r="C66" s="483" t="s">
        <v>341</v>
      </c>
      <c r="D66" s="483" t="s">
        <v>341</v>
      </c>
      <c r="E66" s="483" t="s">
        <v>341</v>
      </c>
    </row>
    <row r="67" spans="1:5" x14ac:dyDescent="0.45">
      <c r="A67" s="285"/>
      <c r="B67" s="353" t="s">
        <v>342</v>
      </c>
      <c r="C67" s="483" t="s">
        <v>343</v>
      </c>
      <c r="D67" s="483" t="s">
        <v>343</v>
      </c>
      <c r="E67" s="483" t="s">
        <v>343</v>
      </c>
    </row>
    <row r="68" spans="1:5" x14ac:dyDescent="0.45">
      <c r="A68" s="285"/>
      <c r="B68" s="353" t="s">
        <v>344</v>
      </c>
      <c r="C68" s="483" t="s">
        <v>345</v>
      </c>
      <c r="D68" s="483" t="s">
        <v>345</v>
      </c>
      <c r="E68" s="483" t="s">
        <v>345</v>
      </c>
    </row>
    <row r="69" spans="1:5" x14ac:dyDescent="0.45">
      <c r="A69" s="285"/>
      <c r="B69" s="353" t="s">
        <v>346</v>
      </c>
      <c r="C69" s="483" t="s">
        <v>347</v>
      </c>
      <c r="D69" s="483" t="s">
        <v>347</v>
      </c>
      <c r="E69" s="483" t="s">
        <v>347</v>
      </c>
    </row>
    <row r="70" spans="1:5" x14ac:dyDescent="0.45">
      <c r="A70" s="285"/>
      <c r="B70" s="353" t="s">
        <v>348</v>
      </c>
      <c r="C70" s="483" t="s">
        <v>349</v>
      </c>
      <c r="D70" s="483" t="s">
        <v>349</v>
      </c>
      <c r="E70" s="483" t="s">
        <v>349</v>
      </c>
    </row>
    <row r="71" spans="1:5" x14ac:dyDescent="0.45">
      <c r="A71" s="285"/>
      <c r="B71" s="353" t="s">
        <v>350</v>
      </c>
      <c r="C71" s="483" t="s">
        <v>351</v>
      </c>
      <c r="D71" s="483" t="s">
        <v>351</v>
      </c>
      <c r="E71" s="483" t="s">
        <v>351</v>
      </c>
    </row>
    <row r="72" spans="1:5" x14ac:dyDescent="0.45">
      <c r="A72" s="285"/>
      <c r="B72" s="353" t="s">
        <v>352</v>
      </c>
      <c r="C72" s="483" t="s">
        <v>353</v>
      </c>
      <c r="D72" s="483" t="s">
        <v>353</v>
      </c>
      <c r="E72" s="483" t="s">
        <v>353</v>
      </c>
    </row>
    <row r="73" spans="1:5" x14ac:dyDescent="0.45">
      <c r="A73" s="285"/>
      <c r="B73" s="353" t="s">
        <v>1050</v>
      </c>
      <c r="C73" s="492" t="s">
        <v>1051</v>
      </c>
      <c r="D73" s="493"/>
      <c r="E73" s="494"/>
    </row>
    <row r="74" spans="1:5" x14ac:dyDescent="0.45">
      <c r="A74" s="285"/>
      <c r="B74" s="353" t="s">
        <v>1052</v>
      </c>
      <c r="C74" s="489" t="s">
        <v>1053</v>
      </c>
      <c r="D74" s="490"/>
      <c r="E74" s="491"/>
    </row>
    <row r="75" spans="1:5" x14ac:dyDescent="0.45">
      <c r="A75" s="285"/>
      <c r="B75" s="353" t="s">
        <v>354</v>
      </c>
      <c r="C75" s="483" t="s">
        <v>355</v>
      </c>
      <c r="D75" s="483" t="s">
        <v>355</v>
      </c>
      <c r="E75" s="483" t="s">
        <v>355</v>
      </c>
    </row>
    <row r="76" spans="1:5" x14ac:dyDescent="0.45">
      <c r="A76" s="285"/>
      <c r="B76" s="353" t="s">
        <v>356</v>
      </c>
      <c r="C76" s="483" t="s">
        <v>357</v>
      </c>
      <c r="D76" s="483" t="s">
        <v>357</v>
      </c>
      <c r="E76" s="483" t="s">
        <v>357</v>
      </c>
    </row>
    <row r="77" spans="1:5" x14ac:dyDescent="0.45">
      <c r="A77" s="285"/>
      <c r="B77" s="353" t="s">
        <v>358</v>
      </c>
      <c r="C77" s="483" t="s">
        <v>359</v>
      </c>
      <c r="D77" s="483" t="s">
        <v>359</v>
      </c>
      <c r="E77" s="483" t="s">
        <v>359</v>
      </c>
    </row>
    <row r="78" spans="1:5" x14ac:dyDescent="0.45">
      <c r="A78" s="285"/>
      <c r="B78" s="353" t="s">
        <v>360</v>
      </c>
      <c r="C78" s="483" t="s">
        <v>361</v>
      </c>
      <c r="D78" s="483" t="s">
        <v>361</v>
      </c>
      <c r="E78" s="483" t="s">
        <v>361</v>
      </c>
    </row>
    <row r="79" spans="1:5" x14ac:dyDescent="0.45">
      <c r="A79" s="285"/>
      <c r="B79" s="353" t="s">
        <v>362</v>
      </c>
      <c r="C79" s="483" t="s">
        <v>363</v>
      </c>
      <c r="D79" s="483" t="s">
        <v>363</v>
      </c>
      <c r="E79" s="483" t="s">
        <v>363</v>
      </c>
    </row>
    <row r="80" spans="1:5" x14ac:dyDescent="0.45">
      <c r="A80" s="285"/>
      <c r="B80" s="353" t="s">
        <v>364</v>
      </c>
      <c r="C80" s="483" t="s">
        <v>365</v>
      </c>
      <c r="D80" s="483" t="s">
        <v>365</v>
      </c>
      <c r="E80" s="483" t="s">
        <v>365</v>
      </c>
    </row>
    <row r="81" spans="1:5" x14ac:dyDescent="0.45">
      <c r="A81" s="285"/>
      <c r="B81" s="353" t="s">
        <v>366</v>
      </c>
      <c r="C81" s="483" t="s">
        <v>367</v>
      </c>
      <c r="D81" s="483" t="s">
        <v>367</v>
      </c>
      <c r="E81" s="483" t="s">
        <v>367</v>
      </c>
    </row>
    <row r="82" spans="1:5" x14ac:dyDescent="0.45">
      <c r="A82" s="285"/>
      <c r="B82" s="353" t="s">
        <v>368</v>
      </c>
      <c r="C82" s="483" t="s">
        <v>369</v>
      </c>
      <c r="D82" s="483" t="s">
        <v>369</v>
      </c>
      <c r="E82" s="483" t="s">
        <v>369</v>
      </c>
    </row>
    <row r="83" spans="1:5" x14ac:dyDescent="0.45">
      <c r="B83" s="353" t="s">
        <v>370</v>
      </c>
      <c r="C83" s="483" t="s">
        <v>371</v>
      </c>
      <c r="D83" s="483" t="s">
        <v>371</v>
      </c>
      <c r="E83" s="483" t="s">
        <v>371</v>
      </c>
    </row>
    <row r="84" spans="1:5" x14ac:dyDescent="0.45">
      <c r="B84" s="353" t="s">
        <v>372</v>
      </c>
      <c r="C84" s="483" t="s">
        <v>373</v>
      </c>
      <c r="D84" s="483" t="s">
        <v>373</v>
      </c>
      <c r="E84" s="483" t="s">
        <v>373</v>
      </c>
    </row>
    <row r="85" spans="1:5" x14ac:dyDescent="0.45">
      <c r="B85" s="353" t="s">
        <v>374</v>
      </c>
      <c r="C85" s="483" t="s">
        <v>375</v>
      </c>
      <c r="D85" s="483" t="s">
        <v>375</v>
      </c>
      <c r="E85" s="483" t="s">
        <v>375</v>
      </c>
    </row>
    <row r="86" spans="1:5" x14ac:dyDescent="0.45">
      <c r="B86" s="353" t="s">
        <v>376</v>
      </c>
      <c r="C86" s="483" t="s">
        <v>377</v>
      </c>
      <c r="D86" s="483" t="s">
        <v>377</v>
      </c>
      <c r="E86" s="483" t="s">
        <v>377</v>
      </c>
    </row>
    <row r="87" spans="1:5" x14ac:dyDescent="0.45">
      <c r="B87" s="353" t="s">
        <v>378</v>
      </c>
      <c r="C87" s="483" t="s">
        <v>379</v>
      </c>
      <c r="D87" s="483" t="s">
        <v>379</v>
      </c>
      <c r="E87" s="483" t="s">
        <v>379</v>
      </c>
    </row>
    <row r="88" spans="1:5" x14ac:dyDescent="0.45">
      <c r="B88" s="353" t="s">
        <v>380</v>
      </c>
      <c r="C88" s="483" t="s">
        <v>381</v>
      </c>
      <c r="D88" s="483" t="s">
        <v>381</v>
      </c>
      <c r="E88" s="483" t="s">
        <v>381</v>
      </c>
    </row>
    <row r="89" spans="1:5" x14ac:dyDescent="0.45">
      <c r="B89" s="353" t="s">
        <v>382</v>
      </c>
      <c r="C89" s="483" t="s">
        <v>383</v>
      </c>
      <c r="D89" s="483" t="s">
        <v>383</v>
      </c>
      <c r="E89" s="483" t="s">
        <v>383</v>
      </c>
    </row>
    <row r="90" spans="1:5" x14ac:dyDescent="0.45">
      <c r="B90" s="353" t="s">
        <v>384</v>
      </c>
      <c r="C90" s="483" t="s">
        <v>385</v>
      </c>
      <c r="D90" s="483" t="s">
        <v>385</v>
      </c>
      <c r="E90" s="483" t="s">
        <v>385</v>
      </c>
    </row>
    <row r="91" spans="1:5" x14ac:dyDescent="0.45">
      <c r="B91" s="353" t="s">
        <v>386</v>
      </c>
      <c r="C91" s="483" t="s">
        <v>387</v>
      </c>
      <c r="D91" s="483" t="s">
        <v>387</v>
      </c>
      <c r="E91" s="483" t="s">
        <v>387</v>
      </c>
    </row>
    <row r="92" spans="1:5" x14ac:dyDescent="0.45">
      <c r="B92" s="353" t="s">
        <v>388</v>
      </c>
      <c r="C92" s="483" t="s">
        <v>389</v>
      </c>
      <c r="D92" s="483" t="s">
        <v>389</v>
      </c>
      <c r="E92" s="483" t="s">
        <v>389</v>
      </c>
    </row>
    <row r="93" spans="1:5" x14ac:dyDescent="0.45">
      <c r="B93" s="353" t="s">
        <v>390</v>
      </c>
      <c r="C93" s="483" t="s">
        <v>391</v>
      </c>
      <c r="D93" s="483" t="s">
        <v>391</v>
      </c>
      <c r="E93" s="483" t="s">
        <v>391</v>
      </c>
    </row>
    <row r="94" spans="1:5" x14ac:dyDescent="0.45">
      <c r="B94" s="353" t="s">
        <v>392</v>
      </c>
      <c r="C94" s="483" t="s">
        <v>393</v>
      </c>
      <c r="D94" s="483" t="s">
        <v>393</v>
      </c>
      <c r="E94" s="483" t="s">
        <v>393</v>
      </c>
    </row>
    <row r="95" spans="1:5" x14ac:dyDescent="0.45">
      <c r="B95" s="353" t="s">
        <v>394</v>
      </c>
      <c r="C95" s="483" t="s">
        <v>395</v>
      </c>
      <c r="D95" s="483" t="s">
        <v>395</v>
      </c>
      <c r="E95" s="483" t="s">
        <v>395</v>
      </c>
    </row>
    <row r="96" spans="1:5" x14ac:dyDescent="0.45">
      <c r="B96" s="353" t="s">
        <v>396</v>
      </c>
      <c r="C96" s="483" t="s">
        <v>397</v>
      </c>
      <c r="D96" s="483" t="s">
        <v>397</v>
      </c>
      <c r="E96" s="483" t="s">
        <v>397</v>
      </c>
    </row>
    <row r="97" spans="2:5" x14ac:dyDescent="0.45">
      <c r="B97" s="353" t="s">
        <v>398</v>
      </c>
      <c r="C97" s="483" t="s">
        <v>399</v>
      </c>
      <c r="D97" s="483" t="s">
        <v>399</v>
      </c>
      <c r="E97" s="483" t="s">
        <v>399</v>
      </c>
    </row>
    <row r="98" spans="2:5" x14ac:dyDescent="0.45">
      <c r="B98" s="353" t="s">
        <v>400</v>
      </c>
      <c r="C98" s="483" t="s">
        <v>401</v>
      </c>
      <c r="D98" s="483" t="s">
        <v>401</v>
      </c>
      <c r="E98" s="483" t="s">
        <v>401</v>
      </c>
    </row>
    <row r="99" spans="2:5" x14ac:dyDescent="0.45">
      <c r="B99" s="353" t="s">
        <v>402</v>
      </c>
      <c r="C99" s="483" t="s">
        <v>403</v>
      </c>
      <c r="D99" s="483" t="s">
        <v>403</v>
      </c>
      <c r="E99" s="483" t="s">
        <v>403</v>
      </c>
    </row>
    <row r="100" spans="2:5" x14ac:dyDescent="0.45">
      <c r="B100" s="353" t="s">
        <v>404</v>
      </c>
      <c r="C100" s="483" t="s">
        <v>405</v>
      </c>
      <c r="D100" s="483" t="s">
        <v>405</v>
      </c>
      <c r="E100" s="483" t="s">
        <v>405</v>
      </c>
    </row>
    <row r="101" spans="2:5" x14ac:dyDescent="0.45">
      <c r="B101" s="353" t="s">
        <v>406</v>
      </c>
      <c r="C101" s="483" t="s">
        <v>407</v>
      </c>
      <c r="D101" s="483" t="s">
        <v>407</v>
      </c>
      <c r="E101" s="483" t="s">
        <v>407</v>
      </c>
    </row>
    <row r="102" spans="2:5" x14ac:dyDescent="0.45">
      <c r="B102" s="353" t="s">
        <v>408</v>
      </c>
      <c r="C102" s="483" t="s">
        <v>409</v>
      </c>
      <c r="D102" s="483" t="s">
        <v>409</v>
      </c>
      <c r="E102" s="483" t="s">
        <v>409</v>
      </c>
    </row>
    <row r="103" spans="2:5" x14ac:dyDescent="0.45">
      <c r="B103" s="288" t="s">
        <v>333</v>
      </c>
      <c r="C103" s="495"/>
      <c r="D103" s="495"/>
      <c r="E103" s="495"/>
    </row>
  </sheetData>
  <mergeCells count="46">
    <mergeCell ref="C102:E102"/>
    <mergeCell ref="C103:E103"/>
    <mergeCell ref="C96:E96"/>
    <mergeCell ref="C97:E97"/>
    <mergeCell ref="C98:E98"/>
    <mergeCell ref="C99:E99"/>
    <mergeCell ref="C100:E100"/>
    <mergeCell ref="C101:E101"/>
    <mergeCell ref="C95:E95"/>
    <mergeCell ref="C84:E84"/>
    <mergeCell ref="C85:E85"/>
    <mergeCell ref="C86:E86"/>
    <mergeCell ref="C87:E87"/>
    <mergeCell ref="C88:E88"/>
    <mergeCell ref="C89:E89"/>
    <mergeCell ref="C90:E90"/>
    <mergeCell ref="C91:E91"/>
    <mergeCell ref="C92:E92"/>
    <mergeCell ref="C93:E93"/>
    <mergeCell ref="C94:E94"/>
    <mergeCell ref="C83:E83"/>
    <mergeCell ref="C70:E70"/>
    <mergeCell ref="C71:E71"/>
    <mergeCell ref="C72:E72"/>
    <mergeCell ref="C75:E75"/>
    <mergeCell ref="C76:E76"/>
    <mergeCell ref="C77:E77"/>
    <mergeCell ref="C78:E78"/>
    <mergeCell ref="C79:E79"/>
    <mergeCell ref="C80:E80"/>
    <mergeCell ref="C81:E81"/>
    <mergeCell ref="C82:E82"/>
    <mergeCell ref="C73:E73"/>
    <mergeCell ref="C74:E74"/>
    <mergeCell ref="C69:E69"/>
    <mergeCell ref="B3:C3"/>
    <mergeCell ref="B12:H25"/>
    <mergeCell ref="B29:C29"/>
    <mergeCell ref="C61:E61"/>
    <mergeCell ref="C62:E62"/>
    <mergeCell ref="C63:E63"/>
    <mergeCell ref="C64:E64"/>
    <mergeCell ref="C65:E65"/>
    <mergeCell ref="C66:E66"/>
    <mergeCell ref="C67:E67"/>
    <mergeCell ref="C68:E68"/>
  </mergeCells>
  <hyperlinks>
    <hyperlink ref="B5" location="Intro!B10" display="What test material do I need?" xr:uid="{D1527581-30CC-461F-BA68-E2DD276D1898}"/>
    <hyperlink ref="B26"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57" location="Intro!B5" display="Return to top" xr:uid="{67F1C2F5-DDED-43A4-8152-7FF09DD5A9F4}"/>
    <hyperlink ref="B8" location="Intro!B59" display="Acronyms" xr:uid="{DF068D46-1DCA-4B25-932A-77BC88C31A3D}"/>
    <hyperlink ref="B103" location="Intro!A1" display="Top of Worksheet" xr:uid="{2812FFAC-7150-4562-B90D-8517A2C4C61D}"/>
    <hyperlink ref="B40"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78AA-F57C-4E5B-B130-0910200996A3}">
  <sheetPr>
    <pageSetUpPr fitToPage="1"/>
  </sheetPr>
  <dimension ref="B1:LJ547"/>
  <sheetViews>
    <sheetView showGridLines="0" zoomScale="80" zoomScaleNormal="80" workbookViewId="0">
      <pane ySplit="2" topLeftCell="A3" activePane="bottomLeft" state="frozen"/>
      <selection pane="bottomLeft" activeCell="G31" sqref="G31"/>
    </sheetView>
  </sheetViews>
  <sheetFormatPr defaultColWidth="9.1328125" defaultRowHeight="14.25" x14ac:dyDescent="0.45"/>
  <cols>
    <col min="1" max="1" width="0.59765625" customWidth="1"/>
    <col min="2" max="2" width="21" customWidth="1"/>
    <col min="3" max="3" width="9" customWidth="1"/>
    <col min="4" max="4" width="52" customWidth="1"/>
    <col min="5" max="5" width="54" customWidth="1"/>
    <col min="6" max="6" width="26" customWidth="1"/>
    <col min="7" max="7" width="49.1328125" customWidth="1"/>
    <col min="8" max="8" width="16.73046875" customWidth="1"/>
    <col min="9" max="9" width="15.59765625" style="28" customWidth="1"/>
    <col min="10" max="322" width="9.1328125" style="28"/>
  </cols>
  <sheetData>
    <row r="1" spans="2:9" ht="66.75" customHeight="1" x14ac:dyDescent="0.45">
      <c r="B1" s="27"/>
      <c r="C1" s="193"/>
      <c r="D1" s="28"/>
      <c r="E1" s="28"/>
      <c r="F1" s="28"/>
      <c r="G1" s="29"/>
      <c r="H1" s="29"/>
    </row>
    <row r="2" spans="2:9" ht="18" x14ac:dyDescent="0.45">
      <c r="B2" s="27"/>
      <c r="C2" s="27"/>
      <c r="D2" s="498" t="s">
        <v>740</v>
      </c>
      <c r="E2" s="499"/>
      <c r="F2" s="28"/>
      <c r="G2" s="29"/>
      <c r="H2" s="29"/>
    </row>
    <row r="3" spans="2:9" ht="18" x14ac:dyDescent="0.45">
      <c r="B3" s="27"/>
      <c r="C3" s="27"/>
      <c r="D3" s="194"/>
      <c r="E3" s="195"/>
      <c r="F3" s="28"/>
      <c r="G3" s="29"/>
      <c r="H3" s="29"/>
    </row>
    <row r="4" spans="2:9" x14ac:dyDescent="0.45">
      <c r="B4" s="27"/>
      <c r="C4" s="496" t="s">
        <v>741</v>
      </c>
      <c r="D4" s="497"/>
      <c r="E4" s="196" t="s">
        <v>742</v>
      </c>
      <c r="F4" s="40"/>
      <c r="G4" s="40"/>
      <c r="H4" s="29"/>
    </row>
    <row r="5" spans="2:9" x14ac:dyDescent="0.45">
      <c r="B5" s="27"/>
      <c r="C5" s="500" t="s">
        <v>743</v>
      </c>
      <c r="D5" s="501"/>
      <c r="E5" s="196" t="s">
        <v>742</v>
      </c>
      <c r="F5" s="40"/>
      <c r="G5" s="40"/>
      <c r="H5" s="29"/>
    </row>
    <row r="6" spans="2:9" x14ac:dyDescent="0.45">
      <c r="B6" s="27"/>
      <c r="C6" s="496" t="s">
        <v>744</v>
      </c>
      <c r="D6" s="497"/>
      <c r="E6" s="196" t="s">
        <v>742</v>
      </c>
      <c r="F6" s="40"/>
      <c r="G6" s="40"/>
      <c r="H6" s="29"/>
    </row>
    <row r="7" spans="2:9" x14ac:dyDescent="0.45">
      <c r="B7" s="27"/>
      <c r="C7" s="496" t="s">
        <v>745</v>
      </c>
      <c r="D7" s="497"/>
      <c r="E7" s="196" t="s">
        <v>742</v>
      </c>
      <c r="F7" s="40"/>
      <c r="G7" s="40"/>
      <c r="H7" s="29"/>
    </row>
    <row r="8" spans="2:9" x14ac:dyDescent="0.45">
      <c r="B8" s="27"/>
      <c r="C8" s="496" t="s">
        <v>746</v>
      </c>
      <c r="D8" s="497"/>
      <c r="E8" s="196" t="s">
        <v>742</v>
      </c>
      <c r="F8" s="40"/>
      <c r="G8" s="40"/>
      <c r="H8" s="29"/>
    </row>
    <row r="9" spans="2:9" x14ac:dyDescent="0.45">
      <c r="B9" s="27"/>
      <c r="C9" s="496" t="s">
        <v>747</v>
      </c>
      <c r="D9" s="497"/>
      <c r="E9" s="196" t="s">
        <v>742</v>
      </c>
      <c r="F9" s="40"/>
      <c r="G9" s="40"/>
      <c r="H9" s="29"/>
    </row>
    <row r="10" spans="2:9" x14ac:dyDescent="0.45">
      <c r="B10" s="27"/>
      <c r="C10" s="496" t="s">
        <v>748</v>
      </c>
      <c r="D10" s="497"/>
      <c r="E10" s="196" t="s">
        <v>742</v>
      </c>
      <c r="F10" s="40"/>
      <c r="G10" s="40"/>
      <c r="H10" s="29"/>
    </row>
    <row r="11" spans="2:9" ht="30" customHeight="1" x14ac:dyDescent="0.45">
      <c r="B11" s="27"/>
      <c r="C11" s="496" t="s">
        <v>749</v>
      </c>
      <c r="D11" s="497"/>
      <c r="E11" s="197" t="s">
        <v>750</v>
      </c>
      <c r="F11" s="40"/>
      <c r="G11" s="40"/>
      <c r="H11" s="29"/>
    </row>
    <row r="12" spans="2:9" ht="32.25" customHeight="1" x14ac:dyDescent="0.45">
      <c r="B12" s="27"/>
      <c r="C12" s="496" t="s">
        <v>751</v>
      </c>
      <c r="D12" s="497"/>
      <c r="E12" s="197" t="s">
        <v>750</v>
      </c>
      <c r="F12" s="40"/>
      <c r="G12" s="40"/>
      <c r="H12" s="29"/>
    </row>
    <row r="13" spans="2:9" x14ac:dyDescent="0.45">
      <c r="B13" s="27"/>
      <c r="C13" s="27"/>
      <c r="D13" s="30"/>
      <c r="E13" s="28"/>
      <c r="F13" s="28"/>
      <c r="G13" s="29"/>
      <c r="H13" s="29"/>
      <c r="I13" s="28" t="s">
        <v>9</v>
      </c>
    </row>
    <row r="14" spans="2:9" x14ac:dyDescent="0.45">
      <c r="B14" s="27"/>
      <c r="C14" s="27"/>
      <c r="D14" s="30"/>
      <c r="E14" s="28"/>
      <c r="F14" s="28"/>
      <c r="G14" s="29"/>
      <c r="H14" s="29"/>
    </row>
    <row r="15" spans="2:9" s="28" customFormat="1" x14ac:dyDescent="0.45">
      <c r="B15" s="27"/>
      <c r="C15" s="506" t="s">
        <v>752</v>
      </c>
      <c r="D15" s="506"/>
      <c r="E15" s="506"/>
      <c r="F15" s="506"/>
      <c r="G15" s="506"/>
      <c r="H15" s="506"/>
      <c r="I15" s="506"/>
    </row>
    <row r="16" spans="2:9" s="28" customFormat="1" x14ac:dyDescent="0.45">
      <c r="B16" s="27"/>
      <c r="C16" s="367"/>
      <c r="D16" s="368" t="s">
        <v>753</v>
      </c>
      <c r="E16" s="357" t="s">
        <v>754</v>
      </c>
      <c r="F16" s="357" t="s">
        <v>755</v>
      </c>
      <c r="G16" s="357" t="s">
        <v>438</v>
      </c>
      <c r="H16" s="357" t="s">
        <v>985</v>
      </c>
      <c r="I16" s="365" t="s">
        <v>986</v>
      </c>
    </row>
    <row r="17" spans="2:9" ht="20.25" customHeight="1" x14ac:dyDescent="0.45">
      <c r="B17" s="31"/>
      <c r="C17" s="354">
        <v>1</v>
      </c>
      <c r="D17" s="355" t="s">
        <v>761</v>
      </c>
      <c r="E17" s="198">
        <f>'PS - Scenarios'!G206</f>
        <v>0</v>
      </c>
      <c r="F17" s="199">
        <f>'PS - Scenarios'!C222</f>
        <v>7</v>
      </c>
      <c r="G17" s="394">
        <f>'PS - Scenarios'!C220</f>
        <v>0</v>
      </c>
      <c r="H17" s="366">
        <f>'PS - Scenarios'!G205</f>
        <v>30</v>
      </c>
      <c r="I17" s="199">
        <f>COUNTIFS('PS - Scenarios'!G:G,"N/A (Please provide reason)",'PS - Scenarios'!J:J,1)</f>
        <v>0</v>
      </c>
    </row>
    <row r="18" spans="2:9" ht="20.100000000000001" customHeight="1" x14ac:dyDescent="0.45">
      <c r="B18" s="31"/>
      <c r="C18" s="29"/>
      <c r="D18" s="29"/>
      <c r="E18" s="29"/>
      <c r="F18" s="29"/>
      <c r="G18" s="29"/>
      <c r="H18" s="200"/>
    </row>
    <row r="19" spans="2:9" ht="15" customHeight="1" x14ac:dyDescent="0.45">
      <c r="B19" s="31"/>
      <c r="C19" s="503" t="s">
        <v>752</v>
      </c>
      <c r="D19" s="504"/>
      <c r="E19" s="504"/>
      <c r="F19" s="504"/>
      <c r="G19" s="505"/>
      <c r="H19" s="200"/>
    </row>
    <row r="20" spans="2:9" x14ac:dyDescent="0.45">
      <c r="B20" s="32"/>
      <c r="C20" s="356"/>
      <c r="D20" s="358" t="s">
        <v>756</v>
      </c>
      <c r="E20" s="357" t="s">
        <v>757</v>
      </c>
      <c r="F20" s="359" t="s">
        <v>758</v>
      </c>
      <c r="G20" s="360" t="s">
        <v>759</v>
      </c>
      <c r="H20" s="29"/>
    </row>
    <row r="21" spans="2:9" ht="20.25" customHeight="1" x14ac:dyDescent="0.45">
      <c r="B21" s="28"/>
      <c r="C21" s="354">
        <v>1</v>
      </c>
      <c r="D21" s="355" t="s">
        <v>762</v>
      </c>
      <c r="E21" s="198">
        <f>'PS - Authentication'!N22</f>
        <v>0</v>
      </c>
      <c r="F21" s="201">
        <f>'PS - Authentication'!N19</f>
        <v>10</v>
      </c>
      <c r="G21" s="201">
        <f>SUM('PS - Authentication'!O:O)</f>
        <v>0</v>
      </c>
      <c r="H21" s="28"/>
    </row>
    <row r="22" spans="2:9" ht="20.25" customHeight="1" x14ac:dyDescent="0.45">
      <c r="B22" s="28"/>
      <c r="C22" s="354">
        <v>2</v>
      </c>
      <c r="D22" s="355" t="s">
        <v>191</v>
      </c>
      <c r="E22" s="198">
        <f>'PS - Audit'!N14</f>
        <v>0</v>
      </c>
      <c r="F22" s="201">
        <f>'PS - Audit'!N11</f>
        <v>3</v>
      </c>
      <c r="G22" s="201">
        <f>SUM('PS - Audit'!O:O)</f>
        <v>0</v>
      </c>
      <c r="H22" s="28"/>
    </row>
    <row r="23" spans="2:9" ht="20.25" customHeight="1" x14ac:dyDescent="0.45">
      <c r="B23" s="28"/>
      <c r="C23" s="354">
        <v>3</v>
      </c>
      <c r="D23" s="355" t="s">
        <v>629</v>
      </c>
      <c r="E23" s="198">
        <f>'PS - Main'!N89</f>
        <v>0</v>
      </c>
      <c r="F23" s="201">
        <f>'PS - Main'!N86</f>
        <v>54</v>
      </c>
      <c r="G23" s="201">
        <f>SUM('PS - Main'!O:O)</f>
        <v>0</v>
      </c>
      <c r="H23" s="28"/>
    </row>
    <row r="24" spans="2:9" s="33" customFormat="1" x14ac:dyDescent="0.45">
      <c r="B24" s="202" t="s">
        <v>760</v>
      </c>
      <c r="C24" s="502" t="str">
        <f>IF(SUM(G21,G22,G23,I17)&gt;0,"WARNING: A test result of N/A (not applicable) has been selected for one or more mandatory test cases. Appropriate test results for a mandatory test are Pass or Fail. Please consider reviewing the test results.","")</f>
        <v/>
      </c>
      <c r="D24" s="502"/>
      <c r="E24" s="502"/>
      <c r="F24" s="502"/>
      <c r="G24" s="502"/>
    </row>
    <row r="25" spans="2:9" s="33" customFormat="1" x14ac:dyDescent="0.45"/>
    <row r="26" spans="2:9" s="33" customFormat="1" x14ac:dyDescent="0.45"/>
    <row r="27" spans="2:9" s="33" customFormat="1" x14ac:dyDescent="0.45"/>
    <row r="28" spans="2:9" s="33" customFormat="1" x14ac:dyDescent="0.45"/>
    <row r="29" spans="2:9" s="33" customFormat="1" x14ac:dyDescent="0.45"/>
    <row r="30" spans="2:9" s="33" customFormat="1" x14ac:dyDescent="0.45"/>
    <row r="31" spans="2:9" s="33" customFormat="1" x14ac:dyDescent="0.45"/>
    <row r="32" spans="2:9" s="33" customFormat="1" x14ac:dyDescent="0.45"/>
    <row r="33" s="33" customFormat="1" x14ac:dyDescent="0.45"/>
    <row r="34" s="33" customFormat="1" x14ac:dyDescent="0.45"/>
    <row r="35" s="33" customFormat="1" x14ac:dyDescent="0.45"/>
    <row r="36" s="33" customFormat="1" x14ac:dyDescent="0.45"/>
    <row r="37" s="33" customFormat="1" x14ac:dyDescent="0.45"/>
    <row r="38" s="33" customFormat="1" x14ac:dyDescent="0.45"/>
    <row r="39" s="33" customFormat="1" x14ac:dyDescent="0.45"/>
    <row r="40" s="33" customFormat="1" x14ac:dyDescent="0.45"/>
    <row r="41" s="33" customFormat="1" x14ac:dyDescent="0.45"/>
    <row r="42" s="33" customFormat="1" x14ac:dyDescent="0.45"/>
    <row r="43" s="33" customFormat="1" x14ac:dyDescent="0.45"/>
    <row r="44" s="33" customFormat="1" x14ac:dyDescent="0.45"/>
    <row r="45" s="33" customFormat="1" x14ac:dyDescent="0.45"/>
    <row r="46" s="33" customFormat="1" x14ac:dyDescent="0.45"/>
    <row r="47" s="33" customFormat="1" x14ac:dyDescent="0.45"/>
    <row r="48" s="33" customFormat="1" x14ac:dyDescent="0.45"/>
    <row r="49" s="33" customFormat="1" x14ac:dyDescent="0.45"/>
    <row r="50" s="33" customFormat="1" x14ac:dyDescent="0.45"/>
    <row r="51" s="33" customFormat="1" x14ac:dyDescent="0.45"/>
    <row r="52" s="33" customFormat="1" x14ac:dyDescent="0.45"/>
    <row r="53" s="33" customFormat="1" x14ac:dyDescent="0.45"/>
    <row r="54" s="33" customFormat="1" x14ac:dyDescent="0.45"/>
    <row r="55" s="33" customFormat="1" x14ac:dyDescent="0.45"/>
    <row r="56" s="33" customFormat="1" x14ac:dyDescent="0.45"/>
    <row r="57" s="33" customFormat="1" x14ac:dyDescent="0.45"/>
    <row r="58" s="33" customFormat="1" x14ac:dyDescent="0.45"/>
    <row r="59" s="33" customFormat="1" x14ac:dyDescent="0.45"/>
    <row r="60" s="33" customFormat="1" x14ac:dyDescent="0.45"/>
    <row r="61" s="33" customFormat="1" x14ac:dyDescent="0.45"/>
    <row r="62" s="33" customFormat="1" x14ac:dyDescent="0.45"/>
    <row r="63" s="33" customFormat="1" x14ac:dyDescent="0.45"/>
    <row r="64" s="33" customFormat="1" x14ac:dyDescent="0.45"/>
    <row r="65" s="33" customFormat="1" x14ac:dyDescent="0.45"/>
    <row r="66" s="33" customFormat="1" x14ac:dyDescent="0.45"/>
    <row r="67" s="33" customFormat="1" x14ac:dyDescent="0.45"/>
    <row r="68" s="33" customFormat="1" x14ac:dyDescent="0.45"/>
    <row r="69" s="33" customFormat="1" x14ac:dyDescent="0.45"/>
    <row r="70" s="33" customFormat="1" x14ac:dyDescent="0.45"/>
    <row r="71" s="33" customFormat="1" x14ac:dyDescent="0.45"/>
    <row r="72" s="33" customFormat="1" x14ac:dyDescent="0.45"/>
    <row r="73" s="33" customFormat="1" x14ac:dyDescent="0.45"/>
    <row r="74" s="33" customFormat="1" x14ac:dyDescent="0.45"/>
    <row r="75" s="33" customFormat="1" x14ac:dyDescent="0.45"/>
    <row r="76" s="33" customFormat="1" x14ac:dyDescent="0.45"/>
    <row r="77" s="33" customFormat="1" x14ac:dyDescent="0.45"/>
    <row r="78" s="33" customFormat="1" x14ac:dyDescent="0.45"/>
    <row r="79" s="33" customFormat="1" x14ac:dyDescent="0.45"/>
    <row r="80" s="33" customFormat="1" x14ac:dyDescent="0.45"/>
    <row r="81" s="33" customFormat="1" x14ac:dyDescent="0.45"/>
    <row r="82" s="33" customFormat="1" x14ac:dyDescent="0.45"/>
    <row r="83" s="33" customFormat="1" x14ac:dyDescent="0.45"/>
    <row r="84" s="33" customFormat="1" x14ac:dyDescent="0.45"/>
    <row r="85" s="33" customFormat="1" x14ac:dyDescent="0.45"/>
    <row r="86" s="33" customFormat="1" x14ac:dyDescent="0.45"/>
    <row r="87" s="33" customFormat="1" x14ac:dyDescent="0.45"/>
    <row r="88" s="33" customFormat="1" x14ac:dyDescent="0.45"/>
    <row r="89" s="33" customFormat="1" x14ac:dyDescent="0.45"/>
    <row r="90" s="33" customFormat="1" x14ac:dyDescent="0.45"/>
    <row r="91" s="33" customFormat="1" x14ac:dyDescent="0.45"/>
    <row r="92" s="33" customFormat="1" x14ac:dyDescent="0.45"/>
    <row r="93" s="33" customFormat="1" x14ac:dyDescent="0.45"/>
    <row r="94" s="33" customFormat="1" x14ac:dyDescent="0.45"/>
    <row r="95" s="33" customFormat="1" x14ac:dyDescent="0.45"/>
    <row r="96" s="33" customFormat="1" x14ac:dyDescent="0.45"/>
    <row r="97" s="33" customFormat="1" x14ac:dyDescent="0.45"/>
    <row r="98" s="33" customFormat="1" x14ac:dyDescent="0.45"/>
    <row r="99" s="33" customFormat="1" x14ac:dyDescent="0.45"/>
    <row r="100" s="33" customFormat="1" x14ac:dyDescent="0.45"/>
    <row r="101" s="33" customFormat="1" x14ac:dyDescent="0.45"/>
    <row r="102" s="33" customFormat="1" x14ac:dyDescent="0.45"/>
    <row r="103" s="33" customFormat="1" x14ac:dyDescent="0.45"/>
    <row r="104" s="33" customFormat="1" x14ac:dyDescent="0.45"/>
    <row r="105" s="33" customFormat="1" x14ac:dyDescent="0.45"/>
    <row r="106" s="33" customFormat="1" x14ac:dyDescent="0.45"/>
    <row r="107" s="33" customFormat="1" x14ac:dyDescent="0.45"/>
    <row r="108" s="33" customFormat="1" x14ac:dyDescent="0.45"/>
    <row r="109" s="33" customFormat="1" x14ac:dyDescent="0.45"/>
    <row r="110" s="33" customFormat="1" x14ac:dyDescent="0.45"/>
    <row r="111" s="33" customFormat="1" x14ac:dyDescent="0.45"/>
    <row r="112" s="33" customFormat="1" x14ac:dyDescent="0.45"/>
    <row r="113" s="33" customFormat="1" x14ac:dyDescent="0.45"/>
    <row r="114" s="33" customFormat="1" x14ac:dyDescent="0.45"/>
    <row r="115" s="33" customFormat="1" x14ac:dyDescent="0.45"/>
    <row r="116" s="33" customFormat="1" x14ac:dyDescent="0.45"/>
    <row r="117" s="33" customFormat="1" x14ac:dyDescent="0.45"/>
    <row r="118" s="33" customFormat="1" x14ac:dyDescent="0.45"/>
    <row r="119" s="33" customFormat="1" x14ac:dyDescent="0.45"/>
    <row r="120" s="33" customFormat="1" x14ac:dyDescent="0.45"/>
    <row r="121" s="33" customFormat="1" x14ac:dyDescent="0.45"/>
    <row r="122" s="33" customFormat="1" x14ac:dyDescent="0.45"/>
    <row r="123" s="33" customFormat="1" x14ac:dyDescent="0.45"/>
    <row r="124" s="33" customFormat="1" x14ac:dyDescent="0.45"/>
    <row r="125" s="33" customFormat="1" x14ac:dyDescent="0.45"/>
    <row r="126" s="33" customFormat="1" x14ac:dyDescent="0.45"/>
    <row r="127" s="33" customFormat="1" x14ac:dyDescent="0.45"/>
    <row r="128" s="33" customFormat="1" x14ac:dyDescent="0.45"/>
    <row r="129" s="33" customFormat="1" x14ac:dyDescent="0.45"/>
    <row r="130" s="33" customFormat="1" x14ac:dyDescent="0.45"/>
    <row r="131" s="33" customFormat="1" x14ac:dyDescent="0.45"/>
    <row r="132" s="33" customFormat="1" x14ac:dyDescent="0.45"/>
    <row r="133" s="33" customFormat="1" x14ac:dyDescent="0.45"/>
    <row r="134" s="33" customFormat="1" x14ac:dyDescent="0.45"/>
    <row r="135" s="33" customFormat="1" x14ac:dyDescent="0.45"/>
    <row r="136" s="33" customFormat="1" x14ac:dyDescent="0.45"/>
    <row r="137" s="33" customFormat="1" x14ac:dyDescent="0.45"/>
    <row r="138" s="33" customFormat="1" x14ac:dyDescent="0.45"/>
    <row r="139" s="33" customFormat="1" x14ac:dyDescent="0.45"/>
    <row r="140" s="33" customFormat="1" x14ac:dyDescent="0.45"/>
    <row r="141" s="33" customFormat="1" x14ac:dyDescent="0.45"/>
    <row r="142" s="33" customFormat="1" x14ac:dyDescent="0.45"/>
    <row r="143" s="33" customFormat="1" x14ac:dyDescent="0.45"/>
    <row r="144" s="33" customFormat="1" x14ac:dyDescent="0.45"/>
    <row r="145" s="33" customFormat="1" x14ac:dyDescent="0.45"/>
    <row r="146" s="33" customFormat="1" x14ac:dyDescent="0.45"/>
    <row r="147" s="33" customFormat="1" x14ac:dyDescent="0.45"/>
    <row r="148" s="33" customFormat="1" x14ac:dyDescent="0.45"/>
    <row r="149" s="33" customFormat="1" x14ac:dyDescent="0.45"/>
    <row r="150" s="33" customFormat="1" x14ac:dyDescent="0.45"/>
    <row r="151" s="33" customFormat="1" x14ac:dyDescent="0.45"/>
    <row r="152" s="33" customFormat="1" x14ac:dyDescent="0.45"/>
    <row r="153" s="33" customFormat="1" x14ac:dyDescent="0.45"/>
    <row r="154" s="33" customFormat="1" x14ac:dyDescent="0.45"/>
    <row r="155" s="33" customFormat="1" x14ac:dyDescent="0.45"/>
    <row r="156" s="33" customFormat="1" x14ac:dyDescent="0.45"/>
    <row r="157" s="33" customFormat="1" x14ac:dyDescent="0.45"/>
    <row r="158" s="33" customFormat="1" x14ac:dyDescent="0.45"/>
    <row r="159" s="33" customFormat="1" x14ac:dyDescent="0.45"/>
    <row r="160" s="33" customFormat="1" x14ac:dyDescent="0.45"/>
    <row r="161" s="33" customFormat="1" x14ac:dyDescent="0.45"/>
    <row r="162" s="33" customFormat="1" x14ac:dyDescent="0.45"/>
    <row r="163" s="33" customFormat="1" x14ac:dyDescent="0.45"/>
    <row r="164" s="33" customFormat="1" x14ac:dyDescent="0.45"/>
    <row r="165" s="33" customFormat="1" x14ac:dyDescent="0.45"/>
    <row r="166" s="33" customFormat="1" x14ac:dyDescent="0.45"/>
    <row r="167" s="33" customFormat="1" x14ac:dyDescent="0.45"/>
    <row r="168" s="33" customFormat="1" x14ac:dyDescent="0.45"/>
    <row r="169" s="33" customFormat="1" x14ac:dyDescent="0.45"/>
    <row r="170" s="33" customFormat="1" x14ac:dyDescent="0.45"/>
    <row r="171" s="33" customFormat="1" x14ac:dyDescent="0.45"/>
    <row r="172" s="33" customFormat="1" x14ac:dyDescent="0.45"/>
    <row r="173" s="33" customFormat="1" x14ac:dyDescent="0.45"/>
    <row r="174" s="33" customFormat="1" x14ac:dyDescent="0.45"/>
    <row r="175" s="33" customFormat="1" x14ac:dyDescent="0.45"/>
    <row r="176" s="33" customFormat="1" x14ac:dyDescent="0.45"/>
    <row r="177" s="33" customFormat="1" x14ac:dyDescent="0.45"/>
    <row r="178" s="33" customFormat="1" x14ac:dyDescent="0.45"/>
    <row r="179" s="33" customFormat="1" x14ac:dyDescent="0.45"/>
    <row r="180" s="33" customFormat="1" x14ac:dyDescent="0.45"/>
    <row r="181" s="33" customFormat="1" x14ac:dyDescent="0.45"/>
    <row r="182" s="33" customFormat="1" x14ac:dyDescent="0.45"/>
    <row r="183" s="33" customFormat="1" x14ac:dyDescent="0.45"/>
    <row r="184" s="33" customFormat="1" x14ac:dyDescent="0.45"/>
    <row r="185" s="33" customFormat="1" x14ac:dyDescent="0.45"/>
    <row r="186" s="33" customFormat="1" x14ac:dyDescent="0.45"/>
    <row r="187" s="33" customFormat="1" x14ac:dyDescent="0.45"/>
    <row r="188" s="33" customFormat="1" x14ac:dyDescent="0.45"/>
    <row r="189" s="33" customFormat="1" x14ac:dyDescent="0.45"/>
    <row r="190" s="33" customFormat="1" x14ac:dyDescent="0.45"/>
    <row r="191" s="33" customFormat="1" x14ac:dyDescent="0.45"/>
    <row r="192" s="33" customFormat="1" x14ac:dyDescent="0.45"/>
    <row r="193" s="33" customFormat="1" x14ac:dyDescent="0.45"/>
    <row r="194" s="33" customFormat="1" x14ac:dyDescent="0.45"/>
    <row r="195" s="33" customFormat="1" x14ac:dyDescent="0.45"/>
    <row r="196" s="33" customFormat="1" x14ac:dyDescent="0.45"/>
    <row r="197" s="33" customFormat="1" x14ac:dyDescent="0.45"/>
    <row r="198" s="33" customFormat="1" x14ac:dyDescent="0.45"/>
    <row r="199" s="33" customFormat="1" x14ac:dyDescent="0.45"/>
    <row r="200" s="33" customFormat="1" x14ac:dyDescent="0.45"/>
    <row r="201" s="33" customFormat="1" x14ac:dyDescent="0.45"/>
    <row r="202" s="33" customFormat="1" x14ac:dyDescent="0.45"/>
    <row r="203" s="33" customFormat="1" x14ac:dyDescent="0.45"/>
    <row r="204" s="33" customFormat="1" x14ac:dyDescent="0.45"/>
    <row r="205" s="33" customFormat="1" x14ac:dyDescent="0.45"/>
    <row r="206" s="33" customFormat="1" x14ac:dyDescent="0.45"/>
    <row r="207" s="33" customFormat="1" x14ac:dyDescent="0.45"/>
    <row r="208" s="33" customFormat="1" x14ac:dyDescent="0.45"/>
    <row r="209" s="33" customFormat="1" x14ac:dyDescent="0.45"/>
    <row r="210" s="33" customFormat="1" x14ac:dyDescent="0.45"/>
    <row r="211" s="33" customFormat="1" x14ac:dyDescent="0.45"/>
    <row r="212" s="33" customFormat="1" x14ac:dyDescent="0.45"/>
    <row r="213" s="33" customFormat="1" x14ac:dyDescent="0.45"/>
    <row r="214" s="33" customFormat="1" x14ac:dyDescent="0.45"/>
    <row r="215" s="33" customFormat="1" x14ac:dyDescent="0.45"/>
    <row r="216" s="33" customFormat="1" x14ac:dyDescent="0.45"/>
    <row r="217" s="33" customFormat="1" x14ac:dyDescent="0.45"/>
    <row r="218" s="33" customFormat="1" x14ac:dyDescent="0.45"/>
    <row r="219" s="33" customFormat="1" x14ac:dyDescent="0.45"/>
    <row r="220" s="33" customFormat="1" x14ac:dyDescent="0.45"/>
    <row r="221" s="33" customFormat="1" x14ac:dyDescent="0.45"/>
    <row r="222" s="33" customFormat="1" x14ac:dyDescent="0.45"/>
    <row r="223" s="33" customFormat="1" x14ac:dyDescent="0.45"/>
    <row r="224" s="33" customFormat="1" x14ac:dyDescent="0.45"/>
    <row r="225" s="33" customFormat="1" x14ac:dyDescent="0.45"/>
    <row r="226" s="33" customFormat="1" x14ac:dyDescent="0.45"/>
    <row r="227" s="33" customFormat="1" x14ac:dyDescent="0.45"/>
    <row r="228" s="33" customFormat="1" x14ac:dyDescent="0.45"/>
    <row r="229" s="33" customFormat="1" x14ac:dyDescent="0.45"/>
    <row r="230" s="33" customFormat="1" x14ac:dyDescent="0.45"/>
    <row r="231" s="33" customFormat="1" x14ac:dyDescent="0.45"/>
    <row r="232" s="33" customFormat="1" x14ac:dyDescent="0.45"/>
    <row r="233" s="33" customFormat="1" x14ac:dyDescent="0.45"/>
    <row r="234" s="33" customFormat="1" x14ac:dyDescent="0.45"/>
    <row r="235" s="33" customFormat="1" x14ac:dyDescent="0.45"/>
    <row r="236" s="33" customFormat="1" x14ac:dyDescent="0.45"/>
    <row r="237" s="33" customFormat="1" x14ac:dyDescent="0.45"/>
    <row r="238" s="33" customFormat="1" x14ac:dyDescent="0.45"/>
    <row r="239" s="33" customFormat="1" x14ac:dyDescent="0.45"/>
    <row r="240" s="33" customFormat="1" x14ac:dyDescent="0.45"/>
    <row r="241" s="33" customFormat="1" x14ac:dyDescent="0.45"/>
    <row r="242" s="33" customFormat="1" x14ac:dyDescent="0.45"/>
    <row r="243" s="33" customFormat="1" x14ac:dyDescent="0.45"/>
    <row r="244" s="33" customFormat="1" x14ac:dyDescent="0.45"/>
    <row r="245" s="33" customFormat="1" x14ac:dyDescent="0.45"/>
    <row r="246" s="33" customFormat="1" x14ac:dyDescent="0.45"/>
    <row r="247" s="33" customFormat="1" x14ac:dyDescent="0.45"/>
    <row r="248" s="33" customFormat="1" x14ac:dyDescent="0.45"/>
    <row r="249" s="33" customFormat="1" x14ac:dyDescent="0.45"/>
    <row r="250" s="33" customFormat="1" x14ac:dyDescent="0.45"/>
    <row r="251" s="33" customFormat="1" x14ac:dyDescent="0.45"/>
    <row r="252" s="33" customFormat="1" x14ac:dyDescent="0.45"/>
    <row r="253" s="33" customFormat="1" x14ac:dyDescent="0.45"/>
    <row r="254" s="33" customFormat="1" x14ac:dyDescent="0.45"/>
    <row r="255" s="33" customFormat="1" x14ac:dyDescent="0.45"/>
    <row r="256" s="33" customFormat="1" x14ac:dyDescent="0.45"/>
    <row r="257" s="33" customFormat="1" x14ac:dyDescent="0.45"/>
    <row r="258" s="33" customFormat="1" x14ac:dyDescent="0.45"/>
    <row r="259" s="33" customFormat="1" x14ac:dyDescent="0.45"/>
    <row r="260" s="33" customFormat="1" x14ac:dyDescent="0.45"/>
    <row r="261" s="33" customFormat="1" x14ac:dyDescent="0.45"/>
    <row r="262" s="33" customFormat="1" x14ac:dyDescent="0.45"/>
    <row r="263" s="33" customFormat="1" x14ac:dyDescent="0.45"/>
    <row r="264" s="33" customFormat="1" x14ac:dyDescent="0.45"/>
    <row r="265" s="33" customFormat="1" x14ac:dyDescent="0.45"/>
    <row r="266" s="33" customFormat="1" x14ac:dyDescent="0.45"/>
    <row r="267" s="33" customFormat="1" x14ac:dyDescent="0.45"/>
    <row r="268" s="33" customFormat="1" x14ac:dyDescent="0.45"/>
    <row r="269" s="33" customFormat="1" x14ac:dyDescent="0.45"/>
    <row r="270" s="33" customFormat="1" x14ac:dyDescent="0.45"/>
    <row r="271" s="33" customFormat="1" x14ac:dyDescent="0.45"/>
    <row r="272" s="33" customFormat="1" x14ac:dyDescent="0.45"/>
    <row r="273" s="33" customFormat="1" x14ac:dyDescent="0.45"/>
    <row r="274" s="33" customFormat="1" x14ac:dyDescent="0.45"/>
    <row r="275" s="33" customFormat="1" x14ac:dyDescent="0.45"/>
    <row r="276" s="33" customFormat="1" x14ac:dyDescent="0.45"/>
    <row r="277" s="33" customFormat="1" x14ac:dyDescent="0.45"/>
    <row r="278" s="33" customFormat="1" x14ac:dyDescent="0.45"/>
    <row r="279" s="33" customFormat="1" x14ac:dyDescent="0.45"/>
    <row r="280" s="33" customFormat="1" x14ac:dyDescent="0.45"/>
    <row r="281" s="33" customFormat="1" x14ac:dyDescent="0.45"/>
    <row r="282" s="33" customFormat="1" x14ac:dyDescent="0.45"/>
    <row r="283" s="33" customFormat="1" x14ac:dyDescent="0.45"/>
    <row r="284" s="33" customFormat="1" x14ac:dyDescent="0.45"/>
    <row r="285" s="33" customFormat="1" x14ac:dyDescent="0.45"/>
    <row r="286" s="33" customFormat="1" x14ac:dyDescent="0.45"/>
    <row r="287" s="33" customFormat="1" x14ac:dyDescent="0.45"/>
    <row r="288" s="33" customFormat="1" x14ac:dyDescent="0.45"/>
    <row r="289" s="33" customFormat="1" x14ac:dyDescent="0.45"/>
    <row r="290" s="33" customFormat="1" x14ac:dyDescent="0.45"/>
    <row r="291" s="33" customFormat="1" x14ac:dyDescent="0.45"/>
    <row r="292" s="33" customFormat="1" x14ac:dyDescent="0.45"/>
    <row r="293" s="33" customFormat="1" x14ac:dyDescent="0.45"/>
    <row r="294" s="33" customFormat="1" x14ac:dyDescent="0.45"/>
    <row r="295" s="33" customFormat="1" x14ac:dyDescent="0.45"/>
    <row r="296" s="33" customFormat="1" x14ac:dyDescent="0.45"/>
    <row r="297" s="33" customFormat="1" x14ac:dyDescent="0.45"/>
    <row r="298" s="33" customFormat="1" x14ac:dyDescent="0.45"/>
    <row r="299" s="33" customFormat="1" x14ac:dyDescent="0.45"/>
    <row r="300" s="33" customFormat="1" x14ac:dyDescent="0.45"/>
    <row r="301" s="33" customFormat="1" x14ac:dyDescent="0.45"/>
    <row r="302" s="33" customFormat="1" x14ac:dyDescent="0.45"/>
    <row r="303" s="33" customFormat="1" x14ac:dyDescent="0.45"/>
    <row r="304" s="33" customFormat="1" x14ac:dyDescent="0.45"/>
    <row r="305" s="33" customFormat="1" x14ac:dyDescent="0.45"/>
    <row r="306" s="33" customFormat="1" x14ac:dyDescent="0.45"/>
    <row r="307" s="33" customFormat="1" x14ac:dyDescent="0.45"/>
    <row r="308" s="33" customFormat="1" x14ac:dyDescent="0.45"/>
    <row r="309" s="33" customFormat="1" x14ac:dyDescent="0.45"/>
    <row r="310" s="33" customFormat="1" x14ac:dyDescent="0.45"/>
    <row r="311" s="33" customFormat="1" x14ac:dyDescent="0.45"/>
    <row r="312" s="33" customFormat="1" x14ac:dyDescent="0.45"/>
    <row r="313" s="33" customFormat="1" x14ac:dyDescent="0.45"/>
    <row r="314" s="33" customFormat="1" x14ac:dyDescent="0.45"/>
    <row r="315" s="33" customFormat="1" x14ac:dyDescent="0.45"/>
    <row r="316" s="33" customFormat="1" x14ac:dyDescent="0.45"/>
    <row r="317" s="33" customFormat="1" x14ac:dyDescent="0.45"/>
    <row r="318" s="33" customFormat="1" x14ac:dyDescent="0.45"/>
    <row r="319" s="33" customFormat="1" x14ac:dyDescent="0.45"/>
    <row r="320" s="33" customFormat="1" x14ac:dyDescent="0.45"/>
    <row r="321" s="33" customFormat="1" x14ac:dyDescent="0.45"/>
    <row r="322" s="33" customFormat="1" x14ac:dyDescent="0.45"/>
    <row r="323" s="33" customFormat="1" x14ac:dyDescent="0.45"/>
    <row r="324" s="33" customFormat="1" x14ac:dyDescent="0.45"/>
    <row r="325" s="33" customFormat="1" x14ac:dyDescent="0.45"/>
    <row r="326" s="33" customFormat="1" x14ac:dyDescent="0.45"/>
    <row r="327" s="33" customFormat="1" x14ac:dyDescent="0.45"/>
    <row r="328" s="33" customFormat="1" x14ac:dyDescent="0.45"/>
    <row r="329" s="33" customFormat="1" x14ac:dyDescent="0.45"/>
    <row r="330" s="33" customFormat="1" x14ac:dyDescent="0.45"/>
    <row r="331" s="33" customFormat="1" x14ac:dyDescent="0.45"/>
    <row r="332" s="33" customFormat="1" x14ac:dyDescent="0.45"/>
    <row r="333" s="33" customFormat="1" x14ac:dyDescent="0.45"/>
    <row r="334" s="33" customFormat="1" x14ac:dyDescent="0.45"/>
    <row r="335" s="33" customFormat="1" x14ac:dyDescent="0.45"/>
    <row r="336" s="33" customFormat="1" x14ac:dyDescent="0.45"/>
    <row r="337" s="33" customFormat="1" x14ac:dyDescent="0.45"/>
    <row r="338" s="33" customFormat="1" x14ac:dyDescent="0.45"/>
    <row r="339" s="33" customFormat="1" x14ac:dyDescent="0.45"/>
    <row r="340" s="33" customFormat="1" x14ac:dyDescent="0.45"/>
    <row r="341" s="33" customFormat="1" x14ac:dyDescent="0.45"/>
    <row r="342" s="33" customFormat="1" x14ac:dyDescent="0.45"/>
    <row r="343" s="33" customFormat="1" x14ac:dyDescent="0.45"/>
    <row r="344" s="33" customFormat="1" x14ac:dyDescent="0.45"/>
    <row r="345" s="33" customFormat="1" x14ac:dyDescent="0.45"/>
    <row r="346" s="33" customFormat="1" x14ac:dyDescent="0.45"/>
    <row r="347" s="33" customFormat="1" x14ac:dyDescent="0.45"/>
    <row r="348" s="33" customFormat="1" x14ac:dyDescent="0.45"/>
    <row r="349" s="33" customFormat="1" x14ac:dyDescent="0.45"/>
    <row r="350" s="33" customFormat="1" x14ac:dyDescent="0.45"/>
    <row r="351" s="33" customFormat="1" x14ac:dyDescent="0.45"/>
    <row r="352" s="33" customFormat="1" x14ac:dyDescent="0.45"/>
    <row r="353" s="33" customFormat="1" x14ac:dyDescent="0.45"/>
    <row r="354" s="33" customFormat="1" x14ac:dyDescent="0.45"/>
    <row r="355" s="33" customFormat="1" x14ac:dyDescent="0.45"/>
    <row r="356" s="33" customFormat="1" x14ac:dyDescent="0.45"/>
    <row r="357" s="33" customFormat="1" x14ac:dyDescent="0.45"/>
    <row r="358" s="33" customFormat="1" x14ac:dyDescent="0.45"/>
    <row r="359" s="33" customFormat="1" x14ac:dyDescent="0.45"/>
    <row r="360" s="33" customFormat="1" x14ac:dyDescent="0.45"/>
    <row r="361" s="33" customFormat="1" x14ac:dyDescent="0.45"/>
    <row r="362" s="33" customFormat="1" x14ac:dyDescent="0.45"/>
    <row r="363" s="33" customFormat="1" x14ac:dyDescent="0.45"/>
    <row r="364" s="33" customFormat="1" x14ac:dyDescent="0.45"/>
    <row r="365" s="33" customFormat="1" x14ac:dyDescent="0.45"/>
    <row r="366" s="33" customFormat="1" x14ac:dyDescent="0.45"/>
    <row r="367" s="33" customFormat="1" x14ac:dyDescent="0.45"/>
    <row r="368" s="33" customFormat="1" x14ac:dyDescent="0.45"/>
    <row r="369" s="33" customFormat="1" x14ac:dyDescent="0.45"/>
    <row r="370" s="33" customFormat="1" x14ac:dyDescent="0.45"/>
    <row r="371" s="33" customFormat="1" x14ac:dyDescent="0.45"/>
    <row r="372" s="33" customFormat="1" x14ac:dyDescent="0.45"/>
    <row r="373" s="33" customFormat="1" x14ac:dyDescent="0.45"/>
    <row r="374" s="33" customFormat="1" x14ac:dyDescent="0.45"/>
    <row r="375" s="33" customFormat="1" x14ac:dyDescent="0.45"/>
    <row r="376" s="33" customFormat="1" x14ac:dyDescent="0.45"/>
    <row r="377" s="33" customFormat="1" x14ac:dyDescent="0.45"/>
    <row r="378" s="33" customFormat="1" x14ac:dyDescent="0.45"/>
    <row r="379" s="33" customFormat="1" x14ac:dyDescent="0.45"/>
    <row r="380" s="33" customFormat="1" x14ac:dyDescent="0.45"/>
    <row r="381" s="33" customFormat="1" x14ac:dyDescent="0.45"/>
    <row r="382" s="33" customFormat="1" x14ac:dyDescent="0.45"/>
    <row r="383" s="33" customFormat="1" x14ac:dyDescent="0.45"/>
    <row r="384" s="33" customFormat="1" x14ac:dyDescent="0.45"/>
    <row r="385" s="33" customFormat="1" x14ac:dyDescent="0.45"/>
    <row r="386" s="33" customFormat="1" x14ac:dyDescent="0.45"/>
    <row r="387" s="33" customFormat="1" x14ac:dyDescent="0.45"/>
    <row r="388" s="33" customFormat="1" x14ac:dyDescent="0.45"/>
    <row r="389" s="33" customFormat="1" x14ac:dyDescent="0.45"/>
    <row r="390" s="33" customFormat="1" x14ac:dyDescent="0.45"/>
    <row r="391" s="33" customFormat="1" x14ac:dyDescent="0.45"/>
    <row r="392" s="33" customFormat="1" x14ac:dyDescent="0.45"/>
    <row r="393" s="33" customFormat="1" x14ac:dyDescent="0.45"/>
    <row r="394" s="33" customFormat="1" x14ac:dyDescent="0.45"/>
    <row r="395" s="33" customFormat="1" x14ac:dyDescent="0.45"/>
    <row r="396" s="33" customFormat="1" x14ac:dyDescent="0.45"/>
    <row r="397" s="33" customFormat="1" x14ac:dyDescent="0.45"/>
    <row r="398" s="33" customFormat="1" x14ac:dyDescent="0.45"/>
    <row r="399" s="33" customFormat="1" x14ac:dyDescent="0.45"/>
    <row r="400" s="33" customFormat="1" x14ac:dyDescent="0.45"/>
    <row r="401" s="33" customFormat="1" x14ac:dyDescent="0.45"/>
    <row r="402" s="33" customFormat="1" x14ac:dyDescent="0.45"/>
    <row r="403" s="33" customFormat="1" x14ac:dyDescent="0.45"/>
    <row r="404" s="33" customFormat="1" x14ac:dyDescent="0.45"/>
    <row r="405" s="33" customFormat="1" x14ac:dyDescent="0.45"/>
    <row r="406" s="33" customFormat="1" x14ac:dyDescent="0.45"/>
    <row r="407" s="33" customFormat="1" x14ac:dyDescent="0.45"/>
    <row r="408" s="33" customFormat="1" x14ac:dyDescent="0.45"/>
    <row r="409" s="33" customFormat="1" x14ac:dyDescent="0.45"/>
    <row r="410" s="33" customFormat="1" x14ac:dyDescent="0.45"/>
    <row r="411" s="33" customFormat="1" x14ac:dyDescent="0.45"/>
    <row r="412" s="33" customFormat="1" x14ac:dyDescent="0.45"/>
    <row r="413" s="33" customFormat="1" x14ac:dyDescent="0.45"/>
    <row r="414" s="33" customFormat="1" x14ac:dyDescent="0.45"/>
    <row r="415" s="33" customFormat="1" x14ac:dyDescent="0.45"/>
    <row r="416" s="33" customFormat="1" x14ac:dyDescent="0.45"/>
    <row r="417" s="33" customFormat="1" x14ac:dyDescent="0.45"/>
    <row r="418" s="33" customFormat="1" x14ac:dyDescent="0.45"/>
    <row r="419" s="33" customFormat="1" x14ac:dyDescent="0.45"/>
    <row r="420" s="33" customFormat="1" x14ac:dyDescent="0.45"/>
    <row r="421" s="33" customFormat="1" x14ac:dyDescent="0.45"/>
    <row r="422" s="33" customFormat="1" x14ac:dyDescent="0.45"/>
    <row r="423" s="33" customFormat="1" x14ac:dyDescent="0.45"/>
    <row r="424" s="33" customFormat="1" x14ac:dyDescent="0.45"/>
    <row r="425" s="33" customFormat="1" x14ac:dyDescent="0.45"/>
    <row r="426" s="33" customFormat="1" x14ac:dyDescent="0.45"/>
    <row r="427" s="33" customFormat="1" x14ac:dyDescent="0.45"/>
    <row r="428" s="33" customFormat="1" x14ac:dyDescent="0.45"/>
    <row r="429" s="33" customFormat="1" x14ac:dyDescent="0.45"/>
    <row r="430" s="33" customFormat="1" x14ac:dyDescent="0.45"/>
    <row r="431" s="33" customFormat="1" x14ac:dyDescent="0.45"/>
    <row r="432" s="33" customFormat="1" x14ac:dyDescent="0.45"/>
    <row r="433" s="33" customFormat="1" x14ac:dyDescent="0.45"/>
    <row r="434" s="33" customFormat="1" x14ac:dyDescent="0.45"/>
    <row r="435" s="33" customFormat="1" x14ac:dyDescent="0.45"/>
    <row r="436" s="33" customFormat="1" x14ac:dyDescent="0.45"/>
    <row r="437" s="33" customFormat="1" x14ac:dyDescent="0.45"/>
    <row r="438" s="33" customFormat="1" x14ac:dyDescent="0.45"/>
    <row r="439" s="33" customFormat="1" x14ac:dyDescent="0.45"/>
    <row r="440" s="33" customFormat="1" x14ac:dyDescent="0.45"/>
    <row r="441" s="33" customFormat="1" x14ac:dyDescent="0.45"/>
    <row r="442" s="33" customFormat="1" x14ac:dyDescent="0.45"/>
    <row r="443" s="33" customFormat="1" x14ac:dyDescent="0.45"/>
    <row r="444" s="33" customFormat="1" x14ac:dyDescent="0.45"/>
    <row r="445" s="33" customFormat="1" x14ac:dyDescent="0.45"/>
    <row r="446" s="33" customFormat="1" x14ac:dyDescent="0.45"/>
    <row r="447" s="33" customFormat="1" x14ac:dyDescent="0.45"/>
    <row r="448" s="33" customFormat="1" x14ac:dyDescent="0.45"/>
    <row r="449" s="33" customFormat="1" x14ac:dyDescent="0.45"/>
    <row r="450" s="33" customFormat="1" x14ac:dyDescent="0.45"/>
    <row r="451" s="33" customFormat="1" x14ac:dyDescent="0.45"/>
    <row r="452" s="33" customFormat="1" x14ac:dyDescent="0.45"/>
    <row r="453" s="33" customFormat="1" x14ac:dyDescent="0.45"/>
    <row r="454" s="33" customFormat="1" x14ac:dyDescent="0.45"/>
    <row r="455" s="33" customFormat="1" x14ac:dyDescent="0.45"/>
    <row r="456" s="33" customFormat="1" x14ac:dyDescent="0.45"/>
    <row r="457" s="33" customFormat="1" x14ac:dyDescent="0.45"/>
    <row r="458" s="33" customFormat="1" x14ac:dyDescent="0.45"/>
    <row r="459" s="33" customFormat="1" x14ac:dyDescent="0.45"/>
    <row r="460" s="33" customFormat="1" x14ac:dyDescent="0.45"/>
    <row r="461" s="33" customFormat="1" x14ac:dyDescent="0.45"/>
    <row r="462" s="33" customFormat="1" x14ac:dyDescent="0.45"/>
    <row r="463" s="33" customFormat="1" x14ac:dyDescent="0.45"/>
    <row r="464" s="33" customFormat="1" x14ac:dyDescent="0.45"/>
    <row r="465" s="33" customFormat="1" x14ac:dyDescent="0.45"/>
    <row r="466" s="33" customFormat="1" x14ac:dyDescent="0.45"/>
    <row r="467" s="33" customFormat="1" x14ac:dyDescent="0.45"/>
    <row r="468" s="33" customFormat="1" x14ac:dyDescent="0.45"/>
    <row r="469" s="33" customFormat="1" x14ac:dyDescent="0.45"/>
    <row r="470" s="33" customFormat="1" x14ac:dyDescent="0.45"/>
    <row r="471" s="33" customFormat="1" x14ac:dyDescent="0.45"/>
    <row r="472" s="33" customFormat="1" x14ac:dyDescent="0.45"/>
    <row r="473" s="33" customFormat="1" x14ac:dyDescent="0.45"/>
    <row r="474" s="33" customFormat="1" x14ac:dyDescent="0.45"/>
    <row r="475" s="33" customFormat="1" x14ac:dyDescent="0.45"/>
    <row r="476" s="33" customFormat="1" x14ac:dyDescent="0.45"/>
    <row r="477" s="33" customFormat="1" x14ac:dyDescent="0.45"/>
    <row r="478" s="33" customFormat="1" x14ac:dyDescent="0.45"/>
    <row r="479" s="33" customFormat="1" x14ac:dyDescent="0.45"/>
    <row r="480" s="33" customFormat="1" x14ac:dyDescent="0.45"/>
    <row r="481" s="33" customFormat="1" x14ac:dyDescent="0.45"/>
    <row r="482" s="33" customFormat="1" x14ac:dyDescent="0.45"/>
    <row r="483" s="33" customFormat="1" x14ac:dyDescent="0.45"/>
    <row r="484" s="33" customFormat="1" x14ac:dyDescent="0.45"/>
    <row r="485" s="33" customFormat="1" x14ac:dyDescent="0.45"/>
    <row r="486" s="33" customFormat="1" x14ac:dyDescent="0.45"/>
    <row r="487" s="33" customFormat="1" x14ac:dyDescent="0.45"/>
    <row r="488" s="33" customFormat="1" x14ac:dyDescent="0.45"/>
    <row r="489" s="33" customFormat="1" x14ac:dyDescent="0.45"/>
    <row r="490" s="33" customFormat="1" x14ac:dyDescent="0.45"/>
    <row r="491" s="33" customFormat="1" x14ac:dyDescent="0.45"/>
    <row r="492" s="33" customFormat="1" x14ac:dyDescent="0.45"/>
    <row r="493" s="33" customFormat="1" x14ac:dyDescent="0.45"/>
    <row r="494" s="33" customFormat="1" x14ac:dyDescent="0.45"/>
    <row r="495" s="33" customFormat="1" x14ac:dyDescent="0.45"/>
    <row r="496" s="33" customFormat="1" x14ac:dyDescent="0.45"/>
    <row r="497" s="33" customFormat="1" x14ac:dyDescent="0.45"/>
    <row r="498" s="33" customFormat="1" x14ac:dyDescent="0.45"/>
    <row r="499" s="33" customFormat="1" x14ac:dyDescent="0.45"/>
    <row r="500" s="33" customFormat="1" x14ac:dyDescent="0.45"/>
    <row r="501" s="33" customFormat="1" x14ac:dyDescent="0.45"/>
    <row r="502" s="33" customFormat="1" x14ac:dyDescent="0.45"/>
    <row r="503" s="33" customFormat="1" x14ac:dyDescent="0.45"/>
    <row r="504" s="33" customFormat="1" x14ac:dyDescent="0.45"/>
    <row r="505" s="33" customFormat="1" x14ac:dyDescent="0.45"/>
    <row r="506" s="33" customFormat="1" x14ac:dyDescent="0.45"/>
    <row r="507" s="33" customFormat="1" x14ac:dyDescent="0.45"/>
    <row r="508" s="33" customFormat="1" x14ac:dyDescent="0.45"/>
    <row r="509" s="33" customFormat="1" x14ac:dyDescent="0.45"/>
    <row r="510" s="33" customFormat="1" x14ac:dyDescent="0.45"/>
    <row r="511" s="33" customFormat="1" x14ac:dyDescent="0.45"/>
    <row r="512" s="33" customFormat="1" x14ac:dyDescent="0.45"/>
    <row r="513" s="33" customFormat="1" x14ac:dyDescent="0.45"/>
    <row r="514" s="33" customFormat="1" x14ac:dyDescent="0.45"/>
    <row r="515" s="33" customFormat="1" x14ac:dyDescent="0.45"/>
    <row r="516" s="33" customFormat="1" x14ac:dyDescent="0.45"/>
    <row r="517" s="33" customFormat="1" x14ac:dyDescent="0.45"/>
    <row r="518" s="33" customFormat="1" x14ac:dyDescent="0.45"/>
    <row r="519" s="33" customFormat="1" x14ac:dyDescent="0.45"/>
    <row r="520" s="33" customFormat="1" x14ac:dyDescent="0.45"/>
    <row r="521" s="33" customFormat="1" x14ac:dyDescent="0.45"/>
    <row r="522" s="33" customFormat="1" x14ac:dyDescent="0.45"/>
    <row r="523" s="33" customFormat="1" x14ac:dyDescent="0.45"/>
    <row r="524" s="33" customFormat="1" x14ac:dyDescent="0.45"/>
    <row r="525" s="33" customFormat="1" x14ac:dyDescent="0.45"/>
    <row r="526" s="33" customFormat="1" x14ac:dyDescent="0.45"/>
    <row r="527" s="33" customFormat="1" x14ac:dyDescent="0.45"/>
    <row r="528" s="33" customFormat="1" x14ac:dyDescent="0.45"/>
    <row r="529" s="33" customFormat="1" x14ac:dyDescent="0.45"/>
    <row r="530" s="33" customFormat="1" x14ac:dyDescent="0.45"/>
    <row r="531" s="33" customFormat="1" x14ac:dyDescent="0.45"/>
    <row r="532" s="33" customFormat="1" x14ac:dyDescent="0.45"/>
    <row r="533" s="33" customFormat="1" x14ac:dyDescent="0.45"/>
    <row r="534" s="33" customFormat="1" x14ac:dyDescent="0.45"/>
    <row r="535" s="33" customFormat="1" x14ac:dyDescent="0.45"/>
    <row r="536" s="33" customFormat="1" x14ac:dyDescent="0.45"/>
    <row r="537" s="33" customFormat="1" x14ac:dyDescent="0.45"/>
    <row r="538" s="33" customFormat="1" x14ac:dyDescent="0.45"/>
    <row r="539" s="33" customFormat="1" x14ac:dyDescent="0.45"/>
    <row r="540" s="33" customFormat="1" x14ac:dyDescent="0.45"/>
    <row r="541" s="33" customFormat="1" x14ac:dyDescent="0.45"/>
    <row r="542" s="33" customFormat="1" x14ac:dyDescent="0.45"/>
    <row r="543" s="33" customFormat="1" x14ac:dyDescent="0.45"/>
    <row r="544" s="33" customFormat="1" x14ac:dyDescent="0.45"/>
    <row r="545" s="33" customFormat="1" x14ac:dyDescent="0.45"/>
    <row r="546" s="33" customFormat="1" x14ac:dyDescent="0.45"/>
    <row r="547" s="33" customFormat="1" x14ac:dyDescent="0.45"/>
  </sheetData>
  <mergeCells count="13">
    <mergeCell ref="C24:G24"/>
    <mergeCell ref="C9:D9"/>
    <mergeCell ref="C10:D10"/>
    <mergeCell ref="C11:D11"/>
    <mergeCell ref="C12:D12"/>
    <mergeCell ref="C19:G19"/>
    <mergeCell ref="C15:I15"/>
    <mergeCell ref="C8:D8"/>
    <mergeCell ref="D2:E2"/>
    <mergeCell ref="C4:D4"/>
    <mergeCell ref="C5:D5"/>
    <mergeCell ref="C6:D6"/>
    <mergeCell ref="C7:D7"/>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E749-2338-4231-8C28-2800064490CB}">
  <dimension ref="A1:MG580"/>
  <sheetViews>
    <sheetView topLeftCell="B1" zoomScale="80" zoomScaleNormal="80" workbookViewId="0">
      <pane ySplit="3" topLeftCell="A4" activePane="bottomLeft" state="frozen"/>
      <selection pane="bottomLeft" activeCell="Y27" sqref="Y27"/>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79.59765625" customWidth="1"/>
    <col min="6" max="6" width="6" customWidth="1"/>
    <col min="7" max="7" width="7" customWidth="1"/>
    <col min="8" max="8" width="3.3984375" bestFit="1" customWidth="1"/>
    <col min="9" max="17" width="3.1328125" style="28" customWidth="1"/>
    <col min="18" max="34" width="3.1328125" style="264" customWidth="1"/>
    <col min="35" max="35" width="54.86328125" style="28" customWidth="1"/>
    <col min="36" max="36" width="57.3984375" style="28" customWidth="1"/>
    <col min="37" max="344" width="9.1328125" style="28"/>
  </cols>
  <sheetData>
    <row r="1" spans="1:345" s="28" customFormat="1" ht="6" customHeight="1" x14ac:dyDescent="0.45">
      <c r="A1" s="32"/>
      <c r="B1" s="32"/>
      <c r="C1" s="61"/>
      <c r="D1" s="61"/>
      <c r="E1" s="61"/>
      <c r="F1" s="61"/>
      <c r="G1" s="61"/>
      <c r="H1" s="61"/>
      <c r="I1" s="60"/>
      <c r="J1" s="60"/>
      <c r="K1" s="60"/>
      <c r="L1" s="60"/>
      <c r="M1" s="60"/>
      <c r="N1" s="60"/>
      <c r="O1" s="60"/>
      <c r="P1" s="60"/>
      <c r="Q1" s="60"/>
      <c r="R1" s="341"/>
      <c r="S1" s="341"/>
      <c r="T1" s="341"/>
      <c r="U1" s="341"/>
      <c r="V1" s="341"/>
      <c r="W1" s="341"/>
      <c r="X1" s="341"/>
      <c r="Y1" s="341"/>
      <c r="Z1" s="341"/>
      <c r="AA1" s="341"/>
      <c r="AB1" s="341"/>
      <c r="AC1" s="341"/>
      <c r="AD1" s="341"/>
      <c r="AE1" s="341"/>
      <c r="AF1" s="341"/>
      <c r="AG1" s="341"/>
      <c r="AH1" s="341"/>
      <c r="AI1" s="60"/>
      <c r="MG1"/>
    </row>
    <row r="2" spans="1:345" s="28" customFormat="1" ht="17.25" customHeight="1" thickBot="1" x14ac:dyDescent="0.9">
      <c r="A2" s="32"/>
      <c r="B2" s="32"/>
      <c r="C2" s="63"/>
      <c r="D2" s="63"/>
      <c r="E2" s="61"/>
      <c r="F2" s="61"/>
      <c r="G2" s="61"/>
      <c r="H2" s="61"/>
      <c r="I2" s="507" t="s">
        <v>891</v>
      </c>
      <c r="J2" s="507"/>
      <c r="K2" s="507"/>
      <c r="L2" s="507"/>
      <c r="M2" s="507"/>
      <c r="N2" s="507"/>
      <c r="O2" s="507"/>
      <c r="P2" s="507"/>
      <c r="Q2" s="507"/>
      <c r="R2" s="507" t="s">
        <v>189</v>
      </c>
      <c r="S2" s="507"/>
      <c r="T2" s="507"/>
      <c r="U2" s="507"/>
      <c r="V2" s="507"/>
      <c r="W2" s="507"/>
      <c r="X2" s="507"/>
      <c r="Y2" s="507"/>
      <c r="Z2" s="507"/>
      <c r="AA2" s="507"/>
      <c r="AB2" s="507"/>
      <c r="AC2" s="507"/>
      <c r="AD2" s="507"/>
      <c r="AE2" s="507"/>
      <c r="AF2" s="507"/>
      <c r="AG2" s="507"/>
      <c r="AH2" s="507"/>
      <c r="AI2" s="60"/>
      <c r="MG2"/>
    </row>
    <row r="3" spans="1:345" s="28" customFormat="1" ht="116.25" customHeight="1" x14ac:dyDescent="0.45">
      <c r="C3" s="395" t="s">
        <v>418</v>
      </c>
      <c r="D3" s="396" t="s">
        <v>200</v>
      </c>
      <c r="E3" s="396" t="s">
        <v>188</v>
      </c>
      <c r="F3" s="396" t="s">
        <v>18</v>
      </c>
      <c r="G3" s="397" t="s">
        <v>19</v>
      </c>
      <c r="H3" s="398" t="s">
        <v>25</v>
      </c>
      <c r="I3" s="403" t="s">
        <v>190</v>
      </c>
      <c r="J3" s="320" t="s">
        <v>191</v>
      </c>
      <c r="K3" s="312" t="s">
        <v>192</v>
      </c>
      <c r="L3" s="312" t="s">
        <v>193</v>
      </c>
      <c r="M3" s="312" t="s">
        <v>194</v>
      </c>
      <c r="N3" s="312" t="s">
        <v>195</v>
      </c>
      <c r="O3" s="312" t="s">
        <v>196</v>
      </c>
      <c r="P3" s="312" t="s">
        <v>627</v>
      </c>
      <c r="Q3" s="404" t="s">
        <v>628</v>
      </c>
      <c r="R3" s="325" t="s">
        <v>442</v>
      </c>
      <c r="S3" s="321" t="s">
        <v>443</v>
      </c>
      <c r="T3" s="321" t="s">
        <v>444</v>
      </c>
      <c r="U3" s="322" t="s">
        <v>445</v>
      </c>
      <c r="V3" s="322" t="s">
        <v>446</v>
      </c>
      <c r="W3" s="322" t="s">
        <v>447</v>
      </c>
      <c r="X3" s="321" t="s">
        <v>448</v>
      </c>
      <c r="Y3" s="322" t="s">
        <v>449</v>
      </c>
      <c r="Z3" s="321" t="s">
        <v>450</v>
      </c>
      <c r="AA3" s="322" t="s">
        <v>451</v>
      </c>
      <c r="AB3" s="322" t="s">
        <v>555</v>
      </c>
      <c r="AC3" s="321" t="s">
        <v>556</v>
      </c>
      <c r="AD3" s="321" t="s">
        <v>557</v>
      </c>
      <c r="AE3" s="322" t="s">
        <v>558</v>
      </c>
      <c r="AF3" s="322" t="s">
        <v>559</v>
      </c>
      <c r="AG3" s="322" t="s">
        <v>560</v>
      </c>
      <c r="AH3" s="421" t="s">
        <v>561</v>
      </c>
      <c r="AI3" s="424" t="s">
        <v>26</v>
      </c>
      <c r="MG3"/>
    </row>
    <row r="4" spans="1:345" s="33" customFormat="1" x14ac:dyDescent="0.45">
      <c r="C4" s="331" t="s">
        <v>719</v>
      </c>
      <c r="D4" s="316" t="s">
        <v>39</v>
      </c>
      <c r="E4" s="51" t="s">
        <v>717</v>
      </c>
      <c r="F4" s="54" t="s">
        <v>17</v>
      </c>
      <c r="G4" s="235" t="s">
        <v>17</v>
      </c>
      <c r="H4" s="399" t="s">
        <v>7</v>
      </c>
      <c r="I4" s="405" t="s">
        <v>27</v>
      </c>
      <c r="J4" s="313"/>
      <c r="K4" s="342"/>
      <c r="L4" s="342"/>
      <c r="M4" s="342"/>
      <c r="N4" s="342"/>
      <c r="O4" s="342"/>
      <c r="P4" s="342"/>
      <c r="Q4" s="406"/>
      <c r="R4" s="326" t="s">
        <v>27</v>
      </c>
      <c r="S4" s="313" t="s">
        <v>27</v>
      </c>
      <c r="T4" s="313" t="s">
        <v>27</v>
      </c>
      <c r="U4" s="318" t="s">
        <v>27</v>
      </c>
      <c r="V4" s="318" t="s">
        <v>27</v>
      </c>
      <c r="W4" s="318" t="s">
        <v>27</v>
      </c>
      <c r="X4" s="313" t="s">
        <v>27</v>
      </c>
      <c r="Y4" s="318" t="s">
        <v>27</v>
      </c>
      <c r="Z4" s="313" t="s">
        <v>27</v>
      </c>
      <c r="AA4" s="318" t="s">
        <v>27</v>
      </c>
      <c r="AB4" s="318" t="s">
        <v>27</v>
      </c>
      <c r="AC4" s="313" t="s">
        <v>27</v>
      </c>
      <c r="AD4" s="313" t="s">
        <v>27</v>
      </c>
      <c r="AE4" s="318" t="s">
        <v>27</v>
      </c>
      <c r="AF4" s="318" t="s">
        <v>27</v>
      </c>
      <c r="AG4" s="318" t="s">
        <v>27</v>
      </c>
      <c r="AH4" s="409" t="s">
        <v>27</v>
      </c>
      <c r="AI4" s="416"/>
    </row>
    <row r="5" spans="1:345" s="33" customFormat="1" x14ac:dyDescent="0.45">
      <c r="C5" s="331" t="s">
        <v>720</v>
      </c>
      <c r="D5" s="316" t="s">
        <v>39</v>
      </c>
      <c r="E5" s="51" t="s">
        <v>905</v>
      </c>
      <c r="F5" s="54" t="s">
        <v>17</v>
      </c>
      <c r="G5" s="235" t="s">
        <v>17</v>
      </c>
      <c r="H5" s="399" t="s">
        <v>7</v>
      </c>
      <c r="I5" s="405" t="s">
        <v>27</v>
      </c>
      <c r="J5" s="313"/>
      <c r="K5" s="342"/>
      <c r="L5" s="342"/>
      <c r="M5" s="342"/>
      <c r="N5" s="342"/>
      <c r="O5" s="342"/>
      <c r="P5" s="342"/>
      <c r="Q5" s="406"/>
      <c r="R5" s="326" t="s">
        <v>27</v>
      </c>
      <c r="S5" s="313" t="s">
        <v>27</v>
      </c>
      <c r="T5" s="313" t="s">
        <v>27</v>
      </c>
      <c r="U5" s="318" t="s">
        <v>27</v>
      </c>
      <c r="V5" s="318" t="s">
        <v>27</v>
      </c>
      <c r="W5" s="318" t="s">
        <v>27</v>
      </c>
      <c r="X5" s="313" t="s">
        <v>27</v>
      </c>
      <c r="Y5" s="318" t="s">
        <v>27</v>
      </c>
      <c r="Z5" s="313" t="s">
        <v>27</v>
      </c>
      <c r="AA5" s="318" t="s">
        <v>27</v>
      </c>
      <c r="AB5" s="318" t="s">
        <v>27</v>
      </c>
      <c r="AC5" s="313" t="s">
        <v>27</v>
      </c>
      <c r="AD5" s="313" t="s">
        <v>27</v>
      </c>
      <c r="AE5" s="318" t="s">
        <v>27</v>
      </c>
      <c r="AF5" s="318" t="s">
        <v>27</v>
      </c>
      <c r="AG5" s="318" t="s">
        <v>27</v>
      </c>
      <c r="AH5" s="409" t="s">
        <v>27</v>
      </c>
      <c r="AI5" s="416"/>
    </row>
    <row r="6" spans="1:345" s="33" customFormat="1" x14ac:dyDescent="0.45">
      <c r="C6" s="331" t="s">
        <v>721</v>
      </c>
      <c r="D6" s="316" t="s">
        <v>39</v>
      </c>
      <c r="E6" s="51" t="s">
        <v>906</v>
      </c>
      <c r="F6" s="54" t="s">
        <v>17</v>
      </c>
      <c r="G6" s="235" t="s">
        <v>17</v>
      </c>
      <c r="H6" s="399" t="s">
        <v>7</v>
      </c>
      <c r="I6" s="405" t="s">
        <v>27</v>
      </c>
      <c r="J6" s="313"/>
      <c r="K6" s="342"/>
      <c r="L6" s="342"/>
      <c r="M6" s="342"/>
      <c r="N6" s="342"/>
      <c r="O6" s="342"/>
      <c r="P6" s="342"/>
      <c r="Q6" s="406"/>
      <c r="R6" s="326" t="s">
        <v>27</v>
      </c>
      <c r="S6" s="313" t="s">
        <v>27</v>
      </c>
      <c r="T6" s="313" t="s">
        <v>27</v>
      </c>
      <c r="U6" s="318" t="s">
        <v>27</v>
      </c>
      <c r="V6" s="318" t="s">
        <v>27</v>
      </c>
      <c r="W6" s="318" t="s">
        <v>27</v>
      </c>
      <c r="X6" s="313" t="s">
        <v>27</v>
      </c>
      <c r="Y6" s="318" t="s">
        <v>27</v>
      </c>
      <c r="Z6" s="313" t="s">
        <v>27</v>
      </c>
      <c r="AA6" s="318" t="s">
        <v>27</v>
      </c>
      <c r="AB6" s="318" t="s">
        <v>27</v>
      </c>
      <c r="AC6" s="313" t="s">
        <v>27</v>
      </c>
      <c r="AD6" s="313" t="s">
        <v>27</v>
      </c>
      <c r="AE6" s="318" t="s">
        <v>27</v>
      </c>
      <c r="AF6" s="318" t="s">
        <v>27</v>
      </c>
      <c r="AG6" s="318" t="s">
        <v>27</v>
      </c>
      <c r="AH6" s="409" t="s">
        <v>27</v>
      </c>
      <c r="AI6" s="416"/>
    </row>
    <row r="7" spans="1:345" s="33" customFormat="1" x14ac:dyDescent="0.45">
      <c r="C7" s="331" t="s">
        <v>41</v>
      </c>
      <c r="D7" s="309" t="s">
        <v>0</v>
      </c>
      <c r="E7" s="51" t="s">
        <v>961</v>
      </c>
      <c r="F7" s="54" t="s">
        <v>17</v>
      </c>
      <c r="G7" s="235" t="s">
        <v>17</v>
      </c>
      <c r="H7" s="399" t="s">
        <v>7</v>
      </c>
      <c r="I7" s="405" t="s">
        <v>27</v>
      </c>
      <c r="J7" s="313"/>
      <c r="K7" s="313"/>
      <c r="L7" s="313"/>
      <c r="M7" s="313"/>
      <c r="N7" s="313"/>
      <c r="O7" s="313"/>
      <c r="P7" s="313"/>
      <c r="Q7" s="407"/>
      <c r="R7" s="326" t="s">
        <v>27</v>
      </c>
      <c r="S7" s="313" t="s">
        <v>27</v>
      </c>
      <c r="T7" s="313" t="s">
        <v>27</v>
      </c>
      <c r="U7" s="318" t="s">
        <v>27</v>
      </c>
      <c r="V7" s="318" t="s">
        <v>27</v>
      </c>
      <c r="W7" s="318" t="s">
        <v>27</v>
      </c>
      <c r="X7" s="313" t="s">
        <v>27</v>
      </c>
      <c r="Y7" s="318" t="s">
        <v>27</v>
      </c>
      <c r="Z7" s="313" t="s">
        <v>27</v>
      </c>
      <c r="AA7" s="318" t="s">
        <v>27</v>
      </c>
      <c r="AB7" s="318" t="s">
        <v>27</v>
      </c>
      <c r="AC7" s="313" t="s">
        <v>27</v>
      </c>
      <c r="AD7" s="313" t="s">
        <v>27</v>
      </c>
      <c r="AE7" s="318" t="s">
        <v>27</v>
      </c>
      <c r="AF7" s="318" t="s">
        <v>27</v>
      </c>
      <c r="AG7" s="318" t="s">
        <v>27</v>
      </c>
      <c r="AH7" s="409" t="s">
        <v>27</v>
      </c>
      <c r="AI7" s="416"/>
    </row>
    <row r="8" spans="1:345" s="33" customFormat="1" x14ac:dyDescent="0.45">
      <c r="C8" s="331" t="s">
        <v>43</v>
      </c>
      <c r="D8" s="309" t="s">
        <v>34</v>
      </c>
      <c r="E8" s="51" t="s">
        <v>907</v>
      </c>
      <c r="F8" s="54" t="s">
        <v>17</v>
      </c>
      <c r="G8" s="235" t="s">
        <v>17</v>
      </c>
      <c r="H8" s="399" t="s">
        <v>31</v>
      </c>
      <c r="I8" s="405" t="s">
        <v>27</v>
      </c>
      <c r="J8" s="313"/>
      <c r="K8" s="313"/>
      <c r="L8" s="313"/>
      <c r="M8" s="313"/>
      <c r="N8" s="313"/>
      <c r="O8" s="313"/>
      <c r="P8" s="313"/>
      <c r="Q8" s="407"/>
      <c r="R8" s="326" t="s">
        <v>27</v>
      </c>
      <c r="S8" s="313"/>
      <c r="T8" s="313"/>
      <c r="U8" s="318"/>
      <c r="V8" s="318"/>
      <c r="W8" s="318" t="s">
        <v>27</v>
      </c>
      <c r="X8" s="313"/>
      <c r="Y8" s="318"/>
      <c r="Z8" s="313"/>
      <c r="AA8" s="318"/>
      <c r="AB8" s="318"/>
      <c r="AC8" s="313"/>
      <c r="AD8" s="313"/>
      <c r="AE8" s="318"/>
      <c r="AF8" s="318"/>
      <c r="AG8" s="318" t="s">
        <v>27</v>
      </c>
      <c r="AH8" s="409"/>
      <c r="AI8" s="416"/>
    </row>
    <row r="9" spans="1:345" s="33" customFormat="1" ht="17.25" customHeight="1" x14ac:dyDescent="0.45">
      <c r="C9" s="331" t="s">
        <v>44</v>
      </c>
      <c r="D9" s="309" t="s">
        <v>1</v>
      </c>
      <c r="E9" s="51" t="s">
        <v>46</v>
      </c>
      <c r="F9" s="54" t="s">
        <v>17</v>
      </c>
      <c r="G9" s="235" t="s">
        <v>23</v>
      </c>
      <c r="H9" s="399" t="s">
        <v>7</v>
      </c>
      <c r="I9" s="405" t="s">
        <v>27</v>
      </c>
      <c r="J9" s="313"/>
      <c r="K9" s="313"/>
      <c r="L9" s="313"/>
      <c r="M9" s="313"/>
      <c r="N9" s="313"/>
      <c r="O9" s="313"/>
      <c r="P9" s="313"/>
      <c r="Q9" s="407"/>
      <c r="R9" s="326" t="s">
        <v>27</v>
      </c>
      <c r="S9" s="313"/>
      <c r="T9" s="313"/>
      <c r="U9" s="318"/>
      <c r="V9" s="318"/>
      <c r="W9" s="318"/>
      <c r="X9" s="313"/>
      <c r="Y9" s="318"/>
      <c r="Z9" s="313"/>
      <c r="AA9" s="318"/>
      <c r="AB9" s="318"/>
      <c r="AC9" s="313"/>
      <c r="AD9" s="313"/>
      <c r="AE9" s="318"/>
      <c r="AF9" s="318"/>
      <c r="AG9" s="318" t="s">
        <v>27</v>
      </c>
      <c r="AH9" s="409"/>
      <c r="AI9" s="416"/>
    </row>
    <row r="10" spans="1:345" s="33" customFormat="1" ht="18" customHeight="1" x14ac:dyDescent="0.45">
      <c r="C10" s="332" t="s">
        <v>48</v>
      </c>
      <c r="D10" s="308" t="s">
        <v>35</v>
      </c>
      <c r="E10" s="217" t="s">
        <v>908</v>
      </c>
      <c r="F10" s="235" t="s">
        <v>23</v>
      </c>
      <c r="G10" s="235" t="s">
        <v>17</v>
      </c>
      <c r="H10" s="400" t="s">
        <v>7</v>
      </c>
      <c r="I10" s="408" t="s">
        <v>27</v>
      </c>
      <c r="J10" s="318"/>
      <c r="K10" s="318"/>
      <c r="L10" s="318"/>
      <c r="M10" s="318"/>
      <c r="N10" s="318"/>
      <c r="O10" s="318"/>
      <c r="P10" s="318"/>
      <c r="Q10" s="409"/>
      <c r="R10" s="327"/>
      <c r="S10" s="318"/>
      <c r="T10" s="318"/>
      <c r="U10" s="318"/>
      <c r="V10" s="318"/>
      <c r="W10" s="318" t="s">
        <v>27</v>
      </c>
      <c r="X10" s="318"/>
      <c r="Y10" s="318"/>
      <c r="Z10" s="318"/>
      <c r="AA10" s="318"/>
      <c r="AB10" s="318"/>
      <c r="AC10" s="318"/>
      <c r="AD10" s="318"/>
      <c r="AE10" s="318"/>
      <c r="AF10" s="318"/>
      <c r="AG10" s="318"/>
      <c r="AH10" s="409"/>
      <c r="AI10" s="417"/>
    </row>
    <row r="11" spans="1:345" s="33" customFormat="1" ht="18" customHeight="1" x14ac:dyDescent="0.45">
      <c r="C11" s="442" t="s">
        <v>49</v>
      </c>
      <c r="D11" s="443" t="s">
        <v>36</v>
      </c>
      <c r="E11" s="444" t="s">
        <v>50</v>
      </c>
      <c r="F11" s="140" t="s">
        <v>17</v>
      </c>
      <c r="G11" s="235" t="s">
        <v>17</v>
      </c>
      <c r="H11" s="445" t="s">
        <v>7</v>
      </c>
      <c r="I11" s="446" t="s">
        <v>27</v>
      </c>
      <c r="J11" s="447"/>
      <c r="K11" s="447"/>
      <c r="L11" s="447"/>
      <c r="M11" s="447"/>
      <c r="N11" s="447"/>
      <c r="O11" s="447"/>
      <c r="P11" s="447"/>
      <c r="Q11" s="448"/>
      <c r="R11" s="449" t="s">
        <v>27</v>
      </c>
      <c r="S11" s="447"/>
      <c r="T11" s="447"/>
      <c r="U11" s="318"/>
      <c r="V11" s="318"/>
      <c r="W11" s="318" t="s">
        <v>27</v>
      </c>
      <c r="X11" s="447"/>
      <c r="Y11" s="318"/>
      <c r="Z11" s="447"/>
      <c r="AA11" s="318"/>
      <c r="AB11" s="318"/>
      <c r="AC11" s="447"/>
      <c r="AD11" s="447"/>
      <c r="AE11" s="318"/>
      <c r="AF11" s="318"/>
      <c r="AG11" s="318"/>
      <c r="AH11" s="409"/>
      <c r="AI11" s="416"/>
    </row>
    <row r="12" spans="1:345" s="33" customFormat="1" ht="28.5" x14ac:dyDescent="0.45">
      <c r="C12" s="442" t="s">
        <v>52</v>
      </c>
      <c r="D12" s="443" t="s">
        <v>37</v>
      </c>
      <c r="E12" s="444" t="s">
        <v>54</v>
      </c>
      <c r="F12" s="140" t="s">
        <v>17</v>
      </c>
      <c r="G12" s="235" t="s">
        <v>17</v>
      </c>
      <c r="H12" s="445" t="s">
        <v>7</v>
      </c>
      <c r="I12" s="446" t="s">
        <v>27</v>
      </c>
      <c r="J12" s="447"/>
      <c r="K12" s="447"/>
      <c r="L12" s="447"/>
      <c r="M12" s="447"/>
      <c r="N12" s="447"/>
      <c r="O12" s="447"/>
      <c r="P12" s="447"/>
      <c r="Q12" s="448"/>
      <c r="R12" s="449" t="s">
        <v>27</v>
      </c>
      <c r="S12" s="447"/>
      <c r="T12" s="447"/>
      <c r="U12" s="318"/>
      <c r="V12" s="318"/>
      <c r="W12" s="318" t="s">
        <v>27</v>
      </c>
      <c r="X12" s="447"/>
      <c r="Y12" s="318"/>
      <c r="Z12" s="447"/>
      <c r="AA12" s="318"/>
      <c r="AB12" s="318"/>
      <c r="AC12" s="447"/>
      <c r="AD12" s="447"/>
      <c r="AE12" s="318"/>
      <c r="AF12" s="318"/>
      <c r="AG12" s="318" t="s">
        <v>27</v>
      </c>
      <c r="AH12" s="409"/>
      <c r="AI12" s="416"/>
    </row>
    <row r="13" spans="1:345" s="33" customFormat="1" x14ac:dyDescent="0.45">
      <c r="C13" s="331" t="s">
        <v>56</v>
      </c>
      <c r="D13" s="309" t="s">
        <v>55</v>
      </c>
      <c r="E13" s="51" t="s">
        <v>1046</v>
      </c>
      <c r="F13" s="54" t="s">
        <v>17</v>
      </c>
      <c r="G13" s="235" t="s">
        <v>17</v>
      </c>
      <c r="H13" s="399" t="s">
        <v>7</v>
      </c>
      <c r="I13" s="405" t="s">
        <v>27</v>
      </c>
      <c r="J13" s="313"/>
      <c r="K13" s="313"/>
      <c r="L13" s="313"/>
      <c r="M13" s="313"/>
      <c r="N13" s="313"/>
      <c r="O13" s="313"/>
      <c r="P13" s="313"/>
      <c r="Q13" s="407"/>
      <c r="R13" s="326" t="s">
        <v>27</v>
      </c>
      <c r="S13" s="313" t="s">
        <v>27</v>
      </c>
      <c r="T13" s="310"/>
      <c r="U13" s="318" t="s">
        <v>27</v>
      </c>
      <c r="V13" s="318" t="s">
        <v>27</v>
      </c>
      <c r="W13" s="318" t="s">
        <v>27</v>
      </c>
      <c r="X13" s="310"/>
      <c r="Y13" s="318"/>
      <c r="Z13" s="310"/>
      <c r="AA13" s="323"/>
      <c r="AB13" s="323"/>
      <c r="AC13" s="310"/>
      <c r="AD13" s="310"/>
      <c r="AE13" s="323"/>
      <c r="AF13" s="323"/>
      <c r="AG13" s="323"/>
      <c r="AH13" s="422"/>
      <c r="AI13" s="416"/>
    </row>
    <row r="14" spans="1:345" s="33" customFormat="1" ht="28.5" x14ac:dyDescent="0.45">
      <c r="C14" s="331" t="s">
        <v>58</v>
      </c>
      <c r="D14" s="309" t="s">
        <v>38</v>
      </c>
      <c r="E14" s="51" t="s">
        <v>59</v>
      </c>
      <c r="F14" s="54" t="s">
        <v>17</v>
      </c>
      <c r="G14" s="235" t="s">
        <v>17</v>
      </c>
      <c r="H14" s="399" t="s">
        <v>57</v>
      </c>
      <c r="I14" s="405" t="s">
        <v>27</v>
      </c>
      <c r="J14" s="313"/>
      <c r="K14" s="313"/>
      <c r="L14" s="313"/>
      <c r="M14" s="313"/>
      <c r="N14" s="313"/>
      <c r="O14" s="313"/>
      <c r="P14" s="313"/>
      <c r="Q14" s="407"/>
      <c r="R14" s="326" t="s">
        <v>27</v>
      </c>
      <c r="S14" s="313"/>
      <c r="T14" s="313"/>
      <c r="U14" s="318"/>
      <c r="V14" s="318"/>
      <c r="W14" s="318" t="s">
        <v>27</v>
      </c>
      <c r="X14" s="313"/>
      <c r="Y14" s="318"/>
      <c r="Z14" s="313"/>
      <c r="AA14" s="318"/>
      <c r="AB14" s="318"/>
      <c r="AC14" s="313"/>
      <c r="AD14" s="313"/>
      <c r="AE14" s="318"/>
      <c r="AF14" s="318"/>
      <c r="AG14" s="318" t="s">
        <v>27</v>
      </c>
      <c r="AH14" s="409"/>
      <c r="AI14" s="416"/>
    </row>
    <row r="15" spans="1:345" s="33" customFormat="1" x14ac:dyDescent="0.45">
      <c r="C15" s="331" t="s">
        <v>62</v>
      </c>
      <c r="D15" s="309" t="s">
        <v>61</v>
      </c>
      <c r="E15" s="51" t="s">
        <v>63</v>
      </c>
      <c r="F15" s="54" t="s">
        <v>17</v>
      </c>
      <c r="G15" s="235" t="s">
        <v>17</v>
      </c>
      <c r="H15" s="399" t="s">
        <v>7</v>
      </c>
      <c r="I15" s="405"/>
      <c r="J15" s="343" t="s">
        <v>27</v>
      </c>
      <c r="K15" s="313"/>
      <c r="L15" s="313"/>
      <c r="M15" s="313"/>
      <c r="N15" s="313"/>
      <c r="O15" s="313"/>
      <c r="P15" s="313"/>
      <c r="Q15" s="407"/>
      <c r="R15" s="326" t="s">
        <v>27</v>
      </c>
      <c r="S15" s="313" t="s">
        <v>27</v>
      </c>
      <c r="T15" s="313"/>
      <c r="U15" s="318" t="s">
        <v>27</v>
      </c>
      <c r="V15" s="318" t="s">
        <v>27</v>
      </c>
      <c r="W15" s="318" t="s">
        <v>27</v>
      </c>
      <c r="X15" s="313"/>
      <c r="Y15" s="318"/>
      <c r="Z15" s="313" t="s">
        <v>27</v>
      </c>
      <c r="AA15" s="318" t="s">
        <v>27</v>
      </c>
      <c r="AB15" s="318" t="s">
        <v>27</v>
      </c>
      <c r="AC15" s="313"/>
      <c r="AD15" s="313"/>
      <c r="AE15" s="318"/>
      <c r="AF15" s="318"/>
      <c r="AG15" s="318" t="s">
        <v>27</v>
      </c>
      <c r="AH15" s="409"/>
      <c r="AI15" s="416"/>
    </row>
    <row r="16" spans="1:345" s="33" customFormat="1" x14ac:dyDescent="0.45">
      <c r="C16" s="331" t="s">
        <v>65</v>
      </c>
      <c r="D16" s="309" t="s">
        <v>64</v>
      </c>
      <c r="E16" s="51" t="s">
        <v>530</v>
      </c>
      <c r="F16" s="54" t="s">
        <v>17</v>
      </c>
      <c r="G16" s="235" t="s">
        <v>17</v>
      </c>
      <c r="H16" s="399" t="s">
        <v>7</v>
      </c>
      <c r="I16" s="410"/>
      <c r="J16" s="343" t="s">
        <v>27</v>
      </c>
      <c r="K16" s="342"/>
      <c r="L16" s="342"/>
      <c r="M16" s="342"/>
      <c r="N16" s="342"/>
      <c r="O16" s="342"/>
      <c r="P16" s="342"/>
      <c r="Q16" s="406"/>
      <c r="R16" s="326" t="s">
        <v>27</v>
      </c>
      <c r="S16" s="313" t="s">
        <v>27</v>
      </c>
      <c r="T16" s="310"/>
      <c r="U16" s="318" t="s">
        <v>27</v>
      </c>
      <c r="V16" s="318" t="s">
        <v>27</v>
      </c>
      <c r="W16" s="318" t="s">
        <v>27</v>
      </c>
      <c r="X16" s="313"/>
      <c r="Y16" s="323"/>
      <c r="Z16" s="313" t="s">
        <v>27</v>
      </c>
      <c r="AA16" s="318" t="s">
        <v>27</v>
      </c>
      <c r="AB16" s="318" t="s">
        <v>27</v>
      </c>
      <c r="AC16" s="310"/>
      <c r="AD16" s="310"/>
      <c r="AE16" s="323"/>
      <c r="AF16" s="323"/>
      <c r="AG16" s="323"/>
      <c r="AH16" s="422"/>
      <c r="AI16" s="416"/>
    </row>
    <row r="17" spans="3:35" s="33" customFormat="1" x14ac:dyDescent="0.45">
      <c r="C17" s="331" t="s">
        <v>69</v>
      </c>
      <c r="D17" s="309" t="s">
        <v>68</v>
      </c>
      <c r="E17" s="51" t="s">
        <v>70</v>
      </c>
      <c r="F17" s="54" t="s">
        <v>17</v>
      </c>
      <c r="G17" s="235" t="s">
        <v>17</v>
      </c>
      <c r="H17" s="399" t="s">
        <v>7</v>
      </c>
      <c r="I17" s="405"/>
      <c r="J17" s="343" t="s">
        <v>27</v>
      </c>
      <c r="K17" s="313"/>
      <c r="L17" s="313"/>
      <c r="M17" s="313"/>
      <c r="N17" s="313"/>
      <c r="O17" s="313"/>
      <c r="P17" s="313"/>
      <c r="Q17" s="407"/>
      <c r="R17" s="326"/>
      <c r="S17" s="313"/>
      <c r="T17" s="310"/>
      <c r="U17" s="318"/>
      <c r="V17" s="318"/>
      <c r="W17" s="318"/>
      <c r="X17" s="313" t="s">
        <v>27</v>
      </c>
      <c r="Y17" s="318" t="s">
        <v>27</v>
      </c>
      <c r="Z17" s="313" t="s">
        <v>27</v>
      </c>
      <c r="AA17" s="318" t="s">
        <v>27</v>
      </c>
      <c r="AB17" s="318" t="s">
        <v>27</v>
      </c>
      <c r="AC17" s="310"/>
      <c r="AD17" s="313" t="s">
        <v>27</v>
      </c>
      <c r="AE17" s="318" t="s">
        <v>27</v>
      </c>
      <c r="AF17" s="318" t="s">
        <v>27</v>
      </c>
      <c r="AG17" s="318"/>
      <c r="AH17" s="422"/>
      <c r="AI17" s="416"/>
    </row>
    <row r="18" spans="3:35" s="33" customFormat="1" ht="15" customHeight="1" x14ac:dyDescent="0.45">
      <c r="C18" s="331" t="s">
        <v>73</v>
      </c>
      <c r="D18" s="315" t="s">
        <v>72</v>
      </c>
      <c r="E18" s="51" t="s">
        <v>909</v>
      </c>
      <c r="F18" s="54" t="s">
        <v>17</v>
      </c>
      <c r="G18" s="235" t="s">
        <v>23</v>
      </c>
      <c r="H18" s="399" t="s">
        <v>57</v>
      </c>
      <c r="I18" s="405"/>
      <c r="J18" s="313"/>
      <c r="K18" s="343" t="s">
        <v>27</v>
      </c>
      <c r="L18" s="313"/>
      <c r="M18" s="313"/>
      <c r="N18" s="313"/>
      <c r="O18" s="313"/>
      <c r="P18" s="313"/>
      <c r="Q18" s="407"/>
      <c r="R18" s="326" t="s">
        <v>27</v>
      </c>
      <c r="S18" s="313"/>
      <c r="T18" s="313"/>
      <c r="U18" s="318"/>
      <c r="V18" s="318"/>
      <c r="W18" s="323"/>
      <c r="X18" s="313"/>
      <c r="Y18" s="318"/>
      <c r="Z18" s="313"/>
      <c r="AA18" s="318"/>
      <c r="AB18" s="323"/>
      <c r="AC18" s="313"/>
      <c r="AD18" s="313"/>
      <c r="AE18" s="318"/>
      <c r="AF18" s="318"/>
      <c r="AG18" s="318"/>
      <c r="AH18" s="409"/>
      <c r="AI18" s="416"/>
    </row>
    <row r="19" spans="3:35" s="33" customFormat="1" x14ac:dyDescent="0.45">
      <c r="C19" s="331" t="s">
        <v>74</v>
      </c>
      <c r="D19" s="315" t="s">
        <v>72</v>
      </c>
      <c r="E19" s="51" t="s">
        <v>910</v>
      </c>
      <c r="F19" s="54" t="s">
        <v>17</v>
      </c>
      <c r="G19" s="235" t="s">
        <v>23</v>
      </c>
      <c r="H19" s="399" t="s">
        <v>57</v>
      </c>
      <c r="I19" s="405"/>
      <c r="J19" s="313"/>
      <c r="K19" s="343" t="s">
        <v>27</v>
      </c>
      <c r="L19" s="313"/>
      <c r="M19" s="313"/>
      <c r="N19" s="313"/>
      <c r="O19" s="313"/>
      <c r="P19" s="313"/>
      <c r="Q19" s="407"/>
      <c r="R19" s="326" t="s">
        <v>27</v>
      </c>
      <c r="S19" s="313"/>
      <c r="T19" s="313"/>
      <c r="U19" s="318"/>
      <c r="V19" s="318"/>
      <c r="W19" s="323"/>
      <c r="X19" s="313"/>
      <c r="Y19" s="318"/>
      <c r="Z19" s="313"/>
      <c r="AA19" s="318"/>
      <c r="AB19" s="323"/>
      <c r="AC19" s="313"/>
      <c r="AD19" s="313"/>
      <c r="AE19" s="318"/>
      <c r="AF19" s="323"/>
      <c r="AG19" s="318"/>
      <c r="AH19" s="409"/>
      <c r="AI19" s="416"/>
    </row>
    <row r="20" spans="3:35" s="33" customFormat="1" x14ac:dyDescent="0.45">
      <c r="C20" s="331" t="s">
        <v>76</v>
      </c>
      <c r="D20" s="309" t="s">
        <v>75</v>
      </c>
      <c r="E20" s="51" t="s">
        <v>911</v>
      </c>
      <c r="F20" s="54" t="s">
        <v>17</v>
      </c>
      <c r="G20" s="235" t="s">
        <v>23</v>
      </c>
      <c r="H20" s="399" t="s">
        <v>31</v>
      </c>
      <c r="I20" s="405"/>
      <c r="J20" s="313"/>
      <c r="K20" s="343" t="s">
        <v>27</v>
      </c>
      <c r="L20" s="313"/>
      <c r="M20" s="313"/>
      <c r="N20" s="313"/>
      <c r="O20" s="313"/>
      <c r="P20" s="313"/>
      <c r="Q20" s="407"/>
      <c r="R20" s="326" t="s">
        <v>27</v>
      </c>
      <c r="S20" s="313" t="s">
        <v>27</v>
      </c>
      <c r="T20" s="310"/>
      <c r="U20" s="318" t="s">
        <v>27</v>
      </c>
      <c r="V20" s="318" t="s">
        <v>27</v>
      </c>
      <c r="W20" s="323"/>
      <c r="X20" s="310"/>
      <c r="Y20" s="323"/>
      <c r="Z20" s="310"/>
      <c r="AA20" s="323"/>
      <c r="AB20" s="323"/>
      <c r="AC20" s="310"/>
      <c r="AD20" s="310"/>
      <c r="AE20" s="323"/>
      <c r="AF20" s="323"/>
      <c r="AG20" s="323"/>
      <c r="AH20" s="422"/>
      <c r="AI20" s="416"/>
    </row>
    <row r="21" spans="3:35" s="33" customFormat="1" ht="15" customHeight="1" x14ac:dyDescent="0.45">
      <c r="C21" s="331" t="s">
        <v>78</v>
      </c>
      <c r="D21" s="315" t="s">
        <v>77</v>
      </c>
      <c r="E21" s="51" t="s">
        <v>107</v>
      </c>
      <c r="F21" s="54" t="s">
        <v>17</v>
      </c>
      <c r="G21" s="235" t="s">
        <v>23</v>
      </c>
      <c r="H21" s="399" t="s">
        <v>7</v>
      </c>
      <c r="I21" s="405"/>
      <c r="J21" s="313"/>
      <c r="K21" s="343" t="s">
        <v>27</v>
      </c>
      <c r="L21" s="313"/>
      <c r="M21" s="313"/>
      <c r="N21" s="313"/>
      <c r="O21" s="313"/>
      <c r="P21" s="313"/>
      <c r="Q21" s="407"/>
      <c r="R21" s="326" t="s">
        <v>27</v>
      </c>
      <c r="S21" s="313" t="s">
        <v>27</v>
      </c>
      <c r="T21" s="310"/>
      <c r="U21" s="318" t="s">
        <v>27</v>
      </c>
      <c r="V21" s="318" t="s">
        <v>27</v>
      </c>
      <c r="W21" s="323"/>
      <c r="X21" s="313"/>
      <c r="Y21" s="318" t="s">
        <v>27</v>
      </c>
      <c r="Z21" s="310" t="s">
        <v>9</v>
      </c>
      <c r="AA21" s="323"/>
      <c r="AB21" s="323"/>
      <c r="AC21" s="310"/>
      <c r="AD21" s="310"/>
      <c r="AE21" s="323"/>
      <c r="AF21" s="323"/>
      <c r="AG21" s="323"/>
      <c r="AH21" s="422"/>
      <c r="AI21" s="416"/>
    </row>
    <row r="22" spans="3:35" s="33" customFormat="1" x14ac:dyDescent="0.45">
      <c r="C22" s="331" t="s">
        <v>79</v>
      </c>
      <c r="D22" s="315" t="s">
        <v>77</v>
      </c>
      <c r="E22" s="51" t="s">
        <v>81</v>
      </c>
      <c r="F22" s="54" t="s">
        <v>17</v>
      </c>
      <c r="G22" s="235" t="s">
        <v>23</v>
      </c>
      <c r="H22" s="399" t="s">
        <v>7</v>
      </c>
      <c r="I22" s="405"/>
      <c r="J22" s="313"/>
      <c r="K22" s="343" t="s">
        <v>27</v>
      </c>
      <c r="L22" s="313"/>
      <c r="M22" s="313"/>
      <c r="N22" s="313"/>
      <c r="O22" s="313"/>
      <c r="P22" s="313"/>
      <c r="Q22" s="407"/>
      <c r="R22" s="326" t="s">
        <v>27</v>
      </c>
      <c r="S22" s="313" t="s">
        <v>27</v>
      </c>
      <c r="T22" s="310"/>
      <c r="U22" s="318" t="s">
        <v>27</v>
      </c>
      <c r="V22" s="318" t="s">
        <v>27</v>
      </c>
      <c r="W22" s="323"/>
      <c r="X22" s="313" t="s">
        <v>27</v>
      </c>
      <c r="Y22" s="318" t="s">
        <v>27</v>
      </c>
      <c r="Z22" s="310"/>
      <c r="AA22" s="323"/>
      <c r="AB22" s="323"/>
      <c r="AC22" s="310"/>
      <c r="AD22" s="310"/>
      <c r="AE22" s="323"/>
      <c r="AF22" s="323"/>
      <c r="AG22" s="323"/>
      <c r="AH22" s="422"/>
      <c r="AI22" s="416"/>
    </row>
    <row r="23" spans="3:35" s="33" customFormat="1" x14ac:dyDescent="0.45">
      <c r="C23" s="331" t="s">
        <v>83</v>
      </c>
      <c r="D23" s="309" t="s">
        <v>82</v>
      </c>
      <c r="E23" s="51" t="s">
        <v>507</v>
      </c>
      <c r="F23" s="54" t="s">
        <v>17</v>
      </c>
      <c r="G23" s="235" t="s">
        <v>23</v>
      </c>
      <c r="H23" s="399" t="s">
        <v>31</v>
      </c>
      <c r="I23" s="405"/>
      <c r="J23" s="313"/>
      <c r="K23" s="343" t="s">
        <v>27</v>
      </c>
      <c r="L23" s="313"/>
      <c r="M23" s="313"/>
      <c r="N23" s="313"/>
      <c r="O23" s="313"/>
      <c r="P23" s="313"/>
      <c r="Q23" s="407"/>
      <c r="R23" s="328"/>
      <c r="S23" s="310"/>
      <c r="T23" s="310"/>
      <c r="U23" s="323"/>
      <c r="V23" s="323"/>
      <c r="W23" s="323"/>
      <c r="X23" s="313" t="s">
        <v>27</v>
      </c>
      <c r="Y23" s="318" t="s">
        <v>27</v>
      </c>
      <c r="Z23" s="310"/>
      <c r="AA23" s="323"/>
      <c r="AB23" s="323"/>
      <c r="AC23" s="310"/>
      <c r="AD23" s="310"/>
      <c r="AE23" s="323"/>
      <c r="AF23" s="323"/>
      <c r="AG23" s="323"/>
      <c r="AH23" s="422"/>
      <c r="AI23" s="416"/>
    </row>
    <row r="24" spans="3:35" s="33" customFormat="1" x14ac:dyDescent="0.45">
      <c r="C24" s="331" t="s">
        <v>85</v>
      </c>
      <c r="D24" s="309" t="s">
        <v>84</v>
      </c>
      <c r="E24" s="51" t="s">
        <v>912</v>
      </c>
      <c r="F24" s="54" t="s">
        <v>17</v>
      </c>
      <c r="G24" s="235" t="s">
        <v>17</v>
      </c>
      <c r="H24" s="399" t="s">
        <v>7</v>
      </c>
      <c r="I24" s="405"/>
      <c r="J24" s="313"/>
      <c r="K24" s="343" t="s">
        <v>27</v>
      </c>
      <c r="L24" s="313"/>
      <c r="M24" s="313"/>
      <c r="N24" s="313"/>
      <c r="O24" s="313"/>
      <c r="P24" s="313"/>
      <c r="Q24" s="407"/>
      <c r="R24" s="326" t="s">
        <v>27</v>
      </c>
      <c r="S24" s="313" t="s">
        <v>27</v>
      </c>
      <c r="T24" s="310"/>
      <c r="U24" s="318" t="s">
        <v>27</v>
      </c>
      <c r="V24" s="318" t="s">
        <v>27</v>
      </c>
      <c r="W24" s="318" t="s">
        <v>27</v>
      </c>
      <c r="X24" s="310"/>
      <c r="Y24" s="323"/>
      <c r="Z24" s="313" t="s">
        <v>27</v>
      </c>
      <c r="AA24" s="318" t="s">
        <v>27</v>
      </c>
      <c r="AB24" s="318" t="s">
        <v>27</v>
      </c>
      <c r="AC24" s="310"/>
      <c r="AD24" s="310"/>
      <c r="AE24" s="323"/>
      <c r="AF24" s="323"/>
      <c r="AG24" s="323"/>
      <c r="AH24" s="422"/>
      <c r="AI24" s="416"/>
    </row>
    <row r="25" spans="3:35" s="33" customFormat="1" ht="15" customHeight="1" x14ac:dyDescent="0.45">
      <c r="C25" s="331" t="s">
        <v>87</v>
      </c>
      <c r="D25" s="315" t="s">
        <v>86</v>
      </c>
      <c r="E25" s="51" t="s">
        <v>913</v>
      </c>
      <c r="F25" s="54" t="s">
        <v>17</v>
      </c>
      <c r="G25" s="235" t="s">
        <v>17</v>
      </c>
      <c r="H25" s="399" t="s">
        <v>7</v>
      </c>
      <c r="I25" s="405"/>
      <c r="J25" s="313"/>
      <c r="K25" s="343" t="s">
        <v>27</v>
      </c>
      <c r="L25" s="313"/>
      <c r="M25" s="313"/>
      <c r="N25" s="313"/>
      <c r="O25" s="313"/>
      <c r="P25" s="313"/>
      <c r="Q25" s="407"/>
      <c r="R25" s="326" t="s">
        <v>27</v>
      </c>
      <c r="S25" s="313" t="s">
        <v>27</v>
      </c>
      <c r="T25" s="310"/>
      <c r="U25" s="318" t="s">
        <v>27</v>
      </c>
      <c r="V25" s="318" t="s">
        <v>27</v>
      </c>
      <c r="W25" s="318"/>
      <c r="X25" s="310"/>
      <c r="Y25" s="323"/>
      <c r="Z25" s="313" t="s">
        <v>27</v>
      </c>
      <c r="AA25" s="318" t="s">
        <v>27</v>
      </c>
      <c r="AB25" s="318"/>
      <c r="AC25" s="310"/>
      <c r="AD25" s="310"/>
      <c r="AE25" s="323"/>
      <c r="AF25" s="323"/>
      <c r="AG25" s="323"/>
      <c r="AH25" s="422"/>
      <c r="AI25" s="416"/>
    </row>
    <row r="26" spans="3:35" s="33" customFormat="1" x14ac:dyDescent="0.45">
      <c r="C26" s="332" t="s">
        <v>88</v>
      </c>
      <c r="D26" s="314" t="s">
        <v>86</v>
      </c>
      <c r="E26" s="217" t="s">
        <v>914</v>
      </c>
      <c r="F26" s="235" t="s">
        <v>17</v>
      </c>
      <c r="G26" s="235" t="s">
        <v>17</v>
      </c>
      <c r="H26" s="400" t="s">
        <v>7</v>
      </c>
      <c r="I26" s="408"/>
      <c r="J26" s="318"/>
      <c r="K26" s="317" t="s">
        <v>27</v>
      </c>
      <c r="L26" s="317"/>
      <c r="M26" s="318"/>
      <c r="N26" s="318"/>
      <c r="O26" s="318"/>
      <c r="P26" s="318"/>
      <c r="Q26" s="409"/>
      <c r="R26" s="327"/>
      <c r="S26" s="318"/>
      <c r="T26" s="318"/>
      <c r="U26" s="318"/>
      <c r="V26" s="318"/>
      <c r="W26" s="318" t="s">
        <v>27</v>
      </c>
      <c r="X26" s="318"/>
      <c r="Y26" s="318"/>
      <c r="Z26" s="318"/>
      <c r="AA26" s="318"/>
      <c r="AB26" s="318" t="s">
        <v>27</v>
      </c>
      <c r="AC26" s="318"/>
      <c r="AD26" s="318"/>
      <c r="AE26" s="318"/>
      <c r="AF26" s="318"/>
      <c r="AG26" s="318"/>
      <c r="AH26" s="409"/>
      <c r="AI26" s="417"/>
    </row>
    <row r="27" spans="3:35" s="33" customFormat="1" x14ac:dyDescent="0.45">
      <c r="C27" s="332" t="s">
        <v>92</v>
      </c>
      <c r="D27" s="308" t="s">
        <v>91</v>
      </c>
      <c r="E27" s="217" t="s">
        <v>915</v>
      </c>
      <c r="F27" s="235" t="s">
        <v>17</v>
      </c>
      <c r="G27" s="235" t="s">
        <v>17</v>
      </c>
      <c r="H27" s="400" t="s">
        <v>7</v>
      </c>
      <c r="I27" s="408"/>
      <c r="J27" s="318"/>
      <c r="K27" s="318"/>
      <c r="L27" s="317" t="s">
        <v>27</v>
      </c>
      <c r="M27" s="318"/>
      <c r="N27" s="318"/>
      <c r="O27" s="318"/>
      <c r="P27" s="318"/>
      <c r="Q27" s="409"/>
      <c r="R27" s="327"/>
      <c r="S27" s="318"/>
      <c r="T27" s="323"/>
      <c r="U27" s="318"/>
      <c r="V27" s="318"/>
      <c r="W27" s="318"/>
      <c r="X27" s="323"/>
      <c r="Y27" s="323"/>
      <c r="Z27" s="323"/>
      <c r="AA27" s="323"/>
      <c r="AB27" s="323"/>
      <c r="AC27" s="318"/>
      <c r="AD27" s="323"/>
      <c r="AE27" s="323"/>
      <c r="AF27" s="323"/>
      <c r="AG27" s="323"/>
      <c r="AH27" s="422"/>
      <c r="AI27" s="417"/>
    </row>
    <row r="28" spans="3:35" s="33" customFormat="1" x14ac:dyDescent="0.45">
      <c r="C28" s="331" t="s">
        <v>96</v>
      </c>
      <c r="D28" s="309" t="s">
        <v>95</v>
      </c>
      <c r="E28" s="51" t="s">
        <v>916</v>
      </c>
      <c r="F28" s="54" t="s">
        <v>17</v>
      </c>
      <c r="G28" s="235" t="s">
        <v>17</v>
      </c>
      <c r="H28" s="399" t="s">
        <v>7</v>
      </c>
      <c r="I28" s="405"/>
      <c r="J28" s="313"/>
      <c r="K28" s="313"/>
      <c r="L28" s="343" t="s">
        <v>27</v>
      </c>
      <c r="M28" s="313"/>
      <c r="N28" s="313"/>
      <c r="O28" s="313"/>
      <c r="P28" s="313"/>
      <c r="Q28" s="407"/>
      <c r="R28" s="326" t="s">
        <v>27</v>
      </c>
      <c r="S28" s="313" t="s">
        <v>27</v>
      </c>
      <c r="T28" s="310"/>
      <c r="U28" s="318" t="s">
        <v>27</v>
      </c>
      <c r="V28" s="318" t="s">
        <v>27</v>
      </c>
      <c r="W28" s="318" t="s">
        <v>27</v>
      </c>
      <c r="X28" s="310"/>
      <c r="Y28" s="323"/>
      <c r="Z28" s="310"/>
      <c r="AA28" s="323"/>
      <c r="AB28" s="323"/>
      <c r="AC28" s="313" t="s">
        <v>27</v>
      </c>
      <c r="AD28" s="310"/>
      <c r="AE28" s="323"/>
      <c r="AF28" s="323"/>
      <c r="AG28" s="323"/>
      <c r="AH28" s="422"/>
      <c r="AI28" s="416"/>
    </row>
    <row r="29" spans="3:35" s="33" customFormat="1" x14ac:dyDescent="0.45">
      <c r="C29" s="331" t="s">
        <v>97</v>
      </c>
      <c r="D29" s="309" t="s">
        <v>94</v>
      </c>
      <c r="E29" s="51" t="s">
        <v>893</v>
      </c>
      <c r="F29" s="54" t="s">
        <v>17</v>
      </c>
      <c r="G29" s="235" t="s">
        <v>17</v>
      </c>
      <c r="H29" s="399" t="s">
        <v>7</v>
      </c>
      <c r="I29" s="411"/>
      <c r="J29" s="343"/>
      <c r="K29" s="343"/>
      <c r="L29" s="343" t="s">
        <v>27</v>
      </c>
      <c r="M29" s="343"/>
      <c r="N29" s="343"/>
      <c r="O29" s="313"/>
      <c r="P29" s="313"/>
      <c r="Q29" s="407"/>
      <c r="R29" s="326" t="s">
        <v>27</v>
      </c>
      <c r="S29" s="313" t="s">
        <v>27</v>
      </c>
      <c r="T29" s="310"/>
      <c r="U29" s="318" t="s">
        <v>27</v>
      </c>
      <c r="V29" s="318" t="s">
        <v>27</v>
      </c>
      <c r="W29" s="318" t="s">
        <v>27</v>
      </c>
      <c r="X29" s="310"/>
      <c r="Y29" s="323"/>
      <c r="Z29" s="310"/>
      <c r="AA29" s="323"/>
      <c r="AB29" s="323"/>
      <c r="AC29" s="313" t="s">
        <v>27</v>
      </c>
      <c r="AD29" s="310"/>
      <c r="AE29" s="323"/>
      <c r="AF29" s="323"/>
      <c r="AG29" s="323"/>
      <c r="AH29" s="422"/>
      <c r="AI29" s="416"/>
    </row>
    <row r="30" spans="3:35" s="33" customFormat="1" x14ac:dyDescent="0.45">
      <c r="C30" s="331" t="s">
        <v>102</v>
      </c>
      <c r="D30" s="309" t="s">
        <v>101</v>
      </c>
      <c r="E30" s="51" t="s">
        <v>532</v>
      </c>
      <c r="F30" s="54" t="s">
        <v>17</v>
      </c>
      <c r="G30" s="235" t="s">
        <v>23</v>
      </c>
      <c r="H30" s="399" t="s">
        <v>7</v>
      </c>
      <c r="I30" s="410"/>
      <c r="J30" s="313"/>
      <c r="K30" s="342"/>
      <c r="L30" s="343" t="s">
        <v>27</v>
      </c>
      <c r="M30" s="342"/>
      <c r="N30" s="342"/>
      <c r="O30" s="342"/>
      <c r="P30" s="342"/>
      <c r="Q30" s="406"/>
      <c r="R30" s="326" t="s">
        <v>27</v>
      </c>
      <c r="S30" s="313" t="s">
        <v>27</v>
      </c>
      <c r="T30" s="310"/>
      <c r="U30" s="318" t="s">
        <v>27</v>
      </c>
      <c r="V30" s="318" t="s">
        <v>27</v>
      </c>
      <c r="W30" s="323"/>
      <c r="X30" s="310"/>
      <c r="Y30" s="323"/>
      <c r="Z30" s="310"/>
      <c r="AA30" s="323"/>
      <c r="AB30" s="323"/>
      <c r="AC30" s="313" t="s">
        <v>27</v>
      </c>
      <c r="AD30" s="310"/>
      <c r="AE30" s="323"/>
      <c r="AF30" s="323"/>
      <c r="AG30" s="323"/>
      <c r="AH30" s="422"/>
      <c r="AI30" s="416"/>
    </row>
    <row r="31" spans="3:35" s="33" customFormat="1" x14ac:dyDescent="0.45">
      <c r="C31" s="333" t="s">
        <v>104</v>
      </c>
      <c r="D31" s="308" t="s">
        <v>103</v>
      </c>
      <c r="E31" s="217" t="s">
        <v>917</v>
      </c>
      <c r="F31" s="235" t="s">
        <v>23</v>
      </c>
      <c r="G31" s="235" t="s">
        <v>17</v>
      </c>
      <c r="H31" s="400" t="s">
        <v>7</v>
      </c>
      <c r="I31" s="408"/>
      <c r="J31" s="318"/>
      <c r="K31" s="318"/>
      <c r="L31" s="317" t="s">
        <v>27</v>
      </c>
      <c r="M31" s="318"/>
      <c r="N31" s="318"/>
      <c r="O31" s="318"/>
      <c r="P31" s="318"/>
      <c r="Q31" s="409"/>
      <c r="R31" s="329"/>
      <c r="S31" s="236"/>
      <c r="T31" s="236"/>
      <c r="U31" s="318"/>
      <c r="V31" s="318"/>
      <c r="W31" s="318" t="s">
        <v>27</v>
      </c>
      <c r="X31" s="236"/>
      <c r="Y31" s="318"/>
      <c r="Z31" s="236"/>
      <c r="AA31" s="318"/>
      <c r="AB31" s="318"/>
      <c r="AC31" s="236"/>
      <c r="AD31" s="236"/>
      <c r="AE31" s="318"/>
      <c r="AF31" s="318"/>
      <c r="AG31" s="318"/>
      <c r="AH31" s="409"/>
      <c r="AI31" s="417"/>
    </row>
    <row r="32" spans="3:35" s="33" customFormat="1" x14ac:dyDescent="0.45">
      <c r="C32" s="331" t="s">
        <v>106</v>
      </c>
      <c r="D32" s="309" t="s">
        <v>105</v>
      </c>
      <c r="E32" s="51" t="s">
        <v>918</v>
      </c>
      <c r="F32" s="54" t="s">
        <v>17</v>
      </c>
      <c r="G32" s="235" t="s">
        <v>17</v>
      </c>
      <c r="H32" s="399" t="s">
        <v>31</v>
      </c>
      <c r="I32" s="405"/>
      <c r="J32" s="313"/>
      <c r="K32" s="313"/>
      <c r="L32" s="343" t="s">
        <v>27</v>
      </c>
      <c r="M32" s="313"/>
      <c r="N32" s="313"/>
      <c r="O32" s="313"/>
      <c r="P32" s="313"/>
      <c r="Q32" s="407"/>
      <c r="R32" s="326" t="s">
        <v>27</v>
      </c>
      <c r="S32" s="313" t="s">
        <v>27</v>
      </c>
      <c r="T32" s="310"/>
      <c r="U32" s="318" t="s">
        <v>27</v>
      </c>
      <c r="V32" s="318" t="s">
        <v>27</v>
      </c>
      <c r="W32" s="318" t="s">
        <v>27</v>
      </c>
      <c r="X32" s="310"/>
      <c r="Y32" s="323"/>
      <c r="Z32" s="310"/>
      <c r="AA32" s="323"/>
      <c r="AB32" s="323"/>
      <c r="AC32" s="313" t="s">
        <v>27</v>
      </c>
      <c r="AD32" s="310"/>
      <c r="AE32" s="323"/>
      <c r="AF32" s="323"/>
      <c r="AG32" s="323"/>
      <c r="AH32" s="422"/>
      <c r="AI32" s="416"/>
    </row>
    <row r="33" spans="3:35" s="33" customFormat="1" ht="28.5" x14ac:dyDescent="0.45">
      <c r="C33" s="331" t="s">
        <v>110</v>
      </c>
      <c r="D33" s="309" t="s">
        <v>109</v>
      </c>
      <c r="E33" s="51" t="s">
        <v>894</v>
      </c>
      <c r="F33" s="54" t="s">
        <v>17</v>
      </c>
      <c r="G33" s="235" t="s">
        <v>17</v>
      </c>
      <c r="H33" s="399" t="s">
        <v>7</v>
      </c>
      <c r="I33" s="405"/>
      <c r="J33" s="313"/>
      <c r="K33" s="313"/>
      <c r="L33" s="343" t="s">
        <v>27</v>
      </c>
      <c r="M33" s="313"/>
      <c r="N33" s="313"/>
      <c r="O33" s="313"/>
      <c r="P33" s="313"/>
      <c r="Q33" s="407"/>
      <c r="R33" s="326" t="s">
        <v>27</v>
      </c>
      <c r="S33" s="313" t="s">
        <v>27</v>
      </c>
      <c r="T33" s="310"/>
      <c r="U33" s="318" t="s">
        <v>27</v>
      </c>
      <c r="V33" s="318" t="s">
        <v>27</v>
      </c>
      <c r="W33" s="318" t="s">
        <v>27</v>
      </c>
      <c r="X33" s="310"/>
      <c r="Y33" s="323"/>
      <c r="Z33" s="310"/>
      <c r="AA33" s="323"/>
      <c r="AB33" s="323"/>
      <c r="AC33" s="313" t="s">
        <v>27</v>
      </c>
      <c r="AD33" s="310"/>
      <c r="AE33" s="323"/>
      <c r="AF33" s="323"/>
      <c r="AG33" s="323"/>
      <c r="AH33" s="422"/>
      <c r="AI33" s="416"/>
    </row>
    <row r="34" spans="3:35" s="33" customFormat="1" ht="28.5" x14ac:dyDescent="0.45">
      <c r="C34" s="331" t="s">
        <v>112</v>
      </c>
      <c r="D34" s="309" t="s">
        <v>111</v>
      </c>
      <c r="E34" s="51" t="s">
        <v>895</v>
      </c>
      <c r="F34" s="54" t="s">
        <v>17</v>
      </c>
      <c r="G34" s="235" t="s">
        <v>17</v>
      </c>
      <c r="H34" s="399" t="s">
        <v>7</v>
      </c>
      <c r="I34" s="405"/>
      <c r="J34" s="313"/>
      <c r="K34" s="313"/>
      <c r="L34" s="343" t="s">
        <v>27</v>
      </c>
      <c r="M34" s="313"/>
      <c r="N34" s="313"/>
      <c r="O34" s="313"/>
      <c r="P34" s="313"/>
      <c r="Q34" s="407"/>
      <c r="R34" s="326" t="s">
        <v>27</v>
      </c>
      <c r="S34" s="313" t="s">
        <v>27</v>
      </c>
      <c r="T34" s="310"/>
      <c r="U34" s="318" t="s">
        <v>27</v>
      </c>
      <c r="V34" s="318" t="s">
        <v>27</v>
      </c>
      <c r="W34" s="318" t="s">
        <v>27</v>
      </c>
      <c r="X34" s="310"/>
      <c r="Y34" s="323"/>
      <c r="Z34" s="310"/>
      <c r="AA34" s="323"/>
      <c r="AB34" s="323"/>
      <c r="AC34" s="313" t="s">
        <v>27</v>
      </c>
      <c r="AD34" s="310"/>
      <c r="AE34" s="323"/>
      <c r="AF34" s="323"/>
      <c r="AG34" s="323"/>
      <c r="AH34" s="422"/>
      <c r="AI34" s="416"/>
    </row>
    <row r="35" spans="3:35" s="33" customFormat="1" ht="58.5" customHeight="1" x14ac:dyDescent="0.45">
      <c r="C35" s="331" t="s">
        <v>114</v>
      </c>
      <c r="D35" s="309" t="s">
        <v>113</v>
      </c>
      <c r="E35" s="51" t="s">
        <v>896</v>
      </c>
      <c r="F35" s="54" t="s">
        <v>17</v>
      </c>
      <c r="G35" s="235" t="s">
        <v>17</v>
      </c>
      <c r="H35" s="399" t="s">
        <v>7</v>
      </c>
      <c r="I35" s="405"/>
      <c r="J35" s="313"/>
      <c r="K35" s="313"/>
      <c r="L35" s="343" t="s">
        <v>27</v>
      </c>
      <c r="M35" s="313"/>
      <c r="N35" s="313"/>
      <c r="O35" s="313"/>
      <c r="P35" s="313"/>
      <c r="Q35" s="407"/>
      <c r="R35" s="326" t="s">
        <v>27</v>
      </c>
      <c r="S35" s="313" t="s">
        <v>27</v>
      </c>
      <c r="T35" s="310"/>
      <c r="U35" s="318" t="s">
        <v>27</v>
      </c>
      <c r="V35" s="318" t="s">
        <v>27</v>
      </c>
      <c r="W35" s="318" t="s">
        <v>27</v>
      </c>
      <c r="X35" s="310"/>
      <c r="Y35" s="323"/>
      <c r="Z35" s="310"/>
      <c r="AA35" s="323"/>
      <c r="AB35" s="323"/>
      <c r="AC35" s="313" t="s">
        <v>27</v>
      </c>
      <c r="AD35" s="310"/>
      <c r="AE35" s="323"/>
      <c r="AF35" s="323"/>
      <c r="AG35" s="323"/>
      <c r="AH35" s="422"/>
      <c r="AI35" s="416"/>
    </row>
    <row r="36" spans="3:35" s="33" customFormat="1" ht="42.75" x14ac:dyDescent="0.45">
      <c r="C36" s="331" t="s">
        <v>115</v>
      </c>
      <c r="D36" s="309" t="s">
        <v>116</v>
      </c>
      <c r="E36" s="51" t="s">
        <v>897</v>
      </c>
      <c r="F36" s="54" t="s">
        <v>17</v>
      </c>
      <c r="G36" s="235" t="s">
        <v>17</v>
      </c>
      <c r="H36" s="399" t="s">
        <v>7</v>
      </c>
      <c r="I36" s="405"/>
      <c r="J36" s="313"/>
      <c r="K36" s="313"/>
      <c r="L36" s="343" t="s">
        <v>27</v>
      </c>
      <c r="M36" s="313"/>
      <c r="N36" s="313"/>
      <c r="O36" s="313"/>
      <c r="P36" s="313"/>
      <c r="Q36" s="407"/>
      <c r="R36" s="326" t="s">
        <v>27</v>
      </c>
      <c r="S36" s="313" t="s">
        <v>27</v>
      </c>
      <c r="T36" s="310"/>
      <c r="U36" s="318" t="s">
        <v>27</v>
      </c>
      <c r="V36" s="318" t="s">
        <v>27</v>
      </c>
      <c r="W36" s="318" t="s">
        <v>27</v>
      </c>
      <c r="X36" s="310"/>
      <c r="Y36" s="323"/>
      <c r="Z36" s="310"/>
      <c r="AA36" s="323"/>
      <c r="AB36" s="323"/>
      <c r="AC36" s="313" t="s">
        <v>27</v>
      </c>
      <c r="AD36" s="310"/>
      <c r="AE36" s="323"/>
      <c r="AF36" s="323"/>
      <c r="AG36" s="323"/>
      <c r="AH36" s="422"/>
      <c r="AI36" s="416"/>
    </row>
    <row r="37" spans="3:35" s="33" customFormat="1" x14ac:dyDescent="0.45">
      <c r="C37" s="331" t="s">
        <v>117</v>
      </c>
      <c r="D37" s="309" t="s">
        <v>118</v>
      </c>
      <c r="E37" s="51" t="s">
        <v>120</v>
      </c>
      <c r="F37" s="54" t="s">
        <v>17</v>
      </c>
      <c r="G37" s="235" t="s">
        <v>17</v>
      </c>
      <c r="H37" s="399" t="s">
        <v>7</v>
      </c>
      <c r="I37" s="410"/>
      <c r="J37" s="313"/>
      <c r="K37" s="342"/>
      <c r="L37" s="343" t="s">
        <v>27</v>
      </c>
      <c r="M37" s="342"/>
      <c r="N37" s="342"/>
      <c r="O37" s="342"/>
      <c r="P37" s="342"/>
      <c r="Q37" s="406"/>
      <c r="R37" s="326" t="s">
        <v>27</v>
      </c>
      <c r="S37" s="313" t="s">
        <v>27</v>
      </c>
      <c r="T37" s="310"/>
      <c r="U37" s="318" t="s">
        <v>27</v>
      </c>
      <c r="V37" s="318" t="s">
        <v>27</v>
      </c>
      <c r="W37" s="318" t="s">
        <v>27</v>
      </c>
      <c r="X37" s="310"/>
      <c r="Y37" s="323"/>
      <c r="Z37" s="310"/>
      <c r="AA37" s="323"/>
      <c r="AB37" s="323"/>
      <c r="AC37" s="313" t="s">
        <v>27</v>
      </c>
      <c r="AD37" s="310"/>
      <c r="AE37" s="323"/>
      <c r="AF37" s="323"/>
      <c r="AG37" s="323"/>
      <c r="AH37" s="422"/>
      <c r="AI37" s="416"/>
    </row>
    <row r="38" spans="3:35" s="33" customFormat="1" ht="15" customHeight="1" x14ac:dyDescent="0.45">
      <c r="C38" s="332" t="s">
        <v>119</v>
      </c>
      <c r="D38" s="314" t="s">
        <v>463</v>
      </c>
      <c r="E38" s="217" t="s">
        <v>919</v>
      </c>
      <c r="F38" s="235" t="s">
        <v>17</v>
      </c>
      <c r="G38" s="235" t="s">
        <v>23</v>
      </c>
      <c r="H38" s="400" t="s">
        <v>7</v>
      </c>
      <c r="I38" s="408"/>
      <c r="J38" s="318"/>
      <c r="K38" s="318"/>
      <c r="L38" s="317" t="s">
        <v>27</v>
      </c>
      <c r="M38" s="318"/>
      <c r="N38" s="318"/>
      <c r="O38" s="318"/>
      <c r="P38" s="318"/>
      <c r="Q38" s="409"/>
      <c r="R38" s="327"/>
      <c r="S38" s="318"/>
      <c r="T38" s="318"/>
      <c r="U38" s="318" t="s">
        <v>27</v>
      </c>
      <c r="V38" s="318" t="s">
        <v>27</v>
      </c>
      <c r="W38" s="318"/>
      <c r="X38" s="318"/>
      <c r="Y38" s="318"/>
      <c r="Z38" s="318"/>
      <c r="AA38" s="318"/>
      <c r="AB38" s="318"/>
      <c r="AC38" s="318"/>
      <c r="AD38" s="318"/>
      <c r="AE38" s="318"/>
      <c r="AF38" s="318"/>
      <c r="AG38" s="318"/>
      <c r="AH38" s="409"/>
      <c r="AI38" s="418"/>
    </row>
    <row r="39" spans="3:35" s="33" customFormat="1" x14ac:dyDescent="0.45">
      <c r="C39" s="332" t="s">
        <v>468</v>
      </c>
      <c r="D39" s="314" t="s">
        <v>463</v>
      </c>
      <c r="E39" s="217" t="s">
        <v>920</v>
      </c>
      <c r="F39" s="235" t="s">
        <v>17</v>
      </c>
      <c r="G39" s="235" t="s">
        <v>23</v>
      </c>
      <c r="H39" s="400" t="s">
        <v>7</v>
      </c>
      <c r="I39" s="408"/>
      <c r="J39" s="318"/>
      <c r="K39" s="318"/>
      <c r="L39" s="317" t="s">
        <v>27</v>
      </c>
      <c r="M39" s="318"/>
      <c r="N39" s="318"/>
      <c r="O39" s="318"/>
      <c r="P39" s="318"/>
      <c r="Q39" s="409"/>
      <c r="R39" s="327"/>
      <c r="S39" s="318"/>
      <c r="T39" s="318"/>
      <c r="U39" s="318" t="s">
        <v>27</v>
      </c>
      <c r="V39" s="318" t="s">
        <v>27</v>
      </c>
      <c r="W39" s="318"/>
      <c r="X39" s="318"/>
      <c r="Y39" s="318"/>
      <c r="Z39" s="318"/>
      <c r="AA39" s="318"/>
      <c r="AB39" s="318"/>
      <c r="AC39" s="318"/>
      <c r="AD39" s="318"/>
      <c r="AE39" s="318"/>
      <c r="AF39" s="318"/>
      <c r="AG39" s="318"/>
      <c r="AH39" s="409"/>
      <c r="AI39" s="418"/>
    </row>
    <row r="40" spans="3:35" s="33" customFormat="1" ht="28.5" x14ac:dyDescent="0.45">
      <c r="C40" s="332" t="s">
        <v>469</v>
      </c>
      <c r="D40" s="308" t="s">
        <v>464</v>
      </c>
      <c r="E40" s="217" t="s">
        <v>898</v>
      </c>
      <c r="F40" s="235" t="s">
        <v>17</v>
      </c>
      <c r="G40" s="235" t="s">
        <v>23</v>
      </c>
      <c r="H40" s="400" t="s">
        <v>57</v>
      </c>
      <c r="I40" s="408"/>
      <c r="J40" s="318"/>
      <c r="K40" s="318"/>
      <c r="L40" s="317" t="s">
        <v>27</v>
      </c>
      <c r="M40" s="318"/>
      <c r="N40" s="318"/>
      <c r="O40" s="318"/>
      <c r="P40" s="318"/>
      <c r="Q40" s="409"/>
      <c r="R40" s="327"/>
      <c r="S40" s="318"/>
      <c r="T40" s="318"/>
      <c r="U40" s="318" t="s">
        <v>27</v>
      </c>
      <c r="V40" s="318" t="s">
        <v>27</v>
      </c>
      <c r="W40" s="318"/>
      <c r="X40" s="318"/>
      <c r="Y40" s="318"/>
      <c r="Z40" s="318"/>
      <c r="AA40" s="318"/>
      <c r="AB40" s="318"/>
      <c r="AC40" s="318"/>
      <c r="AD40" s="318"/>
      <c r="AE40" s="318"/>
      <c r="AF40" s="318"/>
      <c r="AG40" s="318"/>
      <c r="AH40" s="409"/>
      <c r="AI40" s="418"/>
    </row>
    <row r="41" spans="3:35" s="33" customFormat="1" x14ac:dyDescent="0.45">
      <c r="C41" s="331" t="s">
        <v>470</v>
      </c>
      <c r="D41" s="309" t="s">
        <v>465</v>
      </c>
      <c r="E41" s="51" t="s">
        <v>493</v>
      </c>
      <c r="F41" s="54" t="s">
        <v>17</v>
      </c>
      <c r="G41" s="235" t="s">
        <v>23</v>
      </c>
      <c r="H41" s="399" t="s">
        <v>7</v>
      </c>
      <c r="I41" s="405"/>
      <c r="J41" s="313"/>
      <c r="K41" s="313"/>
      <c r="L41" s="343" t="s">
        <v>27</v>
      </c>
      <c r="M41" s="313"/>
      <c r="N41" s="313"/>
      <c r="O41" s="313"/>
      <c r="P41" s="313"/>
      <c r="Q41" s="407"/>
      <c r="R41" s="326"/>
      <c r="S41" s="313" t="s">
        <v>27</v>
      </c>
      <c r="T41" s="310"/>
      <c r="U41" s="318" t="s">
        <v>27</v>
      </c>
      <c r="V41" s="318" t="s">
        <v>27</v>
      </c>
      <c r="W41" s="323"/>
      <c r="X41" s="310"/>
      <c r="Y41" s="323"/>
      <c r="Z41" s="310"/>
      <c r="AA41" s="323"/>
      <c r="AB41" s="323"/>
      <c r="AC41" s="313" t="s">
        <v>27</v>
      </c>
      <c r="AD41" s="310"/>
      <c r="AE41" s="323"/>
      <c r="AF41" s="323"/>
      <c r="AG41" s="323"/>
      <c r="AH41" s="422"/>
      <c r="AI41" s="416"/>
    </row>
    <row r="42" spans="3:35" s="33" customFormat="1" ht="28.5" x14ac:dyDescent="0.45">
      <c r="C42" s="331" t="s">
        <v>471</v>
      </c>
      <c r="D42" s="309" t="s">
        <v>466</v>
      </c>
      <c r="E42" s="51" t="s">
        <v>899</v>
      </c>
      <c r="F42" s="54" t="s">
        <v>17</v>
      </c>
      <c r="G42" s="235" t="s">
        <v>23</v>
      </c>
      <c r="H42" s="399" t="s">
        <v>7</v>
      </c>
      <c r="I42" s="405"/>
      <c r="J42" s="313"/>
      <c r="K42" s="313"/>
      <c r="L42" s="343" t="s">
        <v>27</v>
      </c>
      <c r="M42" s="313"/>
      <c r="N42" s="313"/>
      <c r="O42" s="313"/>
      <c r="P42" s="313"/>
      <c r="Q42" s="407"/>
      <c r="R42" s="326"/>
      <c r="S42" s="313" t="s">
        <v>27</v>
      </c>
      <c r="T42" s="313" t="s">
        <v>27</v>
      </c>
      <c r="U42" s="318" t="s">
        <v>27</v>
      </c>
      <c r="V42" s="318" t="s">
        <v>27</v>
      </c>
      <c r="W42" s="323"/>
      <c r="X42" s="310"/>
      <c r="Y42" s="323"/>
      <c r="Z42" s="313" t="s">
        <v>27</v>
      </c>
      <c r="AA42" s="318" t="s">
        <v>27</v>
      </c>
      <c r="AB42" s="323"/>
      <c r="AC42" s="310"/>
      <c r="AD42" s="310"/>
      <c r="AE42" s="323"/>
      <c r="AF42" s="323"/>
      <c r="AG42" s="323"/>
      <c r="AH42" s="422"/>
      <c r="AI42" s="416"/>
    </row>
    <row r="43" spans="3:35" s="33" customFormat="1" ht="28.5" x14ac:dyDescent="0.45">
      <c r="C43" s="332" t="s">
        <v>472</v>
      </c>
      <c r="D43" s="308" t="s">
        <v>467</v>
      </c>
      <c r="E43" s="217" t="s">
        <v>970</v>
      </c>
      <c r="F43" s="235" t="s">
        <v>17</v>
      </c>
      <c r="G43" s="235" t="s">
        <v>23</v>
      </c>
      <c r="H43" s="400" t="s">
        <v>31</v>
      </c>
      <c r="I43" s="412"/>
      <c r="J43" s="318"/>
      <c r="K43" s="319"/>
      <c r="L43" s="317" t="s">
        <v>27</v>
      </c>
      <c r="M43" s="319"/>
      <c r="N43" s="319"/>
      <c r="O43" s="319"/>
      <c r="P43" s="319"/>
      <c r="Q43" s="413"/>
      <c r="R43" s="327"/>
      <c r="S43" s="318"/>
      <c r="T43" s="318"/>
      <c r="U43" s="318" t="s">
        <v>27</v>
      </c>
      <c r="V43" s="318" t="s">
        <v>27</v>
      </c>
      <c r="W43" s="318"/>
      <c r="X43" s="318"/>
      <c r="Y43" s="318"/>
      <c r="Z43" s="318"/>
      <c r="AA43" s="318" t="s">
        <v>27</v>
      </c>
      <c r="AB43" s="318"/>
      <c r="AC43" s="318"/>
      <c r="AD43" s="318"/>
      <c r="AE43" s="318"/>
      <c r="AF43" s="318"/>
      <c r="AG43" s="318"/>
      <c r="AH43" s="409"/>
      <c r="AI43" s="419"/>
    </row>
    <row r="44" spans="3:35" s="33" customFormat="1" x14ac:dyDescent="0.45">
      <c r="C44" s="442" t="s">
        <v>1071</v>
      </c>
      <c r="D44" s="443" t="s">
        <v>1072</v>
      </c>
      <c r="E44" s="444" t="s">
        <v>1077</v>
      </c>
      <c r="F44" s="140" t="s">
        <v>17</v>
      </c>
      <c r="G44" s="235" t="s">
        <v>17</v>
      </c>
      <c r="H44" s="445" t="s">
        <v>7</v>
      </c>
      <c r="I44" s="462"/>
      <c r="J44" s="447"/>
      <c r="K44" s="463"/>
      <c r="L44" s="464" t="s">
        <v>27</v>
      </c>
      <c r="M44" s="463"/>
      <c r="N44" s="463"/>
      <c r="O44" s="463"/>
      <c r="P44" s="463"/>
      <c r="Q44" s="465"/>
      <c r="R44" s="449" t="s">
        <v>27</v>
      </c>
      <c r="S44" s="313" t="s">
        <v>27</v>
      </c>
      <c r="T44" s="466"/>
      <c r="U44" s="318"/>
      <c r="V44" s="318"/>
      <c r="W44" s="318"/>
      <c r="X44" s="466"/>
      <c r="Y44" s="323"/>
      <c r="Z44" s="313" t="s">
        <v>27</v>
      </c>
      <c r="AA44" s="323"/>
      <c r="AB44" s="323"/>
      <c r="AC44" s="447"/>
      <c r="AD44" s="466"/>
      <c r="AE44" s="323"/>
      <c r="AF44" s="323"/>
      <c r="AG44" s="323"/>
      <c r="AH44" s="422"/>
      <c r="AI44" s="416"/>
    </row>
    <row r="45" spans="3:35" s="33" customFormat="1" x14ac:dyDescent="0.45">
      <c r="C45" s="331" t="s">
        <v>137</v>
      </c>
      <c r="D45" s="309" t="s">
        <v>121</v>
      </c>
      <c r="E45" s="51" t="s">
        <v>122</v>
      </c>
      <c r="F45" s="54" t="s">
        <v>17</v>
      </c>
      <c r="G45" s="235" t="s">
        <v>23</v>
      </c>
      <c r="H45" s="399" t="s">
        <v>7</v>
      </c>
      <c r="I45" s="405"/>
      <c r="J45" s="313"/>
      <c r="K45" s="313"/>
      <c r="L45" s="313"/>
      <c r="M45" s="343" t="s">
        <v>27</v>
      </c>
      <c r="N45" s="313"/>
      <c r="O45" s="313"/>
      <c r="P45" s="313"/>
      <c r="Q45" s="407"/>
      <c r="R45" s="326" t="s">
        <v>27</v>
      </c>
      <c r="S45" s="313" t="s">
        <v>27</v>
      </c>
      <c r="T45" s="313"/>
      <c r="U45" s="318" t="s">
        <v>27</v>
      </c>
      <c r="V45" s="318" t="s">
        <v>27</v>
      </c>
      <c r="W45" s="323"/>
      <c r="X45" s="310"/>
      <c r="Y45" s="323"/>
      <c r="Z45" s="313" t="s">
        <v>27</v>
      </c>
      <c r="AA45" s="318" t="s">
        <v>27</v>
      </c>
      <c r="AB45" s="323"/>
      <c r="AC45" s="310"/>
      <c r="AD45" s="310"/>
      <c r="AE45" s="323"/>
      <c r="AF45" s="323"/>
      <c r="AG45" s="323"/>
      <c r="AH45" s="422"/>
      <c r="AI45" s="416"/>
    </row>
    <row r="46" spans="3:35" s="33" customFormat="1" x14ac:dyDescent="0.45">
      <c r="C46" s="331" t="s">
        <v>138</v>
      </c>
      <c r="D46" s="309" t="s">
        <v>123</v>
      </c>
      <c r="E46" s="51" t="s">
        <v>921</v>
      </c>
      <c r="F46" s="54" t="s">
        <v>17</v>
      </c>
      <c r="G46" s="235" t="s">
        <v>23</v>
      </c>
      <c r="H46" s="399" t="s">
        <v>7</v>
      </c>
      <c r="I46" s="405"/>
      <c r="J46" s="313"/>
      <c r="K46" s="313"/>
      <c r="L46" s="313"/>
      <c r="M46" s="343" t="s">
        <v>27</v>
      </c>
      <c r="N46" s="313"/>
      <c r="O46" s="313"/>
      <c r="P46" s="313"/>
      <c r="Q46" s="407"/>
      <c r="R46" s="326" t="s">
        <v>27</v>
      </c>
      <c r="S46" s="313" t="s">
        <v>27</v>
      </c>
      <c r="T46" s="313" t="s">
        <v>27</v>
      </c>
      <c r="U46" s="318" t="s">
        <v>27</v>
      </c>
      <c r="V46" s="318" t="s">
        <v>27</v>
      </c>
      <c r="W46" s="323"/>
      <c r="X46" s="310"/>
      <c r="Y46" s="323"/>
      <c r="Z46" s="313" t="s">
        <v>27</v>
      </c>
      <c r="AA46" s="318" t="s">
        <v>27</v>
      </c>
      <c r="AB46" s="323"/>
      <c r="AC46" s="310"/>
      <c r="AD46" s="310"/>
      <c r="AE46" s="323"/>
      <c r="AF46" s="323"/>
      <c r="AG46" s="323"/>
      <c r="AH46" s="422"/>
      <c r="AI46" s="416"/>
    </row>
    <row r="47" spans="3:35" s="33" customFormat="1" x14ac:dyDescent="0.45">
      <c r="C47" s="331" t="s">
        <v>139</v>
      </c>
      <c r="D47" s="309" t="s">
        <v>125</v>
      </c>
      <c r="E47" s="51" t="s">
        <v>537</v>
      </c>
      <c r="F47" s="54" t="s">
        <v>17</v>
      </c>
      <c r="G47" s="235" t="s">
        <v>23</v>
      </c>
      <c r="H47" s="399" t="s">
        <v>7</v>
      </c>
      <c r="I47" s="405"/>
      <c r="J47" s="313"/>
      <c r="K47" s="313"/>
      <c r="L47" s="313"/>
      <c r="M47" s="343" t="s">
        <v>27</v>
      </c>
      <c r="N47" s="313"/>
      <c r="O47" s="313"/>
      <c r="P47" s="313"/>
      <c r="Q47" s="407"/>
      <c r="R47" s="326" t="s">
        <v>27</v>
      </c>
      <c r="S47" s="313" t="s">
        <v>27</v>
      </c>
      <c r="T47" s="313" t="s">
        <v>27</v>
      </c>
      <c r="U47" s="318" t="s">
        <v>27</v>
      </c>
      <c r="V47" s="318" t="s">
        <v>27</v>
      </c>
      <c r="W47" s="323"/>
      <c r="X47" s="310"/>
      <c r="Y47" s="323"/>
      <c r="Z47" s="313" t="s">
        <v>27</v>
      </c>
      <c r="AA47" s="318" t="s">
        <v>27</v>
      </c>
      <c r="AB47" s="323"/>
      <c r="AC47" s="310"/>
      <c r="AD47" s="310"/>
      <c r="AE47" s="323"/>
      <c r="AF47" s="323"/>
      <c r="AG47" s="323"/>
      <c r="AH47" s="422"/>
      <c r="AI47" s="416"/>
    </row>
    <row r="48" spans="3:35" s="33" customFormat="1" x14ac:dyDescent="0.45">
      <c r="C48" s="331" t="s">
        <v>140</v>
      </c>
      <c r="D48" s="309" t="s">
        <v>126</v>
      </c>
      <c r="E48" s="51" t="s">
        <v>922</v>
      </c>
      <c r="F48" s="54" t="s">
        <v>17</v>
      </c>
      <c r="G48" s="235" t="s">
        <v>23</v>
      </c>
      <c r="H48" s="399" t="s">
        <v>7</v>
      </c>
      <c r="I48" s="405"/>
      <c r="J48" s="313"/>
      <c r="K48" s="313"/>
      <c r="L48" s="313"/>
      <c r="M48" s="343" t="s">
        <v>27</v>
      </c>
      <c r="N48" s="313"/>
      <c r="O48" s="313"/>
      <c r="P48" s="313"/>
      <c r="Q48" s="407"/>
      <c r="R48" s="326" t="s">
        <v>27</v>
      </c>
      <c r="S48" s="313" t="s">
        <v>27</v>
      </c>
      <c r="T48" s="313" t="s">
        <v>27</v>
      </c>
      <c r="U48" s="318" t="s">
        <v>27</v>
      </c>
      <c r="V48" s="318" t="s">
        <v>27</v>
      </c>
      <c r="W48" s="323"/>
      <c r="X48" s="310"/>
      <c r="Y48" s="323"/>
      <c r="Z48" s="313" t="s">
        <v>27</v>
      </c>
      <c r="AA48" s="318" t="s">
        <v>27</v>
      </c>
      <c r="AB48" s="323"/>
      <c r="AC48" s="310"/>
      <c r="AD48" s="310"/>
      <c r="AE48" s="323"/>
      <c r="AF48" s="323"/>
      <c r="AG48" s="323"/>
      <c r="AH48" s="422"/>
      <c r="AI48" s="416"/>
    </row>
    <row r="49" spans="3:35" s="33" customFormat="1" x14ac:dyDescent="0.45">
      <c r="C49" s="331" t="s">
        <v>141</v>
      </c>
      <c r="D49" s="309" t="s">
        <v>127</v>
      </c>
      <c r="E49" s="51" t="s">
        <v>923</v>
      </c>
      <c r="F49" s="54" t="s">
        <v>17</v>
      </c>
      <c r="G49" s="235" t="s">
        <v>23</v>
      </c>
      <c r="H49" s="399" t="s">
        <v>7</v>
      </c>
      <c r="I49" s="405"/>
      <c r="J49" s="313"/>
      <c r="K49" s="313"/>
      <c r="L49" s="313"/>
      <c r="M49" s="343" t="s">
        <v>27</v>
      </c>
      <c r="N49" s="313"/>
      <c r="O49" s="313"/>
      <c r="P49" s="313"/>
      <c r="Q49" s="407"/>
      <c r="R49" s="326" t="s">
        <v>27</v>
      </c>
      <c r="S49" s="313" t="s">
        <v>27</v>
      </c>
      <c r="T49" s="313" t="s">
        <v>27</v>
      </c>
      <c r="U49" s="318" t="s">
        <v>27</v>
      </c>
      <c r="V49" s="318" t="s">
        <v>27</v>
      </c>
      <c r="W49" s="323"/>
      <c r="X49" s="310"/>
      <c r="Y49" s="323"/>
      <c r="Z49" s="313" t="s">
        <v>27</v>
      </c>
      <c r="AA49" s="318" t="s">
        <v>27</v>
      </c>
      <c r="AB49" s="323"/>
      <c r="AC49" s="310"/>
      <c r="AD49" s="310"/>
      <c r="AE49" s="323"/>
      <c r="AF49" s="323"/>
      <c r="AG49" s="323"/>
      <c r="AH49" s="422"/>
      <c r="AI49" s="416"/>
    </row>
    <row r="50" spans="3:35" s="33" customFormat="1" x14ac:dyDescent="0.45">
      <c r="C50" s="331" t="s">
        <v>142</v>
      </c>
      <c r="D50" s="309" t="s">
        <v>131</v>
      </c>
      <c r="E50" s="51" t="s">
        <v>924</v>
      </c>
      <c r="F50" s="54" t="s">
        <v>17</v>
      </c>
      <c r="G50" s="235" t="s">
        <v>23</v>
      </c>
      <c r="H50" s="399" t="s">
        <v>7</v>
      </c>
      <c r="I50" s="405"/>
      <c r="J50" s="313"/>
      <c r="K50" s="313"/>
      <c r="L50" s="313"/>
      <c r="M50" s="343" t="s">
        <v>27</v>
      </c>
      <c r="N50" s="313"/>
      <c r="O50" s="313"/>
      <c r="P50" s="313"/>
      <c r="Q50" s="407"/>
      <c r="R50" s="326" t="s">
        <v>27</v>
      </c>
      <c r="S50" s="313" t="s">
        <v>27</v>
      </c>
      <c r="T50" s="313" t="s">
        <v>27</v>
      </c>
      <c r="U50" s="318" t="s">
        <v>27</v>
      </c>
      <c r="V50" s="318" t="s">
        <v>27</v>
      </c>
      <c r="W50" s="323"/>
      <c r="X50" s="310"/>
      <c r="Y50" s="323"/>
      <c r="Z50" s="313" t="s">
        <v>27</v>
      </c>
      <c r="AA50" s="318" t="s">
        <v>27</v>
      </c>
      <c r="AB50" s="323"/>
      <c r="AC50" s="310"/>
      <c r="AD50" s="310"/>
      <c r="AE50" s="323"/>
      <c r="AF50" s="323"/>
      <c r="AG50" s="323"/>
      <c r="AH50" s="422"/>
      <c r="AI50" s="416"/>
    </row>
    <row r="51" spans="3:35" s="33" customFormat="1" x14ac:dyDescent="0.45">
      <c r="C51" s="331" t="s">
        <v>143</v>
      </c>
      <c r="D51" s="309" t="s">
        <v>128</v>
      </c>
      <c r="E51" s="51" t="s">
        <v>925</v>
      </c>
      <c r="F51" s="54" t="s">
        <v>17</v>
      </c>
      <c r="G51" s="235" t="s">
        <v>23</v>
      </c>
      <c r="H51" s="399" t="s">
        <v>7</v>
      </c>
      <c r="I51" s="405"/>
      <c r="J51" s="313"/>
      <c r="K51" s="313"/>
      <c r="L51" s="313"/>
      <c r="M51" s="343" t="s">
        <v>27</v>
      </c>
      <c r="N51" s="313"/>
      <c r="O51" s="313"/>
      <c r="P51" s="313"/>
      <c r="Q51" s="407"/>
      <c r="R51" s="326" t="s">
        <v>27</v>
      </c>
      <c r="S51" s="313" t="s">
        <v>27</v>
      </c>
      <c r="T51" s="313" t="s">
        <v>27</v>
      </c>
      <c r="U51" s="318" t="s">
        <v>27</v>
      </c>
      <c r="V51" s="318" t="s">
        <v>27</v>
      </c>
      <c r="W51" s="323"/>
      <c r="X51" s="310"/>
      <c r="Y51" s="323"/>
      <c r="Z51" s="313" t="s">
        <v>27</v>
      </c>
      <c r="AA51" s="318" t="s">
        <v>27</v>
      </c>
      <c r="AB51" s="323"/>
      <c r="AC51" s="310"/>
      <c r="AD51" s="310"/>
      <c r="AE51" s="323"/>
      <c r="AF51" s="323"/>
      <c r="AG51" s="323"/>
      <c r="AH51" s="422"/>
      <c r="AI51" s="416"/>
    </row>
    <row r="52" spans="3:35" s="33" customFormat="1" x14ac:dyDescent="0.45">
      <c r="C52" s="331" t="s">
        <v>144</v>
      </c>
      <c r="D52" s="309" t="s">
        <v>130</v>
      </c>
      <c r="E52" s="51" t="s">
        <v>926</v>
      </c>
      <c r="F52" s="54" t="s">
        <v>17</v>
      </c>
      <c r="G52" s="235" t="s">
        <v>23</v>
      </c>
      <c r="H52" s="399" t="s">
        <v>7</v>
      </c>
      <c r="I52" s="405"/>
      <c r="J52" s="313"/>
      <c r="K52" s="313"/>
      <c r="L52" s="313"/>
      <c r="M52" s="343" t="s">
        <v>27</v>
      </c>
      <c r="N52" s="313"/>
      <c r="O52" s="313"/>
      <c r="P52" s="313"/>
      <c r="Q52" s="407"/>
      <c r="R52" s="326" t="s">
        <v>27</v>
      </c>
      <c r="S52" s="313" t="s">
        <v>27</v>
      </c>
      <c r="T52" s="313" t="s">
        <v>27</v>
      </c>
      <c r="U52" s="318" t="s">
        <v>27</v>
      </c>
      <c r="V52" s="318" t="s">
        <v>27</v>
      </c>
      <c r="W52" s="323"/>
      <c r="X52" s="310"/>
      <c r="Y52" s="323"/>
      <c r="Z52" s="313" t="s">
        <v>27</v>
      </c>
      <c r="AA52" s="318" t="s">
        <v>27</v>
      </c>
      <c r="AB52" s="323"/>
      <c r="AC52" s="310"/>
      <c r="AD52" s="310"/>
      <c r="AE52" s="323"/>
      <c r="AF52" s="323"/>
      <c r="AG52" s="323"/>
      <c r="AH52" s="422"/>
      <c r="AI52" s="416"/>
    </row>
    <row r="53" spans="3:35" s="33" customFormat="1" x14ac:dyDescent="0.45">
      <c r="C53" s="331" t="s">
        <v>145</v>
      </c>
      <c r="D53" s="309" t="s">
        <v>133</v>
      </c>
      <c r="E53" s="51" t="s">
        <v>927</v>
      </c>
      <c r="F53" s="54" t="s">
        <v>17</v>
      </c>
      <c r="G53" s="235" t="s">
        <v>23</v>
      </c>
      <c r="H53" s="399" t="s">
        <v>7</v>
      </c>
      <c r="I53" s="405"/>
      <c r="J53" s="313"/>
      <c r="K53" s="313"/>
      <c r="L53" s="313"/>
      <c r="M53" s="343" t="s">
        <v>27</v>
      </c>
      <c r="N53" s="313"/>
      <c r="O53" s="313"/>
      <c r="P53" s="313"/>
      <c r="Q53" s="407"/>
      <c r="R53" s="326" t="s">
        <v>27</v>
      </c>
      <c r="S53" s="313" t="s">
        <v>27</v>
      </c>
      <c r="T53" s="313" t="s">
        <v>27</v>
      </c>
      <c r="U53" s="318" t="s">
        <v>27</v>
      </c>
      <c r="V53" s="318" t="s">
        <v>27</v>
      </c>
      <c r="W53" s="323"/>
      <c r="X53" s="310"/>
      <c r="Y53" s="323"/>
      <c r="Z53" s="313" t="s">
        <v>27</v>
      </c>
      <c r="AA53" s="318" t="s">
        <v>27</v>
      </c>
      <c r="AB53" s="323"/>
      <c r="AC53" s="310"/>
      <c r="AD53" s="310"/>
      <c r="AE53" s="323"/>
      <c r="AF53" s="323"/>
      <c r="AG53" s="323"/>
      <c r="AH53" s="422"/>
      <c r="AI53" s="416"/>
    </row>
    <row r="54" spans="3:35" s="33" customFormat="1" ht="28.5" x14ac:dyDescent="0.45">
      <c r="C54" s="331" t="s">
        <v>146</v>
      </c>
      <c r="D54" s="309" t="s">
        <v>136</v>
      </c>
      <c r="E54" s="51" t="s">
        <v>900</v>
      </c>
      <c r="F54" s="54" t="s">
        <v>17</v>
      </c>
      <c r="G54" s="235" t="s">
        <v>17</v>
      </c>
      <c r="H54" s="399" t="s">
        <v>7</v>
      </c>
      <c r="I54" s="411"/>
      <c r="J54" s="343"/>
      <c r="K54" s="343"/>
      <c r="L54" s="343"/>
      <c r="M54" s="343"/>
      <c r="N54" s="343" t="s">
        <v>27</v>
      </c>
      <c r="O54" s="313"/>
      <c r="P54" s="313"/>
      <c r="Q54" s="407"/>
      <c r="R54" s="326" t="s">
        <v>27</v>
      </c>
      <c r="S54" s="313" t="s">
        <v>27</v>
      </c>
      <c r="T54" s="310"/>
      <c r="U54" s="318" t="s">
        <v>27</v>
      </c>
      <c r="V54" s="318" t="s">
        <v>27</v>
      </c>
      <c r="W54" s="318" t="s">
        <v>27</v>
      </c>
      <c r="X54" s="310"/>
      <c r="Y54" s="323"/>
      <c r="Z54" s="310"/>
      <c r="AA54" s="323"/>
      <c r="AB54" s="323"/>
      <c r="AC54" s="310"/>
      <c r="AD54" s="310"/>
      <c r="AE54" s="323"/>
      <c r="AF54" s="323"/>
      <c r="AG54" s="323"/>
      <c r="AH54" s="422"/>
      <c r="AI54" s="416"/>
    </row>
    <row r="55" spans="3:35" s="33" customFormat="1" ht="17.25" customHeight="1" x14ac:dyDescent="0.45">
      <c r="C55" s="331" t="s">
        <v>148</v>
      </c>
      <c r="D55" s="309" t="s">
        <v>147</v>
      </c>
      <c r="E55" s="51" t="s">
        <v>516</v>
      </c>
      <c r="F55" s="54" t="s">
        <v>17</v>
      </c>
      <c r="G55" s="235" t="s">
        <v>17</v>
      </c>
      <c r="H55" s="399" t="s">
        <v>7</v>
      </c>
      <c r="I55" s="411"/>
      <c r="J55" s="313"/>
      <c r="K55" s="343"/>
      <c r="L55" s="343"/>
      <c r="M55" s="343"/>
      <c r="N55" s="343" t="s">
        <v>27</v>
      </c>
      <c r="O55" s="343"/>
      <c r="P55" s="343"/>
      <c r="Q55" s="407"/>
      <c r="R55" s="330"/>
      <c r="S55" s="310"/>
      <c r="T55" s="310"/>
      <c r="U55" s="323"/>
      <c r="V55" s="323"/>
      <c r="W55" s="323"/>
      <c r="X55" s="310"/>
      <c r="Y55" s="323"/>
      <c r="Z55" s="313" t="s">
        <v>27</v>
      </c>
      <c r="AA55" s="318" t="s">
        <v>27</v>
      </c>
      <c r="AB55" s="318" t="s">
        <v>27</v>
      </c>
      <c r="AC55" s="310"/>
      <c r="AD55" s="310"/>
      <c r="AE55" s="323"/>
      <c r="AF55" s="323"/>
      <c r="AG55" s="323"/>
      <c r="AH55" s="422"/>
      <c r="AI55" s="416"/>
    </row>
    <row r="56" spans="3:35" s="33" customFormat="1" ht="17.25" customHeight="1" x14ac:dyDescent="0.45">
      <c r="C56" s="331" t="s">
        <v>1009</v>
      </c>
      <c r="D56" s="309" t="s">
        <v>147</v>
      </c>
      <c r="E56" s="51" t="s">
        <v>1040</v>
      </c>
      <c r="F56" s="54" t="s">
        <v>17</v>
      </c>
      <c r="G56" s="235" t="s">
        <v>17</v>
      </c>
      <c r="H56" s="399" t="s">
        <v>7</v>
      </c>
      <c r="I56" s="411"/>
      <c r="J56" s="313"/>
      <c r="K56" s="343"/>
      <c r="L56" s="343"/>
      <c r="M56" s="343"/>
      <c r="N56" s="343" t="s">
        <v>27</v>
      </c>
      <c r="O56" s="343"/>
      <c r="P56" s="343"/>
      <c r="Q56" s="407"/>
      <c r="R56" s="330"/>
      <c r="S56" s="310"/>
      <c r="T56" s="310"/>
      <c r="U56" s="323"/>
      <c r="V56" s="323"/>
      <c r="W56" s="323"/>
      <c r="X56" s="310"/>
      <c r="Y56" s="323"/>
      <c r="Z56" s="313" t="s">
        <v>27</v>
      </c>
      <c r="AA56" s="318" t="s">
        <v>27</v>
      </c>
      <c r="AB56" s="318" t="s">
        <v>27</v>
      </c>
      <c r="AC56" s="310"/>
      <c r="AD56" s="310"/>
      <c r="AE56" s="323"/>
      <c r="AF56" s="323"/>
      <c r="AG56" s="323"/>
      <c r="AH56" s="422"/>
      <c r="AI56" s="416"/>
    </row>
    <row r="57" spans="3:35" s="33" customFormat="1" ht="17.25" customHeight="1" x14ac:dyDescent="0.45">
      <c r="C57" s="331" t="s">
        <v>1010</v>
      </c>
      <c r="D57" s="309" t="s">
        <v>147</v>
      </c>
      <c r="E57" s="51" t="s">
        <v>1033</v>
      </c>
      <c r="F57" s="54" t="s">
        <v>17</v>
      </c>
      <c r="G57" s="235" t="s">
        <v>17</v>
      </c>
      <c r="H57" s="399" t="s">
        <v>7</v>
      </c>
      <c r="I57" s="411"/>
      <c r="J57" s="313"/>
      <c r="K57" s="343"/>
      <c r="L57" s="343"/>
      <c r="M57" s="343"/>
      <c r="N57" s="343" t="s">
        <v>27</v>
      </c>
      <c r="O57" s="343"/>
      <c r="P57" s="343"/>
      <c r="Q57" s="407"/>
      <c r="R57" s="330"/>
      <c r="S57" s="310"/>
      <c r="T57" s="310"/>
      <c r="U57" s="323"/>
      <c r="V57" s="323"/>
      <c r="W57" s="323"/>
      <c r="X57" s="310"/>
      <c r="Y57" s="323"/>
      <c r="Z57" s="313" t="s">
        <v>27</v>
      </c>
      <c r="AA57" s="318" t="s">
        <v>27</v>
      </c>
      <c r="AB57" s="318" t="s">
        <v>27</v>
      </c>
      <c r="AC57" s="310"/>
      <c r="AD57" s="310"/>
      <c r="AE57" s="323"/>
      <c r="AF57" s="323"/>
      <c r="AG57" s="323"/>
      <c r="AH57" s="422"/>
      <c r="AI57" s="416"/>
    </row>
    <row r="58" spans="3:35" s="33" customFormat="1" ht="17.25" customHeight="1" x14ac:dyDescent="0.45">
      <c r="C58" s="331" t="s">
        <v>1011</v>
      </c>
      <c r="D58" s="309" t="s">
        <v>147</v>
      </c>
      <c r="E58" s="51" t="s">
        <v>1034</v>
      </c>
      <c r="F58" s="54" t="s">
        <v>17</v>
      </c>
      <c r="G58" s="235" t="s">
        <v>17</v>
      </c>
      <c r="H58" s="399" t="s">
        <v>7</v>
      </c>
      <c r="I58" s="411"/>
      <c r="J58" s="313"/>
      <c r="K58" s="343"/>
      <c r="L58" s="343"/>
      <c r="M58" s="343"/>
      <c r="N58" s="343" t="s">
        <v>27</v>
      </c>
      <c r="O58" s="343"/>
      <c r="P58" s="343"/>
      <c r="Q58" s="407"/>
      <c r="R58" s="330"/>
      <c r="S58" s="310"/>
      <c r="T58" s="310"/>
      <c r="U58" s="323"/>
      <c r="V58" s="323"/>
      <c r="W58" s="323"/>
      <c r="X58" s="310"/>
      <c r="Y58" s="323"/>
      <c r="Z58" s="313" t="s">
        <v>27</v>
      </c>
      <c r="AA58" s="318" t="s">
        <v>27</v>
      </c>
      <c r="AB58" s="318" t="s">
        <v>27</v>
      </c>
      <c r="AC58" s="310"/>
      <c r="AD58" s="310"/>
      <c r="AE58" s="323"/>
      <c r="AF58" s="323"/>
      <c r="AG58" s="323"/>
      <c r="AH58" s="422"/>
      <c r="AI58" s="416"/>
    </row>
    <row r="59" spans="3:35" s="33" customFormat="1" ht="17.25" customHeight="1" x14ac:dyDescent="0.45">
      <c r="C59" s="331" t="s">
        <v>1012</v>
      </c>
      <c r="D59" s="309" t="s">
        <v>147</v>
      </c>
      <c r="E59" s="51" t="s">
        <v>1035</v>
      </c>
      <c r="F59" s="54" t="s">
        <v>17</v>
      </c>
      <c r="G59" s="235" t="s">
        <v>17</v>
      </c>
      <c r="H59" s="399" t="s">
        <v>7</v>
      </c>
      <c r="I59" s="411"/>
      <c r="J59" s="313"/>
      <c r="K59" s="343"/>
      <c r="L59" s="343"/>
      <c r="M59" s="343"/>
      <c r="N59" s="343" t="s">
        <v>27</v>
      </c>
      <c r="O59" s="343"/>
      <c r="P59" s="343"/>
      <c r="Q59" s="407"/>
      <c r="R59" s="330"/>
      <c r="S59" s="310"/>
      <c r="T59" s="310"/>
      <c r="U59" s="323"/>
      <c r="V59" s="323"/>
      <c r="W59" s="323"/>
      <c r="X59" s="310"/>
      <c r="Y59" s="323"/>
      <c r="Z59" s="313" t="s">
        <v>27</v>
      </c>
      <c r="AA59" s="318" t="s">
        <v>27</v>
      </c>
      <c r="AB59" s="318" t="s">
        <v>27</v>
      </c>
      <c r="AC59" s="310"/>
      <c r="AD59" s="310"/>
      <c r="AE59" s="323"/>
      <c r="AF59" s="323"/>
      <c r="AG59" s="323"/>
      <c r="AH59" s="422"/>
      <c r="AI59" s="416"/>
    </row>
    <row r="60" spans="3:35" s="33" customFormat="1" x14ac:dyDescent="0.45">
      <c r="C60" s="331" t="s">
        <v>153</v>
      </c>
      <c r="D60" s="309" t="s">
        <v>151</v>
      </c>
      <c r="E60" s="51" t="s">
        <v>155</v>
      </c>
      <c r="F60" s="54" t="s">
        <v>17</v>
      </c>
      <c r="G60" s="235" t="s">
        <v>17</v>
      </c>
      <c r="H60" s="399" t="s">
        <v>7</v>
      </c>
      <c r="I60" s="411"/>
      <c r="J60" s="313"/>
      <c r="K60" s="343"/>
      <c r="L60" s="343"/>
      <c r="M60" s="343"/>
      <c r="N60" s="343"/>
      <c r="O60" s="343" t="s">
        <v>27</v>
      </c>
      <c r="P60" s="343"/>
      <c r="Q60" s="407"/>
      <c r="R60" s="326" t="s">
        <v>27</v>
      </c>
      <c r="S60" s="313" t="s">
        <v>27</v>
      </c>
      <c r="T60" s="310"/>
      <c r="U60" s="318" t="s">
        <v>27</v>
      </c>
      <c r="V60" s="318" t="s">
        <v>27</v>
      </c>
      <c r="W60" s="318" t="s">
        <v>27</v>
      </c>
      <c r="X60" s="310"/>
      <c r="Y60" s="323"/>
      <c r="Z60" s="313" t="s">
        <v>27</v>
      </c>
      <c r="AA60" s="318" t="s">
        <v>27</v>
      </c>
      <c r="AB60" s="318" t="s">
        <v>27</v>
      </c>
      <c r="AC60" s="310"/>
      <c r="AD60" s="310"/>
      <c r="AE60" s="323"/>
      <c r="AF60" s="323"/>
      <c r="AG60" s="323"/>
      <c r="AH60" s="422"/>
      <c r="AI60" s="416"/>
    </row>
    <row r="61" spans="3:35" s="33" customFormat="1" ht="28.5" x14ac:dyDescent="0.45">
      <c r="C61" s="331" t="s">
        <v>152</v>
      </c>
      <c r="D61" s="309" t="s">
        <v>154</v>
      </c>
      <c r="E61" s="51" t="s">
        <v>1045</v>
      </c>
      <c r="F61" s="54" t="s">
        <v>17</v>
      </c>
      <c r="G61" s="235" t="s">
        <v>17</v>
      </c>
      <c r="H61" s="428" t="s">
        <v>7</v>
      </c>
      <c r="I61" s="411"/>
      <c r="J61" s="313"/>
      <c r="K61" s="343"/>
      <c r="L61" s="343"/>
      <c r="M61" s="343"/>
      <c r="N61" s="343"/>
      <c r="O61" s="343" t="s">
        <v>27</v>
      </c>
      <c r="P61" s="343"/>
      <c r="Q61" s="407"/>
      <c r="R61" s="326" t="s">
        <v>27</v>
      </c>
      <c r="S61" s="313" t="s">
        <v>27</v>
      </c>
      <c r="T61" s="310"/>
      <c r="U61" s="318" t="s">
        <v>27</v>
      </c>
      <c r="V61" s="318" t="s">
        <v>27</v>
      </c>
      <c r="W61" s="318" t="s">
        <v>27</v>
      </c>
      <c r="X61" s="310"/>
      <c r="Y61" s="323"/>
      <c r="Z61" s="310"/>
      <c r="AA61" s="323"/>
      <c r="AB61" s="323"/>
      <c r="AC61" s="310"/>
      <c r="AD61" s="310"/>
      <c r="AE61" s="323"/>
      <c r="AF61" s="323"/>
      <c r="AG61" s="323"/>
      <c r="AH61" s="422"/>
      <c r="AI61" s="416"/>
    </row>
    <row r="62" spans="3:35" s="33" customFormat="1" x14ac:dyDescent="0.45">
      <c r="C62" s="331" t="s">
        <v>157</v>
      </c>
      <c r="D62" s="309" t="s">
        <v>156</v>
      </c>
      <c r="E62" s="51" t="s">
        <v>160</v>
      </c>
      <c r="F62" s="54" t="s">
        <v>17</v>
      </c>
      <c r="G62" s="235" t="s">
        <v>17</v>
      </c>
      <c r="H62" s="399" t="s">
        <v>7</v>
      </c>
      <c r="I62" s="411"/>
      <c r="J62" s="313"/>
      <c r="K62" s="343"/>
      <c r="L62" s="343"/>
      <c r="M62" s="343"/>
      <c r="N62" s="343"/>
      <c r="O62" s="343" t="s">
        <v>27</v>
      </c>
      <c r="P62" s="343"/>
      <c r="Q62" s="407"/>
      <c r="R62" s="326" t="s">
        <v>27</v>
      </c>
      <c r="S62" s="313" t="s">
        <v>27</v>
      </c>
      <c r="T62" s="310"/>
      <c r="U62" s="318" t="s">
        <v>27</v>
      </c>
      <c r="V62" s="318" t="s">
        <v>27</v>
      </c>
      <c r="W62" s="318" t="s">
        <v>27</v>
      </c>
      <c r="X62" s="310"/>
      <c r="Y62" s="323"/>
      <c r="Z62" s="310"/>
      <c r="AA62" s="323"/>
      <c r="AB62" s="318" t="s">
        <v>27</v>
      </c>
      <c r="AC62" s="310"/>
      <c r="AD62" s="310"/>
      <c r="AE62" s="323"/>
      <c r="AF62" s="323"/>
      <c r="AG62" s="323"/>
      <c r="AH62" s="422"/>
      <c r="AI62" s="416"/>
    </row>
    <row r="63" spans="3:35" s="33" customFormat="1" x14ac:dyDescent="0.45">
      <c r="C63" s="331" t="s">
        <v>159</v>
      </c>
      <c r="D63" s="309" t="s">
        <v>158</v>
      </c>
      <c r="E63" s="51" t="s">
        <v>160</v>
      </c>
      <c r="F63" s="54" t="s">
        <v>17</v>
      </c>
      <c r="G63" s="235" t="s">
        <v>17</v>
      </c>
      <c r="H63" s="399" t="s">
        <v>7</v>
      </c>
      <c r="I63" s="410"/>
      <c r="J63" s="313"/>
      <c r="K63" s="342"/>
      <c r="L63" s="342"/>
      <c r="M63" s="342"/>
      <c r="N63" s="342"/>
      <c r="O63" s="343" t="s">
        <v>27</v>
      </c>
      <c r="P63" s="343"/>
      <c r="Q63" s="407"/>
      <c r="R63" s="326" t="s">
        <v>27</v>
      </c>
      <c r="S63" s="313" t="s">
        <v>27</v>
      </c>
      <c r="T63" s="310"/>
      <c r="U63" s="318" t="s">
        <v>27</v>
      </c>
      <c r="V63" s="318" t="s">
        <v>27</v>
      </c>
      <c r="W63" s="318" t="s">
        <v>27</v>
      </c>
      <c r="X63" s="310"/>
      <c r="Y63" s="323"/>
      <c r="Z63" s="310"/>
      <c r="AA63" s="323"/>
      <c r="AB63" s="318" t="s">
        <v>27</v>
      </c>
      <c r="AC63" s="310"/>
      <c r="AD63" s="310"/>
      <c r="AE63" s="323"/>
      <c r="AF63" s="323"/>
      <c r="AG63" s="323"/>
      <c r="AH63" s="422"/>
      <c r="AI63" s="416"/>
    </row>
    <row r="64" spans="3:35" s="33" customFormat="1" x14ac:dyDescent="0.45">
      <c r="C64" s="331" t="s">
        <v>162</v>
      </c>
      <c r="D64" s="309" t="s">
        <v>161</v>
      </c>
      <c r="E64" s="51" t="s">
        <v>517</v>
      </c>
      <c r="F64" s="54" t="s">
        <v>17</v>
      </c>
      <c r="G64" s="235" t="s">
        <v>17</v>
      </c>
      <c r="H64" s="399" t="s">
        <v>7</v>
      </c>
      <c r="I64" s="405"/>
      <c r="J64" s="313"/>
      <c r="K64" s="313"/>
      <c r="L64" s="313"/>
      <c r="M64" s="313"/>
      <c r="N64" s="313"/>
      <c r="O64" s="343" t="s">
        <v>27</v>
      </c>
      <c r="P64" s="343"/>
      <c r="Q64" s="407"/>
      <c r="R64" s="326" t="s">
        <v>27</v>
      </c>
      <c r="S64" s="313" t="s">
        <v>27</v>
      </c>
      <c r="T64" s="311"/>
      <c r="U64" s="318" t="s">
        <v>27</v>
      </c>
      <c r="V64" s="318" t="s">
        <v>27</v>
      </c>
      <c r="W64" s="318" t="s">
        <v>27</v>
      </c>
      <c r="X64" s="311"/>
      <c r="Y64" s="324"/>
      <c r="Z64" s="313" t="s">
        <v>27</v>
      </c>
      <c r="AA64" s="318" t="s">
        <v>27</v>
      </c>
      <c r="AB64" s="318" t="s">
        <v>27</v>
      </c>
      <c r="AC64" s="311"/>
      <c r="AD64" s="311"/>
      <c r="AE64" s="324"/>
      <c r="AF64" s="324"/>
      <c r="AG64" s="324"/>
      <c r="AH64" s="423"/>
      <c r="AI64" s="416"/>
    </row>
    <row r="65" spans="3:35" s="33" customFormat="1" x14ac:dyDescent="0.45">
      <c r="C65" s="331" t="s">
        <v>164</v>
      </c>
      <c r="D65" s="309" t="s">
        <v>163</v>
      </c>
      <c r="E65" s="51" t="s">
        <v>928</v>
      </c>
      <c r="F65" s="54" t="s">
        <v>17</v>
      </c>
      <c r="G65" s="235" t="s">
        <v>23</v>
      </c>
      <c r="H65" s="399" t="s">
        <v>57</v>
      </c>
      <c r="I65" s="405"/>
      <c r="J65" s="313"/>
      <c r="K65" s="313"/>
      <c r="L65" s="313"/>
      <c r="M65" s="313"/>
      <c r="N65" s="313"/>
      <c r="O65" s="343" t="s">
        <v>27</v>
      </c>
      <c r="P65" s="343"/>
      <c r="Q65" s="407"/>
      <c r="R65" s="326" t="s">
        <v>27</v>
      </c>
      <c r="S65" s="313" t="s">
        <v>27</v>
      </c>
      <c r="T65" s="311"/>
      <c r="U65" s="318" t="s">
        <v>27</v>
      </c>
      <c r="V65" s="318" t="s">
        <v>27</v>
      </c>
      <c r="W65" s="324"/>
      <c r="X65" s="311"/>
      <c r="Y65" s="324"/>
      <c r="Z65" s="313" t="s">
        <v>27</v>
      </c>
      <c r="AA65" s="318" t="s">
        <v>27</v>
      </c>
      <c r="AB65" s="324"/>
      <c r="AC65" s="311"/>
      <c r="AD65" s="311"/>
      <c r="AE65" s="324"/>
      <c r="AF65" s="324"/>
      <c r="AG65" s="324"/>
      <c r="AH65" s="423"/>
      <c r="AI65" s="416"/>
    </row>
    <row r="66" spans="3:35" s="33" customFormat="1" x14ac:dyDescent="0.45">
      <c r="C66" s="331" t="s">
        <v>165</v>
      </c>
      <c r="D66" s="309" t="s">
        <v>166</v>
      </c>
      <c r="E66" s="51" t="s">
        <v>929</v>
      </c>
      <c r="F66" s="54" t="s">
        <v>17</v>
      </c>
      <c r="G66" s="235" t="s">
        <v>23</v>
      </c>
      <c r="H66" s="399" t="s">
        <v>7</v>
      </c>
      <c r="I66" s="405"/>
      <c r="J66" s="313"/>
      <c r="K66" s="313"/>
      <c r="L66" s="313"/>
      <c r="M66" s="313"/>
      <c r="N66" s="313"/>
      <c r="O66" s="343" t="s">
        <v>27</v>
      </c>
      <c r="P66" s="343"/>
      <c r="Q66" s="407"/>
      <c r="R66" s="326" t="s">
        <v>27</v>
      </c>
      <c r="S66" s="313" t="s">
        <v>27</v>
      </c>
      <c r="T66" s="311"/>
      <c r="U66" s="318" t="s">
        <v>27</v>
      </c>
      <c r="V66" s="318" t="s">
        <v>27</v>
      </c>
      <c r="W66" s="324"/>
      <c r="X66" s="311"/>
      <c r="Y66" s="324"/>
      <c r="Z66" s="313" t="s">
        <v>27</v>
      </c>
      <c r="AA66" s="318" t="s">
        <v>27</v>
      </c>
      <c r="AB66" s="318"/>
      <c r="AC66" s="311"/>
      <c r="AD66" s="311"/>
      <c r="AE66" s="324"/>
      <c r="AF66" s="324"/>
      <c r="AG66" s="324"/>
      <c r="AH66" s="423"/>
      <c r="AI66" s="416"/>
    </row>
    <row r="67" spans="3:35" s="33" customFormat="1" x14ac:dyDescent="0.45">
      <c r="C67" s="331" t="s">
        <v>167</v>
      </c>
      <c r="D67" s="309" t="s">
        <v>169</v>
      </c>
      <c r="E67" s="51" t="s">
        <v>930</v>
      </c>
      <c r="F67" s="54" t="s">
        <v>17</v>
      </c>
      <c r="G67" s="235" t="s">
        <v>17</v>
      </c>
      <c r="H67" s="399" t="s">
        <v>7</v>
      </c>
      <c r="I67" s="405"/>
      <c r="J67" s="313"/>
      <c r="K67" s="313"/>
      <c r="L67" s="313"/>
      <c r="M67" s="313"/>
      <c r="N67" s="313"/>
      <c r="O67" s="343" t="s">
        <v>27</v>
      </c>
      <c r="P67" s="343"/>
      <c r="Q67" s="407"/>
      <c r="R67" s="326" t="s">
        <v>27</v>
      </c>
      <c r="S67" s="313" t="s">
        <v>27</v>
      </c>
      <c r="T67" s="311"/>
      <c r="U67" s="318" t="s">
        <v>27</v>
      </c>
      <c r="V67" s="318" t="s">
        <v>27</v>
      </c>
      <c r="W67" s="318" t="s">
        <v>27</v>
      </c>
      <c r="X67" s="311"/>
      <c r="Y67" s="324"/>
      <c r="Z67" s="313" t="s">
        <v>27</v>
      </c>
      <c r="AA67" s="318" t="s">
        <v>27</v>
      </c>
      <c r="AB67" s="318" t="s">
        <v>27</v>
      </c>
      <c r="AC67" s="311"/>
      <c r="AD67" s="313"/>
      <c r="AE67" s="318"/>
      <c r="AF67" s="318"/>
      <c r="AG67" s="324"/>
      <c r="AH67" s="423"/>
      <c r="AI67" s="416"/>
    </row>
    <row r="68" spans="3:35" s="33" customFormat="1" x14ac:dyDescent="0.45">
      <c r="C68" s="331" t="s">
        <v>170</v>
      </c>
      <c r="D68" s="309" t="s">
        <v>172</v>
      </c>
      <c r="E68" s="51" t="s">
        <v>931</v>
      </c>
      <c r="F68" s="54" t="s">
        <v>17</v>
      </c>
      <c r="G68" s="235" t="s">
        <v>23</v>
      </c>
      <c r="H68" s="399" t="s">
        <v>7</v>
      </c>
      <c r="I68" s="405"/>
      <c r="J68" s="313"/>
      <c r="K68" s="313"/>
      <c r="L68" s="313"/>
      <c r="M68" s="313"/>
      <c r="N68" s="313"/>
      <c r="O68" s="343" t="s">
        <v>27</v>
      </c>
      <c r="P68" s="343"/>
      <c r="Q68" s="407"/>
      <c r="R68" s="326" t="s">
        <v>27</v>
      </c>
      <c r="S68" s="313" t="s">
        <v>27</v>
      </c>
      <c r="T68" s="311"/>
      <c r="U68" s="318" t="s">
        <v>27</v>
      </c>
      <c r="V68" s="318" t="s">
        <v>27</v>
      </c>
      <c r="W68" s="324"/>
      <c r="X68" s="311"/>
      <c r="Y68" s="324"/>
      <c r="Z68" s="313" t="s">
        <v>27</v>
      </c>
      <c r="AA68" s="318" t="s">
        <v>27</v>
      </c>
      <c r="AB68" s="324"/>
      <c r="AC68" s="311"/>
      <c r="AD68" s="313"/>
      <c r="AE68" s="318"/>
      <c r="AF68" s="324"/>
      <c r="AG68" s="324"/>
      <c r="AH68" s="423"/>
      <c r="AI68" s="416"/>
    </row>
    <row r="69" spans="3:35" s="33" customFormat="1" x14ac:dyDescent="0.45">
      <c r="C69" s="331" t="s">
        <v>174</v>
      </c>
      <c r="D69" s="309" t="s">
        <v>172</v>
      </c>
      <c r="E69" s="51" t="s">
        <v>1038</v>
      </c>
      <c r="F69" s="54" t="s">
        <v>17</v>
      </c>
      <c r="G69" s="235" t="s">
        <v>23</v>
      </c>
      <c r="H69" s="399" t="s">
        <v>7</v>
      </c>
      <c r="I69" s="405"/>
      <c r="J69" s="313"/>
      <c r="K69" s="313"/>
      <c r="L69" s="313"/>
      <c r="M69" s="313"/>
      <c r="N69" s="313"/>
      <c r="O69" s="343" t="s">
        <v>27</v>
      </c>
      <c r="P69" s="343"/>
      <c r="Q69" s="407"/>
      <c r="R69" s="326" t="s">
        <v>27</v>
      </c>
      <c r="S69" s="313" t="s">
        <v>27</v>
      </c>
      <c r="T69" s="311"/>
      <c r="U69" s="318" t="s">
        <v>27</v>
      </c>
      <c r="V69" s="318" t="s">
        <v>27</v>
      </c>
      <c r="W69" s="324"/>
      <c r="X69" s="311"/>
      <c r="Y69" s="324"/>
      <c r="Z69" s="313" t="s">
        <v>27</v>
      </c>
      <c r="AA69" s="318" t="s">
        <v>27</v>
      </c>
      <c r="AB69" s="324"/>
      <c r="AC69" s="311"/>
      <c r="AD69" s="313"/>
      <c r="AE69" s="318"/>
      <c r="AF69" s="324"/>
      <c r="AG69" s="324"/>
      <c r="AH69" s="423"/>
      <c r="AI69" s="416"/>
    </row>
    <row r="70" spans="3:35" s="33" customFormat="1" x14ac:dyDescent="0.45">
      <c r="C70" s="331" t="s">
        <v>181</v>
      </c>
      <c r="D70" s="309" t="s">
        <v>172</v>
      </c>
      <c r="E70" s="51" t="s">
        <v>1039</v>
      </c>
      <c r="F70" s="54" t="s">
        <v>17</v>
      </c>
      <c r="G70" s="235" t="s">
        <v>23</v>
      </c>
      <c r="H70" s="399" t="s">
        <v>7</v>
      </c>
      <c r="I70" s="405"/>
      <c r="J70" s="313"/>
      <c r="K70" s="313"/>
      <c r="L70" s="313"/>
      <c r="M70" s="313"/>
      <c r="N70" s="313"/>
      <c r="O70" s="343" t="s">
        <v>27</v>
      </c>
      <c r="P70" s="343"/>
      <c r="Q70" s="407"/>
      <c r="R70" s="326" t="s">
        <v>27</v>
      </c>
      <c r="S70" s="313" t="s">
        <v>27</v>
      </c>
      <c r="T70" s="311"/>
      <c r="U70" s="318" t="s">
        <v>27</v>
      </c>
      <c r="V70" s="318" t="s">
        <v>27</v>
      </c>
      <c r="W70" s="324"/>
      <c r="X70" s="311"/>
      <c r="Y70" s="324"/>
      <c r="Z70" s="313" t="s">
        <v>27</v>
      </c>
      <c r="AA70" s="318" t="s">
        <v>27</v>
      </c>
      <c r="AB70" s="324"/>
      <c r="AC70" s="311"/>
      <c r="AD70" s="313"/>
      <c r="AE70" s="318"/>
      <c r="AF70" s="324"/>
      <c r="AG70" s="324"/>
      <c r="AH70" s="423"/>
      <c r="AI70" s="416"/>
    </row>
    <row r="71" spans="3:35" s="33" customFormat="1" ht="28.5" x14ac:dyDescent="0.45">
      <c r="C71" s="331" t="s">
        <v>183</v>
      </c>
      <c r="D71" s="309" t="s">
        <v>175</v>
      </c>
      <c r="E71" s="51" t="s">
        <v>901</v>
      </c>
      <c r="F71" s="54" t="s">
        <v>17</v>
      </c>
      <c r="G71" s="235" t="s">
        <v>23</v>
      </c>
      <c r="H71" s="428" t="s">
        <v>7</v>
      </c>
      <c r="I71" s="405"/>
      <c r="J71" s="313"/>
      <c r="K71" s="313"/>
      <c r="L71" s="313"/>
      <c r="M71" s="313"/>
      <c r="N71" s="313"/>
      <c r="O71" s="343" t="s">
        <v>27</v>
      </c>
      <c r="P71" s="343"/>
      <c r="Q71" s="407"/>
      <c r="R71" s="326" t="s">
        <v>27</v>
      </c>
      <c r="S71" s="313" t="s">
        <v>27</v>
      </c>
      <c r="T71" s="311"/>
      <c r="U71" s="318" t="s">
        <v>27</v>
      </c>
      <c r="V71" s="318" t="s">
        <v>27</v>
      </c>
      <c r="W71" s="324"/>
      <c r="X71" s="311"/>
      <c r="Y71" s="324"/>
      <c r="Z71" s="107"/>
      <c r="AA71" s="324"/>
      <c r="AB71" s="324"/>
      <c r="AC71" s="311"/>
      <c r="AD71" s="311"/>
      <c r="AE71" s="324"/>
      <c r="AF71" s="324"/>
      <c r="AG71" s="324"/>
      <c r="AH71" s="423"/>
      <c r="AI71" s="416"/>
    </row>
    <row r="72" spans="3:35" s="33" customFormat="1" ht="28.5" x14ac:dyDescent="0.45">
      <c r="C72" s="331" t="s">
        <v>201</v>
      </c>
      <c r="D72" s="309" t="s">
        <v>176</v>
      </c>
      <c r="E72" s="51" t="s">
        <v>1041</v>
      </c>
      <c r="F72" s="54" t="s">
        <v>17</v>
      </c>
      <c r="G72" s="235" t="s">
        <v>17</v>
      </c>
      <c r="H72" s="428" t="s">
        <v>7</v>
      </c>
      <c r="I72" s="405"/>
      <c r="J72" s="313"/>
      <c r="K72" s="313"/>
      <c r="L72" s="313"/>
      <c r="M72" s="313"/>
      <c r="N72" s="313"/>
      <c r="O72" s="343" t="s">
        <v>27</v>
      </c>
      <c r="P72" s="343"/>
      <c r="Q72" s="407"/>
      <c r="R72" s="326"/>
      <c r="S72" s="313"/>
      <c r="T72" s="311"/>
      <c r="U72" s="318"/>
      <c r="V72" s="318"/>
      <c r="W72" s="318"/>
      <c r="X72" s="313" t="s">
        <v>27</v>
      </c>
      <c r="Y72" s="318" t="s">
        <v>27</v>
      </c>
      <c r="Z72" s="313" t="s">
        <v>27</v>
      </c>
      <c r="AA72" s="318" t="s">
        <v>27</v>
      </c>
      <c r="AB72" s="318" t="s">
        <v>27</v>
      </c>
      <c r="AC72" s="311"/>
      <c r="AD72" s="313" t="s">
        <v>27</v>
      </c>
      <c r="AE72" s="318" t="s">
        <v>27</v>
      </c>
      <c r="AF72" s="318" t="s">
        <v>27</v>
      </c>
      <c r="AG72" s="324"/>
      <c r="AH72" s="423"/>
      <c r="AI72" s="416"/>
    </row>
    <row r="73" spans="3:35" s="33" customFormat="1" ht="28.5" x14ac:dyDescent="0.45">
      <c r="C73" s="331" t="s">
        <v>202</v>
      </c>
      <c r="D73" s="309" t="s">
        <v>176</v>
      </c>
      <c r="E73" s="51" t="s">
        <v>1042</v>
      </c>
      <c r="F73" s="54" t="s">
        <v>17</v>
      </c>
      <c r="G73" s="235" t="s">
        <v>17</v>
      </c>
      <c r="H73" s="428" t="s">
        <v>7</v>
      </c>
      <c r="I73" s="405"/>
      <c r="J73" s="313"/>
      <c r="K73" s="313"/>
      <c r="L73" s="313"/>
      <c r="M73" s="313"/>
      <c r="N73" s="313"/>
      <c r="O73" s="343" t="s">
        <v>27</v>
      </c>
      <c r="P73" s="343"/>
      <c r="Q73" s="407"/>
      <c r="R73" s="326"/>
      <c r="S73" s="313"/>
      <c r="T73" s="311"/>
      <c r="U73" s="318"/>
      <c r="V73" s="318"/>
      <c r="W73" s="318"/>
      <c r="X73" s="313" t="s">
        <v>27</v>
      </c>
      <c r="Y73" s="318" t="s">
        <v>27</v>
      </c>
      <c r="Z73" s="313" t="s">
        <v>27</v>
      </c>
      <c r="AA73" s="318" t="s">
        <v>27</v>
      </c>
      <c r="AB73" s="318" t="s">
        <v>27</v>
      </c>
      <c r="AC73" s="311"/>
      <c r="AD73" s="313" t="s">
        <v>27</v>
      </c>
      <c r="AE73" s="318" t="s">
        <v>27</v>
      </c>
      <c r="AF73" s="318" t="s">
        <v>27</v>
      </c>
      <c r="AG73" s="324"/>
      <c r="AH73" s="423"/>
      <c r="AI73" s="416"/>
    </row>
    <row r="74" spans="3:35" s="33" customFormat="1" ht="28.5" x14ac:dyDescent="0.45">
      <c r="C74" s="331" t="s">
        <v>1018</v>
      </c>
      <c r="D74" s="309" t="s">
        <v>176</v>
      </c>
      <c r="E74" s="51" t="s">
        <v>1043</v>
      </c>
      <c r="F74" s="54" t="s">
        <v>17</v>
      </c>
      <c r="G74" s="235" t="s">
        <v>17</v>
      </c>
      <c r="H74" s="428" t="s">
        <v>7</v>
      </c>
      <c r="I74" s="405"/>
      <c r="J74" s="313"/>
      <c r="K74" s="313"/>
      <c r="L74" s="313"/>
      <c r="M74" s="313"/>
      <c r="N74" s="313"/>
      <c r="O74" s="343" t="s">
        <v>27</v>
      </c>
      <c r="P74" s="343"/>
      <c r="Q74" s="407"/>
      <c r="R74" s="326"/>
      <c r="S74" s="313"/>
      <c r="T74" s="311"/>
      <c r="U74" s="318"/>
      <c r="V74" s="318"/>
      <c r="W74" s="318"/>
      <c r="X74" s="313" t="s">
        <v>27</v>
      </c>
      <c r="Y74" s="318" t="s">
        <v>27</v>
      </c>
      <c r="Z74" s="313" t="s">
        <v>27</v>
      </c>
      <c r="AA74" s="318" t="s">
        <v>27</v>
      </c>
      <c r="AB74" s="318" t="s">
        <v>27</v>
      </c>
      <c r="AC74" s="311"/>
      <c r="AD74" s="313" t="s">
        <v>27</v>
      </c>
      <c r="AE74" s="318" t="s">
        <v>27</v>
      </c>
      <c r="AF74" s="318" t="s">
        <v>27</v>
      </c>
      <c r="AG74" s="324"/>
      <c r="AH74" s="423"/>
      <c r="AI74" s="416"/>
    </row>
    <row r="75" spans="3:35" s="33" customFormat="1" ht="28.5" x14ac:dyDescent="0.45">
      <c r="C75" s="331" t="s">
        <v>1019</v>
      </c>
      <c r="D75" s="309" t="s">
        <v>176</v>
      </c>
      <c r="E75" s="51" t="s">
        <v>1044</v>
      </c>
      <c r="F75" s="54" t="s">
        <v>17</v>
      </c>
      <c r="G75" s="235" t="s">
        <v>17</v>
      </c>
      <c r="H75" s="428" t="s">
        <v>7</v>
      </c>
      <c r="I75" s="405"/>
      <c r="J75" s="313"/>
      <c r="K75" s="313"/>
      <c r="L75" s="313"/>
      <c r="M75" s="313"/>
      <c r="N75" s="313"/>
      <c r="O75" s="343" t="s">
        <v>27</v>
      </c>
      <c r="P75" s="343"/>
      <c r="Q75" s="407"/>
      <c r="R75" s="326"/>
      <c r="S75" s="313"/>
      <c r="T75" s="311"/>
      <c r="U75" s="318"/>
      <c r="V75" s="318"/>
      <c r="W75" s="318"/>
      <c r="X75" s="313" t="s">
        <v>27</v>
      </c>
      <c r="Y75" s="318" t="s">
        <v>27</v>
      </c>
      <c r="Z75" s="313" t="s">
        <v>27</v>
      </c>
      <c r="AA75" s="318" t="s">
        <v>27</v>
      </c>
      <c r="AB75" s="318" t="s">
        <v>27</v>
      </c>
      <c r="AC75" s="311"/>
      <c r="AD75" s="313" t="s">
        <v>27</v>
      </c>
      <c r="AE75" s="318" t="s">
        <v>27</v>
      </c>
      <c r="AF75" s="318" t="s">
        <v>27</v>
      </c>
      <c r="AG75" s="324"/>
      <c r="AH75" s="423"/>
      <c r="AI75" s="416"/>
    </row>
    <row r="76" spans="3:35" s="33" customFormat="1" ht="14.25" customHeight="1" x14ac:dyDescent="0.45">
      <c r="C76" s="331" t="s">
        <v>1024</v>
      </c>
      <c r="D76" s="309" t="s">
        <v>177</v>
      </c>
      <c r="E76" s="51" t="s">
        <v>178</v>
      </c>
      <c r="F76" s="54" t="s">
        <v>17</v>
      </c>
      <c r="G76" s="235" t="s">
        <v>17</v>
      </c>
      <c r="H76" s="399" t="s">
        <v>7</v>
      </c>
      <c r="I76" s="405"/>
      <c r="J76" s="313"/>
      <c r="K76" s="313"/>
      <c r="L76" s="313"/>
      <c r="M76" s="313"/>
      <c r="N76" s="313"/>
      <c r="O76" s="343" t="s">
        <v>27</v>
      </c>
      <c r="P76" s="343"/>
      <c r="Q76" s="407"/>
      <c r="R76" s="326"/>
      <c r="S76" s="313"/>
      <c r="T76" s="311"/>
      <c r="U76" s="318"/>
      <c r="V76" s="318"/>
      <c r="W76" s="318"/>
      <c r="X76" s="313" t="s">
        <v>27</v>
      </c>
      <c r="Y76" s="318" t="s">
        <v>27</v>
      </c>
      <c r="Z76" s="313" t="s">
        <v>27</v>
      </c>
      <c r="AA76" s="318" t="s">
        <v>27</v>
      </c>
      <c r="AB76" s="318" t="s">
        <v>27</v>
      </c>
      <c r="AC76" s="311"/>
      <c r="AD76" s="313" t="s">
        <v>27</v>
      </c>
      <c r="AE76" s="318" t="s">
        <v>27</v>
      </c>
      <c r="AF76" s="318" t="s">
        <v>27</v>
      </c>
      <c r="AG76" s="324"/>
      <c r="AH76" s="423"/>
      <c r="AI76" s="416"/>
    </row>
    <row r="77" spans="3:35" s="33" customFormat="1" ht="28.5" x14ac:dyDescent="0.45">
      <c r="C77" s="331" t="s">
        <v>1025</v>
      </c>
      <c r="D77" s="309" t="s">
        <v>179</v>
      </c>
      <c r="E77" s="51" t="s">
        <v>182</v>
      </c>
      <c r="F77" s="54" t="s">
        <v>17</v>
      </c>
      <c r="G77" s="235" t="s">
        <v>23</v>
      </c>
      <c r="H77" s="399" t="s">
        <v>7</v>
      </c>
      <c r="I77" s="405"/>
      <c r="J77" s="313"/>
      <c r="K77" s="313"/>
      <c r="L77" s="313"/>
      <c r="M77" s="313"/>
      <c r="N77" s="313"/>
      <c r="O77" s="343" t="s">
        <v>27</v>
      </c>
      <c r="P77" s="343"/>
      <c r="Q77" s="407"/>
      <c r="R77" s="326" t="s">
        <v>27</v>
      </c>
      <c r="S77" s="313"/>
      <c r="T77" s="311"/>
      <c r="U77" s="318" t="s">
        <v>27</v>
      </c>
      <c r="V77" s="318" t="s">
        <v>27</v>
      </c>
      <c r="W77" s="324"/>
      <c r="X77" s="311"/>
      <c r="Y77" s="324"/>
      <c r="Z77" s="313" t="s">
        <v>27</v>
      </c>
      <c r="AA77" s="318" t="s">
        <v>27</v>
      </c>
      <c r="AB77" s="324"/>
      <c r="AC77" s="311"/>
      <c r="AD77" s="313" t="s">
        <v>27</v>
      </c>
      <c r="AE77" s="318" t="s">
        <v>27</v>
      </c>
      <c r="AF77" s="318" t="s">
        <v>27</v>
      </c>
      <c r="AG77" s="324"/>
      <c r="AH77" s="423"/>
      <c r="AI77" s="416"/>
    </row>
    <row r="78" spans="3:35" s="33" customFormat="1" ht="28.5" x14ac:dyDescent="0.45">
      <c r="C78" s="331" t="s">
        <v>1026</v>
      </c>
      <c r="D78" s="309" t="s">
        <v>180</v>
      </c>
      <c r="E78" s="51" t="s">
        <v>902</v>
      </c>
      <c r="F78" s="54" t="s">
        <v>17</v>
      </c>
      <c r="G78" s="235" t="s">
        <v>23</v>
      </c>
      <c r="H78" s="399" t="s">
        <v>57</v>
      </c>
      <c r="I78" s="405"/>
      <c r="J78" s="313"/>
      <c r="K78" s="313"/>
      <c r="L78" s="313"/>
      <c r="M78" s="313"/>
      <c r="N78" s="313"/>
      <c r="O78" s="343" t="s">
        <v>27</v>
      </c>
      <c r="P78" s="343"/>
      <c r="Q78" s="407"/>
      <c r="R78" s="326" t="s">
        <v>27</v>
      </c>
      <c r="S78" s="313"/>
      <c r="T78" s="311"/>
      <c r="U78" s="318" t="s">
        <v>27</v>
      </c>
      <c r="V78" s="318" t="s">
        <v>27</v>
      </c>
      <c r="W78" s="324"/>
      <c r="X78" s="311"/>
      <c r="Y78" s="324"/>
      <c r="Z78" s="313" t="s">
        <v>27</v>
      </c>
      <c r="AA78" s="318" t="s">
        <v>27</v>
      </c>
      <c r="AB78" s="324"/>
      <c r="AC78" s="311"/>
      <c r="AD78" s="313"/>
      <c r="AE78" s="318"/>
      <c r="AF78" s="324"/>
      <c r="AG78" s="324"/>
      <c r="AH78" s="423"/>
      <c r="AI78" s="416"/>
    </row>
    <row r="79" spans="3:35" s="33" customFormat="1" x14ac:dyDescent="0.45">
      <c r="C79" s="332" t="s">
        <v>478</v>
      </c>
      <c r="D79" s="308" t="s">
        <v>473</v>
      </c>
      <c r="E79" s="217" t="s">
        <v>679</v>
      </c>
      <c r="F79" s="235" t="s">
        <v>17</v>
      </c>
      <c r="G79" s="235" t="s">
        <v>23</v>
      </c>
      <c r="H79" s="401" t="s">
        <v>57</v>
      </c>
      <c r="I79" s="408"/>
      <c r="J79" s="318"/>
      <c r="K79" s="318"/>
      <c r="L79" s="318"/>
      <c r="M79" s="318"/>
      <c r="N79" s="318"/>
      <c r="O79" s="318"/>
      <c r="P79" s="317" t="s">
        <v>27</v>
      </c>
      <c r="Q79" s="409"/>
      <c r="R79" s="327"/>
      <c r="S79" s="318"/>
      <c r="T79" s="318"/>
      <c r="U79" s="318"/>
      <c r="V79" s="318"/>
      <c r="W79" s="318"/>
      <c r="X79" s="318"/>
      <c r="Y79" s="318"/>
      <c r="Z79" s="318"/>
      <c r="AA79" s="318"/>
      <c r="AB79" s="318"/>
      <c r="AC79" s="318"/>
      <c r="AD79" s="318"/>
      <c r="AE79" s="318"/>
      <c r="AF79" s="318"/>
      <c r="AG79" s="318" t="s">
        <v>27</v>
      </c>
      <c r="AH79" s="409"/>
      <c r="AI79" s="417"/>
    </row>
    <row r="80" spans="3:35" s="33" customFormat="1" ht="28.5" x14ac:dyDescent="0.45">
      <c r="C80" s="332" t="s">
        <v>479</v>
      </c>
      <c r="D80" s="308" t="s">
        <v>474</v>
      </c>
      <c r="E80" s="217" t="s">
        <v>497</v>
      </c>
      <c r="F80" s="235" t="s">
        <v>17</v>
      </c>
      <c r="G80" s="235" t="s">
        <v>23</v>
      </c>
      <c r="H80" s="400" t="s">
        <v>7</v>
      </c>
      <c r="I80" s="408"/>
      <c r="J80" s="318"/>
      <c r="K80" s="318"/>
      <c r="L80" s="318"/>
      <c r="M80" s="318"/>
      <c r="N80" s="318"/>
      <c r="O80" s="318"/>
      <c r="P80" s="317" t="s">
        <v>27</v>
      </c>
      <c r="Q80" s="409"/>
      <c r="R80" s="327"/>
      <c r="S80" s="318"/>
      <c r="T80" s="318"/>
      <c r="U80" s="318"/>
      <c r="V80" s="318"/>
      <c r="W80" s="318"/>
      <c r="X80" s="318"/>
      <c r="Y80" s="318"/>
      <c r="Z80" s="318"/>
      <c r="AA80" s="318"/>
      <c r="AB80" s="318"/>
      <c r="AC80" s="318"/>
      <c r="AD80" s="318"/>
      <c r="AE80" s="318"/>
      <c r="AF80" s="318"/>
      <c r="AG80" s="318" t="s">
        <v>27</v>
      </c>
      <c r="AH80" s="409"/>
      <c r="AI80" s="417"/>
    </row>
    <row r="81" spans="3:35" s="33" customFormat="1" x14ac:dyDescent="0.45">
      <c r="C81" s="332" t="s">
        <v>480</v>
      </c>
      <c r="D81" s="308" t="s">
        <v>475</v>
      </c>
      <c r="E81" s="217" t="s">
        <v>679</v>
      </c>
      <c r="F81" s="235" t="s">
        <v>17</v>
      </c>
      <c r="G81" s="235" t="s">
        <v>23</v>
      </c>
      <c r="H81" s="400" t="s">
        <v>7</v>
      </c>
      <c r="I81" s="408"/>
      <c r="J81" s="318"/>
      <c r="K81" s="318"/>
      <c r="L81" s="318"/>
      <c r="M81" s="318"/>
      <c r="N81" s="318"/>
      <c r="O81" s="318"/>
      <c r="P81" s="317" t="s">
        <v>27</v>
      </c>
      <c r="Q81" s="409"/>
      <c r="R81" s="327"/>
      <c r="S81" s="318"/>
      <c r="T81" s="318"/>
      <c r="U81" s="318"/>
      <c r="V81" s="318"/>
      <c r="W81" s="318"/>
      <c r="X81" s="318"/>
      <c r="Y81" s="318"/>
      <c r="Z81" s="318"/>
      <c r="AA81" s="318"/>
      <c r="AB81" s="318"/>
      <c r="AC81" s="318"/>
      <c r="AD81" s="318"/>
      <c r="AE81" s="318"/>
      <c r="AF81" s="318"/>
      <c r="AG81" s="318" t="s">
        <v>27</v>
      </c>
      <c r="AH81" s="409"/>
      <c r="AI81" s="417"/>
    </row>
    <row r="82" spans="3:35" s="33" customFormat="1" x14ac:dyDescent="0.45">
      <c r="C82" s="332" t="s">
        <v>481</v>
      </c>
      <c r="D82" s="308" t="s">
        <v>476</v>
      </c>
      <c r="E82" s="217" t="s">
        <v>501</v>
      </c>
      <c r="F82" s="235" t="s">
        <v>17</v>
      </c>
      <c r="G82" s="235" t="s">
        <v>23</v>
      </c>
      <c r="H82" s="400" t="s">
        <v>57</v>
      </c>
      <c r="I82" s="408"/>
      <c r="J82" s="318"/>
      <c r="K82" s="318"/>
      <c r="L82" s="318"/>
      <c r="M82" s="318"/>
      <c r="N82" s="318"/>
      <c r="O82" s="317"/>
      <c r="P82" s="317"/>
      <c r="Q82" s="409" t="s">
        <v>27</v>
      </c>
      <c r="R82" s="327"/>
      <c r="S82" s="318"/>
      <c r="T82" s="318"/>
      <c r="U82" s="318"/>
      <c r="V82" s="318"/>
      <c r="W82" s="318"/>
      <c r="X82" s="318"/>
      <c r="Y82" s="318"/>
      <c r="Z82" s="318"/>
      <c r="AA82" s="318"/>
      <c r="AB82" s="318"/>
      <c r="AC82" s="318"/>
      <c r="AD82" s="318"/>
      <c r="AE82" s="318"/>
      <c r="AF82" s="318"/>
      <c r="AG82" s="318"/>
      <c r="AH82" s="409" t="s">
        <v>27</v>
      </c>
      <c r="AI82" s="417"/>
    </row>
    <row r="83" spans="3:35" s="33" customFormat="1" ht="14.65" thickBot="1" x14ac:dyDescent="0.5">
      <c r="C83" s="334" t="s">
        <v>482</v>
      </c>
      <c r="D83" s="335" t="s">
        <v>477</v>
      </c>
      <c r="E83" s="336" t="s">
        <v>501</v>
      </c>
      <c r="F83" s="337" t="s">
        <v>17</v>
      </c>
      <c r="G83" s="337" t="s">
        <v>23</v>
      </c>
      <c r="H83" s="402" t="s">
        <v>7</v>
      </c>
      <c r="I83" s="414"/>
      <c r="J83" s="338"/>
      <c r="K83" s="338"/>
      <c r="L83" s="338"/>
      <c r="M83" s="338"/>
      <c r="N83" s="338"/>
      <c r="O83" s="339"/>
      <c r="P83" s="339"/>
      <c r="Q83" s="415" t="s">
        <v>27</v>
      </c>
      <c r="R83" s="340"/>
      <c r="S83" s="338"/>
      <c r="T83" s="338"/>
      <c r="U83" s="338"/>
      <c r="V83" s="338"/>
      <c r="W83" s="338"/>
      <c r="X83" s="338"/>
      <c r="Y83" s="338"/>
      <c r="Z83" s="338"/>
      <c r="AA83" s="338"/>
      <c r="AB83" s="338"/>
      <c r="AC83" s="338"/>
      <c r="AD83" s="338"/>
      <c r="AE83" s="338"/>
      <c r="AF83" s="338"/>
      <c r="AG83" s="338"/>
      <c r="AH83" s="415" t="s">
        <v>27</v>
      </c>
      <c r="AI83" s="420"/>
    </row>
    <row r="84" spans="3:35" s="33" customFormat="1" x14ac:dyDescent="0.45"/>
    <row r="85" spans="3:35" s="33" customFormat="1" x14ac:dyDescent="0.45"/>
    <row r="86" spans="3:35" s="33" customFormat="1" x14ac:dyDescent="0.45"/>
    <row r="87" spans="3:35" s="33" customFormat="1" x14ac:dyDescent="0.45"/>
    <row r="88" spans="3:35" s="33" customFormat="1" x14ac:dyDescent="0.45"/>
    <row r="89" spans="3:35" s="33" customFormat="1" x14ac:dyDescent="0.45"/>
    <row r="90" spans="3:35" s="33" customFormat="1" x14ac:dyDescent="0.45"/>
    <row r="91" spans="3:35" s="33" customFormat="1" x14ac:dyDescent="0.45"/>
    <row r="92" spans="3:35" s="33" customFormat="1" x14ac:dyDescent="0.45"/>
    <row r="93" spans="3:35" s="33" customFormat="1" x14ac:dyDescent="0.45"/>
    <row r="94" spans="3:35" s="33" customFormat="1" x14ac:dyDescent="0.45"/>
    <row r="95" spans="3:35" s="33" customFormat="1" x14ac:dyDescent="0.45"/>
    <row r="96" spans="3:35" s="33" customFormat="1" x14ac:dyDescent="0.45"/>
    <row r="97" s="33" customFormat="1" x14ac:dyDescent="0.45"/>
    <row r="98" s="33" customFormat="1" x14ac:dyDescent="0.45"/>
    <row r="99" s="33" customFormat="1" x14ac:dyDescent="0.45"/>
    <row r="100" s="33" customFormat="1" x14ac:dyDescent="0.45"/>
    <row r="101" s="33" customFormat="1" x14ac:dyDescent="0.45"/>
    <row r="102" s="33" customFormat="1" x14ac:dyDescent="0.45"/>
    <row r="103" s="33" customFormat="1" x14ac:dyDescent="0.45"/>
    <row r="104" s="33" customFormat="1" x14ac:dyDescent="0.45"/>
    <row r="105" s="33" customFormat="1" x14ac:dyDescent="0.45"/>
    <row r="106" s="33" customFormat="1" x14ac:dyDescent="0.45"/>
    <row r="107" s="33" customFormat="1" x14ac:dyDescent="0.45"/>
    <row r="108" s="33" customFormat="1" x14ac:dyDescent="0.45"/>
    <row r="109" s="33" customFormat="1" x14ac:dyDescent="0.45"/>
    <row r="110" s="33" customFormat="1" x14ac:dyDescent="0.45"/>
    <row r="111" s="33" customFormat="1" x14ac:dyDescent="0.45"/>
    <row r="112" s="33" customFormat="1" x14ac:dyDescent="0.45"/>
    <row r="113" s="33" customFormat="1" x14ac:dyDescent="0.45"/>
    <row r="114" s="33" customFormat="1" x14ac:dyDescent="0.45"/>
    <row r="115" s="33" customFormat="1" x14ac:dyDescent="0.45"/>
    <row r="116" s="33" customFormat="1" x14ac:dyDescent="0.45"/>
    <row r="117" s="33" customFormat="1" x14ac:dyDescent="0.45"/>
    <row r="118" s="33" customFormat="1" x14ac:dyDescent="0.45"/>
    <row r="119" s="33" customFormat="1" x14ac:dyDescent="0.45"/>
    <row r="120" s="33" customFormat="1" x14ac:dyDescent="0.45"/>
    <row r="121" s="33" customFormat="1" x14ac:dyDescent="0.45"/>
    <row r="122" s="33" customFormat="1" x14ac:dyDescent="0.45"/>
    <row r="123" s="33" customFormat="1" x14ac:dyDescent="0.45"/>
    <row r="124" s="33" customFormat="1" x14ac:dyDescent="0.45"/>
    <row r="125" s="33" customFormat="1" x14ac:dyDescent="0.45"/>
    <row r="126" s="33" customFormat="1" x14ac:dyDescent="0.45"/>
    <row r="127" s="33" customFormat="1" x14ac:dyDescent="0.45"/>
    <row r="128" s="33" customFormat="1" x14ac:dyDescent="0.45"/>
    <row r="129" s="33" customFormat="1" x14ac:dyDescent="0.45"/>
    <row r="130" s="33" customFormat="1" x14ac:dyDescent="0.45"/>
    <row r="131" s="33" customFormat="1" x14ac:dyDescent="0.45"/>
    <row r="132" s="33" customFormat="1" x14ac:dyDescent="0.45"/>
    <row r="133" s="33" customFormat="1" x14ac:dyDescent="0.45"/>
    <row r="134" s="33" customFormat="1" x14ac:dyDescent="0.45"/>
    <row r="135" s="33" customFormat="1" x14ac:dyDescent="0.45"/>
    <row r="136" s="33" customFormat="1" x14ac:dyDescent="0.45"/>
    <row r="137" s="33" customFormat="1" x14ac:dyDescent="0.45"/>
    <row r="138" s="33" customFormat="1" x14ac:dyDescent="0.45"/>
    <row r="139" s="33" customFormat="1" x14ac:dyDescent="0.45"/>
    <row r="140" s="33" customFormat="1" x14ac:dyDescent="0.45"/>
    <row r="141" s="33" customFormat="1" x14ac:dyDescent="0.45"/>
    <row r="142" s="33" customFormat="1" x14ac:dyDescent="0.45"/>
    <row r="143" s="33" customFormat="1" x14ac:dyDescent="0.45"/>
    <row r="144" s="33" customFormat="1" x14ac:dyDescent="0.45"/>
    <row r="145" s="33" customFormat="1" x14ac:dyDescent="0.45"/>
    <row r="146" s="33" customFormat="1" x14ac:dyDescent="0.45"/>
    <row r="147" s="33" customFormat="1" x14ac:dyDescent="0.45"/>
    <row r="148" s="33" customFormat="1" x14ac:dyDescent="0.45"/>
    <row r="149" s="33" customFormat="1" x14ac:dyDescent="0.45"/>
    <row r="150" s="33" customFormat="1" x14ac:dyDescent="0.45"/>
    <row r="151" s="33" customFormat="1" x14ac:dyDescent="0.45"/>
    <row r="152" s="33" customFormat="1" x14ac:dyDescent="0.45"/>
    <row r="153" s="33" customFormat="1" x14ac:dyDescent="0.45"/>
    <row r="154" s="33" customFormat="1" x14ac:dyDescent="0.45"/>
    <row r="155" s="33" customFormat="1" x14ac:dyDescent="0.45"/>
    <row r="156" s="33" customFormat="1" x14ac:dyDescent="0.45"/>
    <row r="157" s="33" customFormat="1" x14ac:dyDescent="0.45"/>
    <row r="158" s="33" customFormat="1" x14ac:dyDescent="0.45"/>
    <row r="159" s="33" customFormat="1" x14ac:dyDescent="0.45"/>
    <row r="160" s="33" customFormat="1" x14ac:dyDescent="0.45"/>
    <row r="161" spans="12:35" s="33" customFormat="1" x14ac:dyDescent="0.45"/>
    <row r="162" spans="12:35" s="33" customFormat="1" x14ac:dyDescent="0.45"/>
    <row r="163" spans="12:35" s="33" customFormat="1" x14ac:dyDescent="0.45"/>
    <row r="164" spans="12:35" s="33" customFormat="1" x14ac:dyDescent="0.45"/>
    <row r="165" spans="12:35" x14ac:dyDescent="0.45">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row>
    <row r="166" spans="12:35" x14ac:dyDescent="0.45">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row>
    <row r="167" spans="12:35" x14ac:dyDescent="0.45">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row>
    <row r="168" spans="12:35" x14ac:dyDescent="0.45">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row>
    <row r="169" spans="12:35" x14ac:dyDescent="0.45">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12:35" x14ac:dyDescent="0.45">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row>
    <row r="171" spans="12:35" x14ac:dyDescent="0.45">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row>
    <row r="172" spans="12:35" x14ac:dyDescent="0.45">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row>
    <row r="173" spans="12:35" x14ac:dyDescent="0.45">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row>
    <row r="174" spans="12:35" x14ac:dyDescent="0.45">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row>
    <row r="175" spans="12:35" x14ac:dyDescent="0.45">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row>
    <row r="176" spans="12:35" x14ac:dyDescent="0.45">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12:35" x14ac:dyDescent="0.45">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row>
    <row r="178" spans="12:35" x14ac:dyDescent="0.45">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row>
    <row r="179" spans="12:35" x14ac:dyDescent="0.45">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12:35" x14ac:dyDescent="0.45">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row>
    <row r="181" spans="12:35" x14ac:dyDescent="0.45">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row>
    <row r="182" spans="12:35" x14ac:dyDescent="0.45">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row>
    <row r="183" spans="12:35" x14ac:dyDescent="0.45">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row>
    <row r="184" spans="12:35" x14ac:dyDescent="0.45">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12:35" x14ac:dyDescent="0.45">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row>
    <row r="186" spans="12:35" x14ac:dyDescent="0.45">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row>
    <row r="187" spans="12:35" x14ac:dyDescent="0.45">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row>
    <row r="188" spans="12:35" x14ac:dyDescent="0.45">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12:35" x14ac:dyDescent="0.45">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row>
    <row r="190" spans="12:35" x14ac:dyDescent="0.45">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row>
    <row r="191" spans="12:35" x14ac:dyDescent="0.45">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12:35" x14ac:dyDescent="0.45">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row>
    <row r="193" spans="12:35" x14ac:dyDescent="0.45">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row>
    <row r="194" spans="12:35" x14ac:dyDescent="0.45">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row>
    <row r="195" spans="12:35" x14ac:dyDescent="0.45">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row>
    <row r="196" spans="12:35" x14ac:dyDescent="0.45">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row>
    <row r="197" spans="12:35" x14ac:dyDescent="0.45">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row>
    <row r="198" spans="12:35" x14ac:dyDescent="0.45">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12:35" x14ac:dyDescent="0.45">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row>
    <row r="200" spans="12:35" x14ac:dyDescent="0.45">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row>
    <row r="201" spans="12:35" x14ac:dyDescent="0.45">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row>
    <row r="202" spans="12:35" x14ac:dyDescent="0.45">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row>
    <row r="203" spans="12:35" x14ac:dyDescent="0.45">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row>
    <row r="204" spans="12:35" x14ac:dyDescent="0.45">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row>
    <row r="205" spans="12:35" x14ac:dyDescent="0.45">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row>
    <row r="206" spans="12:35" x14ac:dyDescent="0.45">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row>
    <row r="207" spans="12:35" x14ac:dyDescent="0.45">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row>
    <row r="208" spans="12:35" x14ac:dyDescent="0.45">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row>
    <row r="209" spans="12:35" x14ac:dyDescent="0.45">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row>
    <row r="210" spans="12:35" x14ac:dyDescent="0.45">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row>
    <row r="211" spans="12:35" x14ac:dyDescent="0.45">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row>
    <row r="212" spans="12:35" x14ac:dyDescent="0.45">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row>
    <row r="213" spans="12:35" x14ac:dyDescent="0.45">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row>
    <row r="214" spans="12:35" x14ac:dyDescent="0.45">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row>
    <row r="215" spans="12:35" x14ac:dyDescent="0.45">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row>
    <row r="216" spans="12:35" x14ac:dyDescent="0.45">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row>
    <row r="217" spans="12:35" x14ac:dyDescent="0.45">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row>
    <row r="218" spans="12:35" x14ac:dyDescent="0.45">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row>
    <row r="219" spans="12:35" x14ac:dyDescent="0.45">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row>
    <row r="220" spans="12:35" x14ac:dyDescent="0.45">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row>
    <row r="221" spans="12:35" x14ac:dyDescent="0.45">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row>
    <row r="222" spans="12:35" x14ac:dyDescent="0.45">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row>
    <row r="223" spans="12:35" x14ac:dyDescent="0.45">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row>
    <row r="224" spans="12:35" x14ac:dyDescent="0.45">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row>
    <row r="225" spans="12:35" x14ac:dyDescent="0.45">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row>
    <row r="226" spans="12:35" x14ac:dyDescent="0.45">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row>
    <row r="227" spans="12:35" x14ac:dyDescent="0.45">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row>
    <row r="228" spans="12:35" x14ac:dyDescent="0.45">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row>
    <row r="229" spans="12:35" x14ac:dyDescent="0.45">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row>
    <row r="230" spans="12:35" x14ac:dyDescent="0.45">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row>
    <row r="231" spans="12:35" x14ac:dyDescent="0.45">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row>
    <row r="232" spans="12:35" x14ac:dyDescent="0.45">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row>
    <row r="233" spans="12:35" x14ac:dyDescent="0.45">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row>
    <row r="234" spans="12:35" x14ac:dyDescent="0.45">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row>
    <row r="235" spans="12:35" x14ac:dyDescent="0.45">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row>
    <row r="236" spans="12:35" x14ac:dyDescent="0.45">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row>
    <row r="237" spans="12:35" x14ac:dyDescent="0.45">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row>
    <row r="238" spans="12:35" x14ac:dyDescent="0.45">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row>
    <row r="239" spans="12:35" x14ac:dyDescent="0.45">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row>
    <row r="240" spans="12:35" x14ac:dyDescent="0.45">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row>
    <row r="241" spans="12:35" x14ac:dyDescent="0.45">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row>
    <row r="242" spans="12:35" x14ac:dyDescent="0.45">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row>
    <row r="243" spans="12:35" x14ac:dyDescent="0.45">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row>
    <row r="244" spans="12:35" x14ac:dyDescent="0.45">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row>
    <row r="245" spans="12:35" x14ac:dyDescent="0.45">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row>
    <row r="246" spans="12:35" x14ac:dyDescent="0.45">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row>
    <row r="247" spans="12:35" x14ac:dyDescent="0.45">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row>
    <row r="248" spans="12:35" x14ac:dyDescent="0.45">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row>
    <row r="249" spans="12:35" x14ac:dyDescent="0.45">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row>
    <row r="250" spans="12:35" x14ac:dyDescent="0.45">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row>
    <row r="251" spans="12:35" x14ac:dyDescent="0.45">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row>
    <row r="252" spans="12:35" x14ac:dyDescent="0.45">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row>
    <row r="253" spans="12:35" x14ac:dyDescent="0.45">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row>
    <row r="254" spans="12:35" x14ac:dyDescent="0.45">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row>
    <row r="255" spans="12:35" x14ac:dyDescent="0.45">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row>
    <row r="256" spans="12:35" x14ac:dyDescent="0.45">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row>
    <row r="257" spans="12:35" x14ac:dyDescent="0.45">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row>
    <row r="258" spans="12:35" x14ac:dyDescent="0.45">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row>
    <row r="259" spans="12:35" x14ac:dyDescent="0.45">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row>
    <row r="260" spans="12:35" x14ac:dyDescent="0.45">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row>
    <row r="261" spans="12:35" x14ac:dyDescent="0.45">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row>
    <row r="262" spans="12:35" x14ac:dyDescent="0.45">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row>
    <row r="263" spans="12:35" x14ac:dyDescent="0.45">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row>
    <row r="264" spans="12:35" x14ac:dyDescent="0.45">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row>
    <row r="265" spans="12:35" x14ac:dyDescent="0.45">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row>
    <row r="266" spans="12:35" x14ac:dyDescent="0.45">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row>
    <row r="267" spans="12:35" x14ac:dyDescent="0.45">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row>
    <row r="268" spans="12:35" x14ac:dyDescent="0.45">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row>
    <row r="269" spans="12:35" x14ac:dyDescent="0.45">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row>
    <row r="270" spans="12:35" x14ac:dyDescent="0.45">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row>
    <row r="271" spans="12:35" x14ac:dyDescent="0.45">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row>
    <row r="272" spans="12:35" x14ac:dyDescent="0.45">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row>
    <row r="273" spans="12:35" x14ac:dyDescent="0.45">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row>
    <row r="274" spans="12:35" x14ac:dyDescent="0.45">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row>
    <row r="275" spans="12:35" x14ac:dyDescent="0.45">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row>
    <row r="276" spans="12:35" x14ac:dyDescent="0.45">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row>
    <row r="277" spans="12:35" x14ac:dyDescent="0.45">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row>
    <row r="278" spans="12:35" x14ac:dyDescent="0.45">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row>
    <row r="279" spans="12:35" x14ac:dyDescent="0.45">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row>
    <row r="280" spans="12:35" x14ac:dyDescent="0.45">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row>
    <row r="281" spans="12:35" x14ac:dyDescent="0.45">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row>
    <row r="282" spans="12:35" x14ac:dyDescent="0.45">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row>
    <row r="283" spans="12:35" x14ac:dyDescent="0.45">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row>
    <row r="284" spans="12:35" x14ac:dyDescent="0.45">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row>
    <row r="285" spans="12:35" x14ac:dyDescent="0.45">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row>
    <row r="286" spans="12:35" x14ac:dyDescent="0.45">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row>
    <row r="287" spans="12:35" x14ac:dyDescent="0.45">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row>
    <row r="288" spans="12:35" x14ac:dyDescent="0.45">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row>
    <row r="289" spans="12:35" x14ac:dyDescent="0.45">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row>
    <row r="290" spans="12:35" x14ac:dyDescent="0.45">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row>
    <row r="291" spans="12:35" x14ac:dyDescent="0.45">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row>
    <row r="292" spans="12:35" x14ac:dyDescent="0.45">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row>
    <row r="293" spans="12:35" x14ac:dyDescent="0.45">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row>
    <row r="294" spans="12:35" x14ac:dyDescent="0.45">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row>
    <row r="295" spans="12:35" x14ac:dyDescent="0.45">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row>
    <row r="296" spans="12:35" x14ac:dyDescent="0.45">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row>
    <row r="297" spans="12:35" x14ac:dyDescent="0.45">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row>
    <row r="298" spans="12:35" x14ac:dyDescent="0.45">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row>
    <row r="299" spans="12:35" x14ac:dyDescent="0.45">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row>
    <row r="300" spans="12:35" x14ac:dyDescent="0.45">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row>
    <row r="301" spans="12:35" x14ac:dyDescent="0.45">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row>
    <row r="302" spans="12:35" x14ac:dyDescent="0.45">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row>
    <row r="303" spans="12:35" x14ac:dyDescent="0.45">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row>
    <row r="304" spans="12:35" x14ac:dyDescent="0.45">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row>
    <row r="305" spans="12:35" x14ac:dyDescent="0.45">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row>
    <row r="306" spans="12:35" x14ac:dyDescent="0.45">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row>
    <row r="307" spans="12:35" x14ac:dyDescent="0.45">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row>
    <row r="308" spans="12:35" x14ac:dyDescent="0.45">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row>
    <row r="309" spans="12:35" x14ac:dyDescent="0.45">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row>
    <row r="310" spans="12:35" x14ac:dyDescent="0.45">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row>
    <row r="311" spans="12:35" x14ac:dyDescent="0.45">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row>
    <row r="312" spans="12:35" x14ac:dyDescent="0.45">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row>
    <row r="313" spans="12:35" x14ac:dyDescent="0.45">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row>
    <row r="314" spans="12:35" x14ac:dyDescent="0.45">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row>
    <row r="315" spans="12:35" x14ac:dyDescent="0.45">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row>
    <row r="316" spans="12:35" x14ac:dyDescent="0.45">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row>
    <row r="317" spans="12:35" x14ac:dyDescent="0.45">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row>
    <row r="318" spans="12:35" x14ac:dyDescent="0.45">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row>
    <row r="319" spans="12:35" x14ac:dyDescent="0.45">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row>
    <row r="320" spans="12:35" x14ac:dyDescent="0.45">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row>
    <row r="321" spans="12:35" x14ac:dyDescent="0.45">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row>
    <row r="322" spans="12:35" x14ac:dyDescent="0.45">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row>
    <row r="323" spans="12:35" x14ac:dyDescent="0.45">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row>
    <row r="324" spans="12:35" x14ac:dyDescent="0.45">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row>
    <row r="325" spans="12:35" x14ac:dyDescent="0.45">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row>
    <row r="326" spans="12:35" x14ac:dyDescent="0.45">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row>
    <row r="327" spans="12:35" x14ac:dyDescent="0.45">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row>
    <row r="328" spans="12:35" x14ac:dyDescent="0.45">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row>
    <row r="329" spans="12:35" x14ac:dyDescent="0.45">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row>
    <row r="330" spans="12:35" x14ac:dyDescent="0.45">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row>
    <row r="331" spans="12:35" x14ac:dyDescent="0.45">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row>
    <row r="332" spans="12:35" x14ac:dyDescent="0.45">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row>
    <row r="333" spans="12:35" x14ac:dyDescent="0.45">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row>
    <row r="334" spans="12:35" x14ac:dyDescent="0.45">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row>
    <row r="335" spans="12:35" x14ac:dyDescent="0.45">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row>
    <row r="336" spans="12:35" x14ac:dyDescent="0.45">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row>
    <row r="337" spans="12:35" x14ac:dyDescent="0.45">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row>
    <row r="338" spans="12:35" x14ac:dyDescent="0.45">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row>
    <row r="339" spans="12:35" x14ac:dyDescent="0.45">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row>
    <row r="340" spans="12:35" x14ac:dyDescent="0.45">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row>
    <row r="341" spans="12:35" x14ac:dyDescent="0.45">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row>
    <row r="342" spans="12:35" x14ac:dyDescent="0.45">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row>
    <row r="343" spans="12:35" x14ac:dyDescent="0.45">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row>
    <row r="344" spans="12:35" x14ac:dyDescent="0.45">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row>
    <row r="345" spans="12:35" x14ac:dyDescent="0.45">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row>
    <row r="346" spans="12:35" x14ac:dyDescent="0.45">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row>
    <row r="347" spans="12:35" x14ac:dyDescent="0.45">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row>
    <row r="348" spans="12:35" x14ac:dyDescent="0.45">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row>
    <row r="349" spans="12:35" x14ac:dyDescent="0.45">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row>
    <row r="350" spans="12:35" x14ac:dyDescent="0.45">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row>
    <row r="351" spans="12:35" x14ac:dyDescent="0.45">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row>
    <row r="352" spans="12:35" x14ac:dyDescent="0.45">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row>
    <row r="353" spans="12:35" x14ac:dyDescent="0.45">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row>
    <row r="354" spans="12:35" x14ac:dyDescent="0.45">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row>
    <row r="355" spans="12:35" x14ac:dyDescent="0.45">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row>
    <row r="356" spans="12:35" x14ac:dyDescent="0.45">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row>
    <row r="357" spans="12:35" x14ac:dyDescent="0.45">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row>
    <row r="358" spans="12:35" x14ac:dyDescent="0.45">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row>
    <row r="359" spans="12:35" x14ac:dyDescent="0.45">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row>
    <row r="360" spans="12:35" x14ac:dyDescent="0.45">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row>
    <row r="361" spans="12:35" x14ac:dyDescent="0.45">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row>
    <row r="362" spans="12:35" x14ac:dyDescent="0.45">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row>
    <row r="363" spans="12:35" x14ac:dyDescent="0.45">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row>
    <row r="364" spans="12:35" x14ac:dyDescent="0.45">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row>
    <row r="365" spans="12:35" x14ac:dyDescent="0.45">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row>
    <row r="366" spans="12:35" x14ac:dyDescent="0.45">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row>
    <row r="367" spans="12:35" x14ac:dyDescent="0.45">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row>
    <row r="368" spans="12:35" x14ac:dyDescent="0.45">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row>
    <row r="369" spans="12:35" x14ac:dyDescent="0.45">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row>
    <row r="370" spans="12:35" x14ac:dyDescent="0.45">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row>
    <row r="371" spans="12:35" x14ac:dyDescent="0.45">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row>
    <row r="372" spans="12:35" x14ac:dyDescent="0.45">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row>
    <row r="373" spans="12:35" x14ac:dyDescent="0.45">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row>
    <row r="374" spans="12:35" x14ac:dyDescent="0.45">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row>
    <row r="375" spans="12:35" x14ac:dyDescent="0.45">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row>
    <row r="376" spans="12:35" x14ac:dyDescent="0.45">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row>
    <row r="377" spans="12:35" x14ac:dyDescent="0.45">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row>
    <row r="378" spans="12:35" x14ac:dyDescent="0.45">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row>
    <row r="379" spans="12:35" x14ac:dyDescent="0.45">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row>
    <row r="380" spans="12:35" x14ac:dyDescent="0.45">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row>
    <row r="381" spans="12:35" x14ac:dyDescent="0.45">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row>
    <row r="382" spans="12:35" x14ac:dyDescent="0.45">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row>
    <row r="383" spans="12:35" x14ac:dyDescent="0.45">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row>
    <row r="384" spans="12:35" x14ac:dyDescent="0.45">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row>
    <row r="385" spans="12:35" x14ac:dyDescent="0.45">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row>
    <row r="386" spans="12:35" x14ac:dyDescent="0.45">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row>
    <row r="387" spans="12:35" x14ac:dyDescent="0.45">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row>
    <row r="388" spans="12:35" x14ac:dyDescent="0.45">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row>
    <row r="389" spans="12:35" x14ac:dyDescent="0.45">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row>
    <row r="390" spans="12:35" x14ac:dyDescent="0.45">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row>
    <row r="391" spans="12:35" x14ac:dyDescent="0.45">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row>
    <row r="392" spans="12:35" x14ac:dyDescent="0.45">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row>
    <row r="393" spans="12:35" x14ac:dyDescent="0.45">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row>
    <row r="394" spans="12:35" x14ac:dyDescent="0.45">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row>
    <row r="395" spans="12:35" x14ac:dyDescent="0.45">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row>
    <row r="396" spans="12:35" x14ac:dyDescent="0.45">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row>
    <row r="397" spans="12:35" x14ac:dyDescent="0.45">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row>
    <row r="398" spans="12:35" x14ac:dyDescent="0.45">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row>
    <row r="399" spans="12:35" x14ac:dyDescent="0.45">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row>
    <row r="400" spans="12:35" x14ac:dyDescent="0.45">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row>
    <row r="401" spans="12:35" x14ac:dyDescent="0.45">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row>
    <row r="402" spans="12:35" x14ac:dyDescent="0.45">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row>
    <row r="403" spans="12:35" x14ac:dyDescent="0.45">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row>
    <row r="404" spans="12:35" x14ac:dyDescent="0.45">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row>
    <row r="405" spans="12:35" x14ac:dyDescent="0.45">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row>
    <row r="406" spans="12:35" x14ac:dyDescent="0.45">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row>
    <row r="407" spans="12:35" x14ac:dyDescent="0.45">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row>
    <row r="408" spans="12:35" x14ac:dyDescent="0.45">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row>
    <row r="409" spans="12:35" x14ac:dyDescent="0.45">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row>
    <row r="410" spans="12:35" x14ac:dyDescent="0.45">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row>
    <row r="411" spans="12:35" x14ac:dyDescent="0.45">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row>
    <row r="412" spans="12:35" x14ac:dyDescent="0.45">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row>
    <row r="413" spans="12:35" x14ac:dyDescent="0.45">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row>
    <row r="414" spans="12:35" x14ac:dyDescent="0.45">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row>
    <row r="415" spans="12:35" x14ac:dyDescent="0.45">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row>
    <row r="416" spans="12:35" x14ac:dyDescent="0.45">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row>
    <row r="417" spans="12:35" x14ac:dyDescent="0.45">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row>
    <row r="418" spans="12:35" x14ac:dyDescent="0.45">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row>
    <row r="419" spans="12:35" x14ac:dyDescent="0.45">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row>
    <row r="420" spans="12:35" x14ac:dyDescent="0.45">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row>
    <row r="421" spans="12:35" x14ac:dyDescent="0.45">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row>
    <row r="422" spans="12:35" x14ac:dyDescent="0.45">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row>
    <row r="423" spans="12:35" x14ac:dyDescent="0.45">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row>
    <row r="424" spans="12:35" x14ac:dyDescent="0.45">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row>
    <row r="425" spans="12:35" x14ac:dyDescent="0.45">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row>
    <row r="426" spans="12:35" x14ac:dyDescent="0.45">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row>
    <row r="427" spans="12:35" x14ac:dyDescent="0.45">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row>
    <row r="428" spans="12:35" x14ac:dyDescent="0.45">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row>
    <row r="429" spans="12:35" x14ac:dyDescent="0.45">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row>
    <row r="430" spans="12:35" x14ac:dyDescent="0.45">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row>
    <row r="431" spans="12:35" x14ac:dyDescent="0.45">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row>
    <row r="432" spans="12:35" x14ac:dyDescent="0.45">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row>
    <row r="433" spans="12:35" x14ac:dyDescent="0.45">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row>
    <row r="434" spans="12:35" x14ac:dyDescent="0.45">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row>
    <row r="435" spans="12:35" x14ac:dyDescent="0.45">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row>
    <row r="436" spans="12:35" x14ac:dyDescent="0.45">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row>
    <row r="437" spans="12:35" x14ac:dyDescent="0.45">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row>
    <row r="438" spans="12:35" x14ac:dyDescent="0.45">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row>
    <row r="439" spans="12:35" x14ac:dyDescent="0.45">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row>
    <row r="440" spans="12:35" x14ac:dyDescent="0.45">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row>
    <row r="441" spans="12:35" x14ac:dyDescent="0.45">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row>
    <row r="442" spans="12:35" x14ac:dyDescent="0.45">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row>
    <row r="443" spans="12:35" x14ac:dyDescent="0.45">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row>
    <row r="444" spans="12:35" x14ac:dyDescent="0.45">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row>
    <row r="445" spans="12:35" x14ac:dyDescent="0.45">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row>
    <row r="446" spans="12:35" x14ac:dyDescent="0.45">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row>
    <row r="447" spans="12:35" x14ac:dyDescent="0.45">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row>
    <row r="448" spans="12:35" x14ac:dyDescent="0.45">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row>
    <row r="449" spans="12:35" x14ac:dyDescent="0.45">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row>
    <row r="450" spans="12:35" x14ac:dyDescent="0.45">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row>
    <row r="451" spans="12:35" x14ac:dyDescent="0.45">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row>
    <row r="452" spans="12:35" x14ac:dyDescent="0.45">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row>
    <row r="453" spans="12:35" x14ac:dyDescent="0.45">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row>
    <row r="454" spans="12:35" x14ac:dyDescent="0.45">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row>
    <row r="455" spans="12:35" x14ac:dyDescent="0.45">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row>
    <row r="456" spans="12:35" x14ac:dyDescent="0.45">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row>
    <row r="457" spans="12:35" x14ac:dyDescent="0.45">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row>
    <row r="458" spans="12:35" x14ac:dyDescent="0.45">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row>
    <row r="459" spans="12:35" x14ac:dyDescent="0.45">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row>
    <row r="460" spans="12:35" x14ac:dyDescent="0.45">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row>
    <row r="461" spans="12:35" x14ac:dyDescent="0.45">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row>
    <row r="462" spans="12:35" x14ac:dyDescent="0.45">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row>
    <row r="463" spans="12:35" x14ac:dyDescent="0.45">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row>
    <row r="464" spans="12:35" x14ac:dyDescent="0.45">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row>
    <row r="465" spans="12:35" x14ac:dyDescent="0.45">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row>
    <row r="466" spans="12:35" x14ac:dyDescent="0.45">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row>
    <row r="467" spans="12:35" x14ac:dyDescent="0.45">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row>
    <row r="468" spans="12:35" x14ac:dyDescent="0.45">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row>
    <row r="469" spans="12:35" x14ac:dyDescent="0.45">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row>
    <row r="470" spans="12:35" x14ac:dyDescent="0.45">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row>
    <row r="471" spans="12:35" x14ac:dyDescent="0.45">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row>
    <row r="472" spans="12:35" x14ac:dyDescent="0.45">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row>
    <row r="473" spans="12:35" x14ac:dyDescent="0.45">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row>
    <row r="474" spans="12:35" x14ac:dyDescent="0.45">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row>
    <row r="475" spans="12:35" x14ac:dyDescent="0.45">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row>
    <row r="476" spans="12:35" x14ac:dyDescent="0.45">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row>
    <row r="477" spans="12:35" x14ac:dyDescent="0.45">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row>
    <row r="478" spans="12:35" x14ac:dyDescent="0.45">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row>
    <row r="479" spans="12:35" x14ac:dyDescent="0.45">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row>
    <row r="480" spans="12:35" x14ac:dyDescent="0.45">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row>
    <row r="481" spans="12:35" x14ac:dyDescent="0.45">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row>
    <row r="482" spans="12:35" x14ac:dyDescent="0.45">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row>
    <row r="483" spans="12:35" x14ac:dyDescent="0.45">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row>
    <row r="484" spans="12:35" x14ac:dyDescent="0.45">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row>
    <row r="485" spans="12:35" x14ac:dyDescent="0.45">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row>
    <row r="486" spans="12:35" x14ac:dyDescent="0.45">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row>
    <row r="487" spans="12:35" x14ac:dyDescent="0.45">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row>
    <row r="488" spans="12:35" x14ac:dyDescent="0.45">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row>
    <row r="489" spans="12:35" x14ac:dyDescent="0.45">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row>
    <row r="490" spans="12:35" x14ac:dyDescent="0.45">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row>
    <row r="491" spans="12:35" x14ac:dyDescent="0.45">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row>
    <row r="492" spans="12:35" x14ac:dyDescent="0.45">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row>
    <row r="493" spans="12:35" x14ac:dyDescent="0.45">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row>
    <row r="494" spans="12:35" x14ac:dyDescent="0.45">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row>
    <row r="495" spans="12:35" x14ac:dyDescent="0.45">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row>
    <row r="496" spans="12:35" x14ac:dyDescent="0.45">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row>
    <row r="497" spans="12:35" x14ac:dyDescent="0.45">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row>
    <row r="498" spans="12:35" x14ac:dyDescent="0.45">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row>
    <row r="499" spans="12:35" x14ac:dyDescent="0.45">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row>
    <row r="500" spans="12:35" x14ac:dyDescent="0.45">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row>
    <row r="501" spans="12:35" x14ac:dyDescent="0.45">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row>
    <row r="502" spans="12:35" x14ac:dyDescent="0.45">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row>
    <row r="503" spans="12:35" x14ac:dyDescent="0.45">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row>
    <row r="504" spans="12:35" x14ac:dyDescent="0.45">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row>
    <row r="505" spans="12:35" x14ac:dyDescent="0.45">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row>
    <row r="506" spans="12:35" x14ac:dyDescent="0.45">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row>
    <row r="507" spans="12:35" x14ac:dyDescent="0.45">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row>
    <row r="508" spans="12:35" x14ac:dyDescent="0.45">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row>
    <row r="509" spans="12:35" x14ac:dyDescent="0.45">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row>
    <row r="510" spans="12:35" x14ac:dyDescent="0.45">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row>
    <row r="511" spans="12:35" x14ac:dyDescent="0.45">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row>
    <row r="512" spans="12:35" x14ac:dyDescent="0.45">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row>
    <row r="513" spans="12:35" x14ac:dyDescent="0.45">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row>
    <row r="514" spans="12:35" x14ac:dyDescent="0.45">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row>
    <row r="515" spans="12:35" x14ac:dyDescent="0.45">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row>
    <row r="516" spans="12:35" x14ac:dyDescent="0.45">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row>
    <row r="517" spans="12:35" x14ac:dyDescent="0.45">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row>
    <row r="518" spans="12:35" x14ac:dyDescent="0.45">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row>
    <row r="519" spans="12:35" x14ac:dyDescent="0.45">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row>
    <row r="520" spans="12:35" x14ac:dyDescent="0.45">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row>
    <row r="521" spans="12:35" x14ac:dyDescent="0.45">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row>
    <row r="522" spans="12:35" x14ac:dyDescent="0.45">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row>
    <row r="523" spans="12:35" x14ac:dyDescent="0.45">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row>
    <row r="524" spans="12:35" x14ac:dyDescent="0.45">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row>
    <row r="525" spans="12:35" x14ac:dyDescent="0.45">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row>
    <row r="526" spans="12:35" x14ac:dyDescent="0.45">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row>
    <row r="527" spans="12:35" x14ac:dyDescent="0.45">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row>
    <row r="528" spans="12:35" x14ac:dyDescent="0.45">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row>
    <row r="529" spans="12:35" x14ac:dyDescent="0.45">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row>
    <row r="530" spans="12:35" x14ac:dyDescent="0.45">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row>
    <row r="531" spans="12:35" x14ac:dyDescent="0.45">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row>
    <row r="532" spans="12:35" x14ac:dyDescent="0.45">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row>
    <row r="533" spans="12:35" x14ac:dyDescent="0.45">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row>
    <row r="534" spans="12:35" x14ac:dyDescent="0.45">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row>
    <row r="535" spans="12:35" x14ac:dyDescent="0.45">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row>
    <row r="536" spans="12:35" x14ac:dyDescent="0.45">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row>
    <row r="537" spans="12:35" x14ac:dyDescent="0.45">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row>
    <row r="538" spans="12:35" x14ac:dyDescent="0.45">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row>
    <row r="539" spans="12:35" x14ac:dyDescent="0.45">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row>
    <row r="540" spans="12:35" x14ac:dyDescent="0.45">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row>
    <row r="541" spans="12:35" x14ac:dyDescent="0.45">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row>
    <row r="542" spans="12:35" x14ac:dyDescent="0.45">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row>
    <row r="543" spans="12:35" x14ac:dyDescent="0.45">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row>
    <row r="544" spans="12:35" x14ac:dyDescent="0.45">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row>
    <row r="545" spans="12:35" x14ac:dyDescent="0.45">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row>
    <row r="546" spans="12:35" x14ac:dyDescent="0.45">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row>
    <row r="547" spans="12:35" x14ac:dyDescent="0.45">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row>
    <row r="548" spans="12:35" x14ac:dyDescent="0.45">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row>
    <row r="549" spans="12:35" x14ac:dyDescent="0.45">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row>
    <row r="550" spans="12:35" x14ac:dyDescent="0.45">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row>
    <row r="551" spans="12:35" x14ac:dyDescent="0.45">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row>
    <row r="552" spans="12:35" x14ac:dyDescent="0.45">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row>
    <row r="553" spans="12:35" x14ac:dyDescent="0.45">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row>
    <row r="554" spans="12:35" x14ac:dyDescent="0.45">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row>
    <row r="555" spans="12:35" x14ac:dyDescent="0.45">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row>
    <row r="556" spans="12:35" x14ac:dyDescent="0.45">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row>
    <row r="557" spans="12:35" x14ac:dyDescent="0.45">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row>
    <row r="558" spans="12:35" x14ac:dyDescent="0.45">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row>
    <row r="559" spans="12:35" x14ac:dyDescent="0.45">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row>
    <row r="560" spans="12:35" x14ac:dyDescent="0.45">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row>
    <row r="561" spans="12:35" x14ac:dyDescent="0.45">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row>
    <row r="562" spans="12:35" x14ac:dyDescent="0.45">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row>
    <row r="563" spans="12:35" x14ac:dyDescent="0.45">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row>
    <row r="564" spans="12:35" x14ac:dyDescent="0.45">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row>
    <row r="565" spans="12:35" x14ac:dyDescent="0.45">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row>
    <row r="566" spans="12:35" x14ac:dyDescent="0.45">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row>
    <row r="567" spans="12:35" x14ac:dyDescent="0.45">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row>
    <row r="568" spans="12:35" x14ac:dyDescent="0.45">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row>
    <row r="569" spans="12:35" x14ac:dyDescent="0.45">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row>
    <row r="570" spans="12:35" x14ac:dyDescent="0.45">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row>
    <row r="571" spans="12:35" x14ac:dyDescent="0.45">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row>
    <row r="572" spans="12:35" x14ac:dyDescent="0.45">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row>
    <row r="573" spans="12:35" x14ac:dyDescent="0.45">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row>
    <row r="574" spans="12:35" x14ac:dyDescent="0.45">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row>
    <row r="575" spans="12:35" x14ac:dyDescent="0.45">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row>
    <row r="576" spans="12:35" x14ac:dyDescent="0.45">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row>
    <row r="577" spans="12:35" x14ac:dyDescent="0.45">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row>
    <row r="578" spans="12:35" x14ac:dyDescent="0.45">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row>
    <row r="579" spans="12:35" x14ac:dyDescent="0.45">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row>
    <row r="580" spans="12:35" x14ac:dyDescent="0.45">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row>
  </sheetData>
  <autoFilter ref="C3:AI83" xr:uid="{7459A3E0-8939-4F84-BB8A-A1B8216EF93E}"/>
  <mergeCells count="2">
    <mergeCell ref="I2:Q2"/>
    <mergeCell ref="R2:AH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X531"/>
  <sheetViews>
    <sheetView zoomScale="80" zoomScaleNormal="80" workbookViewId="0">
      <pane ySplit="4" topLeftCell="A11" activePane="bottomLeft" state="frozen"/>
      <selection pane="bottomLeft" activeCell="C13" sqref="C13"/>
    </sheetView>
  </sheetViews>
  <sheetFormatPr defaultColWidth="9.1328125" defaultRowHeight="14.25" outlineLevelRow="1" x14ac:dyDescent="0.45"/>
  <cols>
    <col min="1" max="1" width="21.1328125" style="19" customWidth="1"/>
    <col min="2" max="2" width="13" style="5" customWidth="1"/>
    <col min="3" max="3" width="53.59765625" style="18" customWidth="1"/>
    <col min="4" max="4" width="16.59765625" style="5" customWidth="1"/>
    <col min="5" max="5" width="5.73046875" style="5" customWidth="1"/>
    <col min="6" max="6" width="6" style="5" customWidth="1"/>
    <col min="7" max="7" width="19.73046875" style="19" customWidth="1"/>
    <col min="8" max="8" width="23.86328125" style="5" customWidth="1"/>
    <col min="9" max="9" width="45.86328125" style="5" customWidth="1"/>
    <col min="10" max="10" width="23.1328125" style="5" customWidth="1"/>
    <col min="11" max="11" width="23.3984375" style="5" customWidth="1"/>
    <col min="12" max="13" width="70.73046875" style="5" customWidth="1"/>
    <col min="14" max="14" width="9.1328125" style="26"/>
    <col min="15" max="15" width="17.86328125" style="5" customWidth="1"/>
    <col min="16" max="16384" width="9.1328125" style="5"/>
  </cols>
  <sheetData>
    <row r="1" spans="1:23" x14ac:dyDescent="0.45">
      <c r="A1" s="42"/>
      <c r="B1" s="34"/>
      <c r="C1" s="41" t="s">
        <v>33</v>
      </c>
      <c r="D1" s="40" t="s">
        <v>9</v>
      </c>
      <c r="E1" s="1"/>
      <c r="F1" s="1"/>
      <c r="G1" s="40"/>
      <c r="H1" s="1"/>
      <c r="I1" s="1"/>
      <c r="J1" s="1"/>
      <c r="K1" s="2"/>
      <c r="L1" s="3"/>
      <c r="M1" s="3"/>
      <c r="N1" s="4"/>
      <c r="O1" s="159"/>
      <c r="P1" s="159"/>
      <c r="Q1" s="159"/>
      <c r="R1" s="159"/>
      <c r="S1" s="159"/>
      <c r="T1" s="159"/>
      <c r="U1" s="159"/>
      <c r="V1" s="159"/>
      <c r="W1" s="159"/>
    </row>
    <row r="2" spans="1:23" ht="13.15" hidden="1" customHeight="1" outlineLevel="1" x14ac:dyDescent="0.45">
      <c r="A2" s="1"/>
      <c r="B2" s="1"/>
      <c r="C2" s="1"/>
      <c r="D2" s="40"/>
      <c r="E2" s="1"/>
      <c r="F2" s="1"/>
      <c r="G2" s="1"/>
      <c r="H2" s="1"/>
      <c r="I2" s="1"/>
      <c r="J2" s="1"/>
      <c r="K2" s="1"/>
      <c r="L2" s="1"/>
      <c r="M2" s="1"/>
      <c r="N2" s="4"/>
      <c r="O2" s="159"/>
      <c r="P2" s="159"/>
      <c r="Q2" s="159"/>
      <c r="R2" s="159"/>
      <c r="S2" s="159"/>
      <c r="T2" s="159"/>
      <c r="U2" s="159"/>
      <c r="V2" s="159"/>
      <c r="W2" s="159"/>
    </row>
    <row r="3" spans="1:23" ht="14.25" hidden="1" customHeight="1" outlineLevel="1" x14ac:dyDescent="0.45">
      <c r="A3" s="8"/>
      <c r="B3" s="6"/>
      <c r="C3" s="7"/>
      <c r="D3" s="8"/>
      <c r="E3" s="8"/>
      <c r="F3" s="8"/>
      <c r="G3" s="8"/>
      <c r="H3" s="8"/>
      <c r="I3" s="8"/>
      <c r="J3" s="8"/>
      <c r="K3" s="9"/>
      <c r="L3" s="10"/>
      <c r="M3" s="10"/>
      <c r="N3" s="4"/>
      <c r="O3" s="159"/>
      <c r="P3" s="159"/>
      <c r="Q3" s="159"/>
      <c r="R3" s="159"/>
      <c r="S3" s="159"/>
      <c r="T3" s="159"/>
      <c r="U3" s="159"/>
      <c r="V3" s="159"/>
      <c r="W3" s="159"/>
    </row>
    <row r="4" spans="1:23" ht="39.4" collapsed="1" x14ac:dyDescent="0.45">
      <c r="A4" s="425" t="s">
        <v>418</v>
      </c>
      <c r="B4" s="43" t="s">
        <v>200</v>
      </c>
      <c r="C4" s="36" t="s">
        <v>2</v>
      </c>
      <c r="D4" s="37" t="s">
        <v>30</v>
      </c>
      <c r="E4" s="37" t="s">
        <v>18</v>
      </c>
      <c r="F4" s="307" t="s">
        <v>19</v>
      </c>
      <c r="G4" s="38" t="s">
        <v>21</v>
      </c>
      <c r="H4" s="36" t="s">
        <v>521</v>
      </c>
      <c r="I4" s="39" t="s">
        <v>3</v>
      </c>
      <c r="J4" s="39" t="s">
        <v>20</v>
      </c>
      <c r="K4" s="35" t="s">
        <v>4</v>
      </c>
      <c r="L4" s="35" t="s">
        <v>734</v>
      </c>
      <c r="M4" s="35" t="s">
        <v>5</v>
      </c>
      <c r="N4" s="11" t="s">
        <v>6</v>
      </c>
      <c r="O4" s="226" t="s">
        <v>763</v>
      </c>
      <c r="P4" s="159"/>
      <c r="Q4" s="159"/>
      <c r="R4" s="159"/>
      <c r="S4" s="159"/>
      <c r="T4" s="159"/>
      <c r="U4" s="159"/>
      <c r="V4" s="159"/>
      <c r="W4" s="159"/>
    </row>
    <row r="5" spans="1:23" ht="13.15" x14ac:dyDescent="0.45">
      <c r="A5" s="12" t="s">
        <v>16</v>
      </c>
      <c r="B5" s="12"/>
      <c r="C5" s="13"/>
      <c r="D5" s="14"/>
      <c r="E5" s="14"/>
      <c r="F5" s="14"/>
      <c r="G5" s="14"/>
      <c r="H5" s="14"/>
      <c r="I5" s="14"/>
      <c r="J5" s="14"/>
      <c r="K5" s="14"/>
      <c r="L5" s="14"/>
      <c r="M5" s="14"/>
      <c r="N5" s="15"/>
      <c r="O5" s="227"/>
      <c r="P5" s="159"/>
      <c r="Q5" s="159"/>
      <c r="R5" s="159"/>
      <c r="S5" s="159"/>
      <c r="T5" s="159"/>
      <c r="U5" s="159"/>
      <c r="V5" s="159"/>
      <c r="W5" s="159"/>
    </row>
    <row r="6" spans="1:23" ht="121.5" customHeight="1" x14ac:dyDescent="0.45">
      <c r="A6" s="154" t="s">
        <v>719</v>
      </c>
      <c r="B6" s="508" t="s">
        <v>39</v>
      </c>
      <c r="C6" s="511" t="s">
        <v>204</v>
      </c>
      <c r="D6" s="514" t="s">
        <v>7</v>
      </c>
      <c r="E6" s="157" t="s">
        <v>17</v>
      </c>
      <c r="F6" s="187" t="s">
        <v>17</v>
      </c>
      <c r="G6" s="144" t="s">
        <v>714</v>
      </c>
      <c r="H6" s="51" t="s">
        <v>717</v>
      </c>
      <c r="I6" s="51" t="s">
        <v>711</v>
      </c>
      <c r="J6" s="51" t="s">
        <v>718</v>
      </c>
      <c r="K6" s="50" t="s">
        <v>8</v>
      </c>
      <c r="L6" s="17"/>
      <c r="M6" s="17"/>
      <c r="N6" s="229">
        <f t="shared" ref="N6" si="0">IF(K6="","0",IF(K6="Pass",1,IF(K6="Fail",0,IF(K6="TBD",0,IF(K6="N/A (Please provide reason)",1)))))</f>
        <v>0</v>
      </c>
      <c r="O6" s="228">
        <f t="shared" ref="O6:O11" si="1">IF(AND(D6="M",K6="N/A (Please provide reason)"),1,0)</f>
        <v>0</v>
      </c>
      <c r="P6" s="159"/>
      <c r="Q6" s="159"/>
      <c r="R6" s="159"/>
      <c r="S6" s="159"/>
      <c r="T6" s="159"/>
      <c r="U6" s="159"/>
      <c r="V6" s="159"/>
      <c r="W6" s="159"/>
    </row>
    <row r="7" spans="1:23" ht="107.45" customHeight="1" x14ac:dyDescent="0.45">
      <c r="A7" s="154" t="s">
        <v>720</v>
      </c>
      <c r="B7" s="509"/>
      <c r="C7" s="512"/>
      <c r="D7" s="515"/>
      <c r="E7" s="157" t="s">
        <v>17</v>
      </c>
      <c r="F7" s="187" t="s">
        <v>17</v>
      </c>
      <c r="G7" s="56" t="s">
        <v>715</v>
      </c>
      <c r="H7" s="51" t="s">
        <v>980</v>
      </c>
      <c r="I7" s="51" t="s">
        <v>711</v>
      </c>
      <c r="J7" s="51" t="s">
        <v>712</v>
      </c>
      <c r="K7" s="50" t="s">
        <v>8</v>
      </c>
      <c r="L7" s="17"/>
      <c r="M7" s="17"/>
      <c r="N7" s="229">
        <f>IF(K7="","0",IF(K7="Pass",1,IF(K7="Fail",0,IF(K7="TBD",0,IF(K7="N/A (Please provide reason)",1)))))</f>
        <v>0</v>
      </c>
      <c r="O7" s="228">
        <f>IF(AND(D6="M",K7="N/A (Please provide reason)"),1,0)</f>
        <v>0</v>
      </c>
      <c r="P7" s="159"/>
      <c r="Q7" s="159"/>
      <c r="R7" s="159"/>
      <c r="S7" s="159"/>
      <c r="T7" s="159"/>
      <c r="U7" s="159"/>
      <c r="V7" s="159"/>
      <c r="W7" s="159"/>
    </row>
    <row r="8" spans="1:23" ht="107.45" customHeight="1" x14ac:dyDescent="0.45">
      <c r="A8" s="154" t="s">
        <v>721</v>
      </c>
      <c r="B8" s="510"/>
      <c r="C8" s="513"/>
      <c r="D8" s="516"/>
      <c r="E8" s="48" t="s">
        <v>17</v>
      </c>
      <c r="F8" s="187" t="s">
        <v>17</v>
      </c>
      <c r="G8" s="56" t="s">
        <v>716</v>
      </c>
      <c r="H8" s="51" t="s">
        <v>979</v>
      </c>
      <c r="I8" s="51" t="s">
        <v>711</v>
      </c>
      <c r="J8" s="51" t="s">
        <v>713</v>
      </c>
      <c r="K8" s="50" t="s">
        <v>8</v>
      </c>
      <c r="L8" s="17"/>
      <c r="M8" s="17"/>
      <c r="N8" s="229">
        <f>IF(K8="","0",IF(K8="Pass",1,IF(K8="Fail",0,IF(K8="TBD",0,IF(K8="N/A (Please provide reason)",1)))))</f>
        <v>0</v>
      </c>
      <c r="O8" s="228">
        <f>IF(AND(D6="M",K8="N/A (Please provide reason)"),1,0)</f>
        <v>0</v>
      </c>
      <c r="P8" s="159"/>
      <c r="Q8" s="159"/>
      <c r="R8" s="159"/>
      <c r="S8" s="159"/>
      <c r="T8" s="159"/>
      <c r="U8" s="159"/>
      <c r="V8" s="159"/>
      <c r="W8" s="159"/>
    </row>
    <row r="9" spans="1:23" ht="94.5" customHeight="1" x14ac:dyDescent="0.45">
      <c r="A9" s="154" t="s">
        <v>41</v>
      </c>
      <c r="B9" s="188" t="s">
        <v>0</v>
      </c>
      <c r="C9" s="52" t="s">
        <v>205</v>
      </c>
      <c r="D9" s="130" t="s">
        <v>7</v>
      </c>
      <c r="E9" s="53" t="s">
        <v>17</v>
      </c>
      <c r="F9" s="57" t="s">
        <v>17</v>
      </c>
      <c r="G9" s="49" t="s">
        <v>185</v>
      </c>
      <c r="H9" s="51" t="s">
        <v>40</v>
      </c>
      <c r="I9" s="51" t="s">
        <v>840</v>
      </c>
      <c r="J9" s="51" t="s">
        <v>42</v>
      </c>
      <c r="K9" s="50" t="s">
        <v>8</v>
      </c>
      <c r="L9" s="17"/>
      <c r="M9" s="17"/>
      <c r="N9" s="229">
        <f>IF(K9="","0",IF(K9="Pass",1,IF(K9="Fail",0,IF(K9="TBD",0,IF(K9="N/A (Please provide reason)",1)))))</f>
        <v>0</v>
      </c>
      <c r="O9" s="228">
        <f t="shared" si="1"/>
        <v>0</v>
      </c>
      <c r="P9" s="159"/>
      <c r="Q9" s="159"/>
      <c r="R9" s="159"/>
      <c r="S9" s="159"/>
      <c r="T9" s="159"/>
      <c r="U9" s="159"/>
      <c r="V9" s="159"/>
      <c r="W9" s="159"/>
    </row>
    <row r="10" spans="1:23" ht="176.25" customHeight="1" x14ac:dyDescent="0.45">
      <c r="A10" s="154" t="s">
        <v>43</v>
      </c>
      <c r="B10" s="186" t="s">
        <v>34</v>
      </c>
      <c r="C10" s="46" t="s">
        <v>206</v>
      </c>
      <c r="D10" s="132" t="s">
        <v>31</v>
      </c>
      <c r="E10" s="48" t="s">
        <v>17</v>
      </c>
      <c r="F10" s="187" t="s">
        <v>17</v>
      </c>
      <c r="G10" s="49" t="s">
        <v>185</v>
      </c>
      <c r="H10" s="51" t="s">
        <v>40</v>
      </c>
      <c r="I10" s="51" t="s">
        <v>696</v>
      </c>
      <c r="J10" s="51" t="s">
        <v>45</v>
      </c>
      <c r="K10" s="50" t="s">
        <v>8</v>
      </c>
      <c r="L10" s="17"/>
      <c r="M10" s="17"/>
      <c r="N10" s="229">
        <f>IF(K10="","0",IF(K10="Pass",1,IF(K10="Fail",0,IF(K10="TBD",0,IF(K10="N/A (Please provide reason)",1)))))</f>
        <v>0</v>
      </c>
      <c r="O10" s="228">
        <f t="shared" si="1"/>
        <v>0</v>
      </c>
      <c r="P10" s="159"/>
      <c r="Q10" s="159"/>
      <c r="R10" s="159"/>
      <c r="S10" s="159"/>
      <c r="T10" s="159"/>
      <c r="U10" s="159"/>
      <c r="V10" s="159"/>
      <c r="W10" s="159"/>
    </row>
    <row r="11" spans="1:23" ht="113.25" customHeight="1" x14ac:dyDescent="0.45">
      <c r="A11" s="154" t="s">
        <v>44</v>
      </c>
      <c r="B11" s="184" t="s">
        <v>1</v>
      </c>
      <c r="C11" s="47" t="s">
        <v>207</v>
      </c>
      <c r="D11" s="130" t="s">
        <v>7</v>
      </c>
      <c r="E11" s="53" t="s">
        <v>17</v>
      </c>
      <c r="F11" s="57" t="s">
        <v>23</v>
      </c>
      <c r="G11" s="54"/>
      <c r="H11" s="51" t="s">
        <v>46</v>
      </c>
      <c r="I11" s="51" t="s">
        <v>47</v>
      </c>
      <c r="J11" s="51" t="s">
        <v>45</v>
      </c>
      <c r="K11" s="50" t="s">
        <v>8</v>
      </c>
      <c r="L11" s="17"/>
      <c r="M11" s="17"/>
      <c r="N11" s="229">
        <f>IF(K11="","0",IF(K11="Pass",1,IF(K11="Fail",0,IF(K11="TBD",0,IF(K11="N/A (Please provide reason)",1)))))</f>
        <v>0</v>
      </c>
      <c r="O11" s="228">
        <f t="shared" si="1"/>
        <v>0</v>
      </c>
      <c r="P11" s="159"/>
      <c r="Q11" s="159"/>
      <c r="R11" s="159"/>
      <c r="S11" s="159"/>
      <c r="T11" s="159"/>
      <c r="U11" s="159"/>
      <c r="V11" s="159"/>
      <c r="W11" s="159"/>
    </row>
    <row r="12" spans="1:23" ht="141" customHeight="1" x14ac:dyDescent="0.45">
      <c r="A12" s="240" t="s">
        <v>48</v>
      </c>
      <c r="B12" s="234" t="s">
        <v>35</v>
      </c>
      <c r="C12" s="230" t="s">
        <v>695</v>
      </c>
      <c r="D12" s="57" t="s">
        <v>7</v>
      </c>
      <c r="E12" s="57" t="s">
        <v>23</v>
      </c>
      <c r="F12" s="189" t="s">
        <v>17</v>
      </c>
      <c r="G12" s="231"/>
      <c r="H12" s="217" t="s">
        <v>46</v>
      </c>
      <c r="I12" s="217" t="s">
        <v>47</v>
      </c>
      <c r="J12" s="217" t="s">
        <v>45</v>
      </c>
      <c r="K12" s="215"/>
      <c r="L12" s="232"/>
      <c r="M12" s="232"/>
      <c r="N12" s="216"/>
      <c r="O12" s="233"/>
      <c r="P12" s="159"/>
      <c r="Q12" s="159"/>
      <c r="R12" s="159"/>
      <c r="S12" s="159"/>
      <c r="T12" s="159"/>
      <c r="U12" s="159"/>
      <c r="V12" s="159"/>
      <c r="W12" s="159"/>
    </row>
    <row r="13" spans="1:23" ht="220.5" customHeight="1" x14ac:dyDescent="0.45">
      <c r="A13" s="450" t="s">
        <v>49</v>
      </c>
      <c r="B13" s="443" t="s">
        <v>36</v>
      </c>
      <c r="C13" s="451" t="s">
        <v>208</v>
      </c>
      <c r="D13" s="150" t="s">
        <v>7</v>
      </c>
      <c r="E13" s="452" t="s">
        <v>17</v>
      </c>
      <c r="F13" s="57" t="s">
        <v>17</v>
      </c>
      <c r="G13" s="444"/>
      <c r="H13" s="444" t="s">
        <v>50</v>
      </c>
      <c r="I13" s="444" t="s">
        <v>51</v>
      </c>
      <c r="J13" s="444" t="s">
        <v>834</v>
      </c>
      <c r="K13" s="453" t="s">
        <v>8</v>
      </c>
      <c r="L13" s="454"/>
      <c r="M13" s="454"/>
      <c r="N13" s="455">
        <f>IF(K13="","0",IF(K13="Pass",1,IF(K13="Fail",0,IF(K13="TBD",0,IF(K13="N/A (Please provide reason)",1)))))</f>
        <v>0</v>
      </c>
      <c r="O13" s="228">
        <f>IF(AND(D13="M",K13="N/A (Please provide reason)"),1,0)</f>
        <v>0</v>
      </c>
      <c r="P13" s="159"/>
      <c r="Q13" s="159"/>
      <c r="R13" s="159"/>
      <c r="S13" s="159"/>
      <c r="T13" s="159"/>
      <c r="U13" s="159"/>
      <c r="V13" s="159"/>
      <c r="W13" s="159"/>
    </row>
    <row r="14" spans="1:23" ht="123" customHeight="1" x14ac:dyDescent="0.45">
      <c r="A14" s="450" t="s">
        <v>52</v>
      </c>
      <c r="B14" s="443" t="s">
        <v>37</v>
      </c>
      <c r="C14" s="451" t="s">
        <v>209</v>
      </c>
      <c r="D14" s="150" t="s">
        <v>7</v>
      </c>
      <c r="E14" s="452" t="s">
        <v>17</v>
      </c>
      <c r="F14" s="57" t="s">
        <v>17</v>
      </c>
      <c r="G14" s="444" t="s">
        <v>53</v>
      </c>
      <c r="H14" s="444" t="s">
        <v>54</v>
      </c>
      <c r="I14" s="444" t="s">
        <v>203</v>
      </c>
      <c r="J14" s="444" t="s">
        <v>67</v>
      </c>
      <c r="K14" s="453" t="s">
        <v>8</v>
      </c>
      <c r="L14" s="454"/>
      <c r="M14" s="454"/>
      <c r="N14" s="455">
        <f>IF(K14="","0",IF(K14="Pass",1,IF(K14="Fail",0,IF(K14="TBD",0,IF(K14="N/A (Please provide reason)",1)))))</f>
        <v>0</v>
      </c>
      <c r="O14" s="228">
        <f>IF(AND(D14="M",K14="N/A (Please provide reason)"),1,0)</f>
        <v>0</v>
      </c>
      <c r="P14" s="159"/>
      <c r="Q14" s="159"/>
      <c r="R14" s="159"/>
      <c r="S14" s="159"/>
      <c r="T14" s="159"/>
      <c r="U14" s="159"/>
      <c r="V14" s="159"/>
      <c r="W14" s="159"/>
    </row>
    <row r="15" spans="1:23" ht="145.5" customHeight="1" x14ac:dyDescent="0.45">
      <c r="A15" s="154" t="s">
        <v>56</v>
      </c>
      <c r="B15" s="186" t="s">
        <v>55</v>
      </c>
      <c r="C15" s="46" t="s">
        <v>210</v>
      </c>
      <c r="D15" s="129" t="s">
        <v>7</v>
      </c>
      <c r="E15" s="48" t="s">
        <v>17</v>
      </c>
      <c r="F15" s="187" t="s">
        <v>17</v>
      </c>
      <c r="G15" s="49" t="s">
        <v>764</v>
      </c>
      <c r="H15" s="51" t="s">
        <v>503</v>
      </c>
      <c r="I15" s="51" t="s">
        <v>1048</v>
      </c>
      <c r="J15" s="51" t="s">
        <v>504</v>
      </c>
      <c r="K15" s="50" t="s">
        <v>8</v>
      </c>
      <c r="L15" s="17"/>
      <c r="M15" s="17"/>
      <c r="N15" s="229">
        <f>IF(K15="","0",IF(K15="Pass",1,IF(K15="Fail",0,IF(K15="TBD",0,IF(K15="N/A (Please provide reason)",1)))))</f>
        <v>0</v>
      </c>
      <c r="O15" s="228">
        <f>IF(AND(D15="M",K15="N/A (Please provide reason)"),1,0)</f>
        <v>0</v>
      </c>
      <c r="P15" s="159"/>
      <c r="Q15" s="159"/>
      <c r="R15" s="159"/>
      <c r="S15" s="159"/>
      <c r="T15" s="159"/>
      <c r="U15" s="159"/>
      <c r="V15" s="159"/>
      <c r="W15" s="159"/>
    </row>
    <row r="16" spans="1:23" ht="123" customHeight="1" x14ac:dyDescent="0.45">
      <c r="A16" s="154" t="s">
        <v>58</v>
      </c>
      <c r="B16" s="184" t="s">
        <v>38</v>
      </c>
      <c r="C16" s="47" t="s">
        <v>211</v>
      </c>
      <c r="D16" s="131" t="s">
        <v>57</v>
      </c>
      <c r="E16" s="53" t="s">
        <v>17</v>
      </c>
      <c r="F16" s="57" t="s">
        <v>17</v>
      </c>
      <c r="G16" s="51" t="s">
        <v>53</v>
      </c>
      <c r="H16" s="51" t="s">
        <v>59</v>
      </c>
      <c r="I16" s="51" t="s">
        <v>60</v>
      </c>
      <c r="J16" s="51" t="s">
        <v>67</v>
      </c>
      <c r="K16" s="50" t="s">
        <v>8</v>
      </c>
      <c r="L16" s="17"/>
      <c r="M16" s="17"/>
      <c r="N16" s="229">
        <f>IF(K16="","0",IF(K16="Pass",1,IF(K16="Fail",0,IF(K16="TBD",0,IF(K16="N/A (Please provide reason)",1)))))</f>
        <v>0</v>
      </c>
      <c r="O16" s="228">
        <f>IF(AND(D16="M",K16="N/A (Please provide reason)"),1,0)</f>
        <v>0</v>
      </c>
      <c r="P16" s="159"/>
      <c r="Q16" s="159"/>
      <c r="R16" s="159"/>
      <c r="S16" s="159"/>
      <c r="T16" s="159"/>
      <c r="U16" s="159"/>
      <c r="V16" s="159"/>
      <c r="W16" s="159"/>
    </row>
    <row r="17" spans="1:23" ht="13.15" x14ac:dyDescent="0.45">
      <c r="A17" s="12" t="s">
        <v>24</v>
      </c>
      <c r="B17" s="12"/>
      <c r="C17" s="14"/>
      <c r="D17" s="14"/>
      <c r="E17" s="14"/>
      <c r="F17" s="14"/>
      <c r="G17" s="14"/>
      <c r="H17" s="14"/>
      <c r="I17" s="14"/>
      <c r="J17" s="14"/>
      <c r="K17" s="15"/>
      <c r="L17" s="16"/>
      <c r="M17" s="16"/>
      <c r="N17" s="15"/>
      <c r="O17" s="15"/>
      <c r="P17" s="159"/>
      <c r="Q17" s="159"/>
      <c r="R17" s="159"/>
      <c r="S17" s="159"/>
      <c r="T17" s="159"/>
      <c r="U17" s="159"/>
      <c r="V17" s="159"/>
      <c r="W17" s="159"/>
    </row>
    <row r="18" spans="1:23" ht="13.15" x14ac:dyDescent="0.45">
      <c r="A18" s="161"/>
      <c r="B18" s="161"/>
      <c r="C18" s="162"/>
      <c r="D18" s="162"/>
      <c r="E18" s="162"/>
      <c r="F18" s="162"/>
      <c r="G18" s="162"/>
      <c r="H18" s="162"/>
      <c r="I18" s="162"/>
      <c r="J18" s="162"/>
      <c r="K18" s="168"/>
      <c r="L18" s="169"/>
      <c r="M18" s="169"/>
      <c r="N18" s="168"/>
      <c r="O18" s="159"/>
      <c r="P18" s="159"/>
      <c r="Q18" s="159"/>
      <c r="R18" s="159"/>
      <c r="S18" s="159"/>
      <c r="T18" s="159"/>
      <c r="U18" s="159"/>
      <c r="V18" s="159"/>
      <c r="W18" s="159"/>
    </row>
    <row r="19" spans="1:23" ht="13.15" x14ac:dyDescent="0.45">
      <c r="A19" s="161"/>
      <c r="B19" s="161"/>
      <c r="C19" s="162"/>
      <c r="D19" s="162"/>
      <c r="E19" s="162"/>
      <c r="F19" s="162"/>
      <c r="G19" s="162"/>
      <c r="H19" s="162"/>
      <c r="I19" s="162"/>
      <c r="J19" s="162"/>
      <c r="K19" s="164" t="s">
        <v>737</v>
      </c>
      <c r="L19" s="165"/>
      <c r="M19" s="190" t="s">
        <v>10</v>
      </c>
      <c r="N19" s="21">
        <f>SUM(N20:N21)</f>
        <v>10</v>
      </c>
      <c r="O19" s="159"/>
      <c r="P19" s="159"/>
      <c r="Q19" s="159"/>
      <c r="R19" s="159"/>
      <c r="S19" s="159"/>
      <c r="T19" s="159"/>
      <c r="U19" s="159"/>
      <c r="V19" s="159"/>
      <c r="W19" s="159"/>
    </row>
    <row r="20" spans="1:23" x14ac:dyDescent="0.45">
      <c r="A20" s="158"/>
      <c r="B20" s="159"/>
      <c r="C20" s="160"/>
      <c r="D20" s="159"/>
      <c r="E20" s="159"/>
      <c r="F20" s="159"/>
      <c r="G20" s="158"/>
      <c r="H20" s="159"/>
      <c r="I20" s="159"/>
      <c r="J20" s="159"/>
      <c r="K20" s="20" t="s">
        <v>8</v>
      </c>
      <c r="L20" s="166"/>
      <c r="M20" s="190" t="s">
        <v>12</v>
      </c>
      <c r="N20" s="21">
        <f>COUNTIF(N1:N17,"0")</f>
        <v>10</v>
      </c>
      <c r="O20" s="159"/>
      <c r="P20" s="159"/>
      <c r="Q20" s="159"/>
      <c r="R20" s="159"/>
      <c r="S20" s="159"/>
      <c r="T20" s="159"/>
      <c r="U20" s="159"/>
      <c r="V20" s="159"/>
      <c r="W20" s="159"/>
    </row>
    <row r="21" spans="1:23" x14ac:dyDescent="0.45">
      <c r="A21" s="158"/>
      <c r="B21" s="159"/>
      <c r="C21" s="160"/>
      <c r="D21" s="159"/>
      <c r="E21" s="159"/>
      <c r="F21" s="159"/>
      <c r="G21" s="158"/>
      <c r="H21" s="159"/>
      <c r="I21" s="159"/>
      <c r="J21" s="159"/>
      <c r="K21" s="22" t="s">
        <v>11</v>
      </c>
      <c r="L21" s="166"/>
      <c r="M21" s="191" t="s">
        <v>13</v>
      </c>
      <c r="N21" s="23">
        <f>COUNTIF(N1:N17,"1")</f>
        <v>0</v>
      </c>
      <c r="O21" s="159"/>
      <c r="P21" s="159"/>
      <c r="Q21" s="159"/>
      <c r="R21" s="159"/>
      <c r="S21" s="159"/>
      <c r="T21" s="159"/>
      <c r="U21" s="159"/>
      <c r="V21" s="159"/>
      <c r="W21" s="159"/>
    </row>
    <row r="22" spans="1:23" ht="30.75" customHeight="1" x14ac:dyDescent="0.45">
      <c r="A22" s="158"/>
      <c r="B22" s="159"/>
      <c r="C22" s="160"/>
      <c r="D22" s="159"/>
      <c r="E22" s="159"/>
      <c r="F22" s="159"/>
      <c r="G22" s="158"/>
      <c r="H22" s="159"/>
      <c r="I22" s="159"/>
      <c r="J22" s="159"/>
      <c r="K22" s="20" t="s">
        <v>738</v>
      </c>
      <c r="L22" s="167"/>
      <c r="M22" s="191" t="s">
        <v>15</v>
      </c>
      <c r="N22" s="25">
        <f>SUM(N21/N19)</f>
        <v>0</v>
      </c>
      <c r="O22" s="159"/>
      <c r="P22" s="159"/>
      <c r="Q22" s="159"/>
      <c r="R22" s="159"/>
      <c r="S22" s="159"/>
      <c r="T22" s="159"/>
      <c r="U22" s="159"/>
      <c r="V22" s="159"/>
      <c r="W22" s="159"/>
    </row>
    <row r="23" spans="1:23" x14ac:dyDescent="0.45">
      <c r="A23" s="158"/>
      <c r="B23" s="159"/>
      <c r="C23" s="160"/>
      <c r="D23" s="159"/>
      <c r="E23" s="159"/>
      <c r="F23" s="159"/>
      <c r="G23" s="158"/>
      <c r="H23" s="159"/>
      <c r="I23" s="159"/>
      <c r="J23" s="159"/>
      <c r="K23" s="24" t="s">
        <v>14</v>
      </c>
      <c r="L23" s="167"/>
      <c r="M23" s="159"/>
      <c r="N23" s="163"/>
      <c r="O23" s="159"/>
      <c r="P23" s="159"/>
      <c r="Q23" s="159"/>
      <c r="R23" s="159"/>
      <c r="S23" s="159"/>
      <c r="T23" s="159"/>
      <c r="U23" s="159"/>
      <c r="V23" s="159"/>
      <c r="W23" s="159"/>
    </row>
    <row r="24" spans="1:23" x14ac:dyDescent="0.45">
      <c r="A24" s="158"/>
      <c r="B24" s="159"/>
      <c r="C24" s="160"/>
      <c r="D24" s="159"/>
      <c r="E24" s="159"/>
      <c r="F24" s="159"/>
      <c r="G24" s="158"/>
      <c r="H24" s="159"/>
      <c r="I24" s="159"/>
      <c r="J24" s="159"/>
      <c r="K24" s="159"/>
      <c r="L24" s="159"/>
      <c r="M24" s="159"/>
      <c r="N24" s="163"/>
      <c r="O24" s="159"/>
      <c r="P24" s="159"/>
      <c r="Q24" s="159"/>
      <c r="R24" s="159"/>
      <c r="S24" s="159"/>
      <c r="T24" s="159"/>
      <c r="U24" s="159"/>
      <c r="V24" s="159"/>
      <c r="W24" s="159"/>
    </row>
    <row r="25" spans="1:23" x14ac:dyDescent="0.45">
      <c r="A25" s="158"/>
      <c r="B25" s="159"/>
      <c r="C25" s="160"/>
      <c r="D25" s="159"/>
      <c r="E25" s="159"/>
      <c r="F25" s="159"/>
      <c r="G25" s="158"/>
      <c r="H25" s="159"/>
      <c r="I25" s="159"/>
      <c r="J25" s="159"/>
      <c r="K25" s="159"/>
      <c r="L25" s="159"/>
      <c r="M25" s="159"/>
      <c r="N25" s="163"/>
      <c r="O25" s="159"/>
      <c r="P25" s="159"/>
      <c r="Q25" s="159"/>
      <c r="R25" s="159"/>
      <c r="S25" s="159"/>
      <c r="T25" s="159"/>
      <c r="U25" s="159"/>
      <c r="V25" s="159"/>
      <c r="W25" s="159"/>
    </row>
    <row r="26" spans="1:23" x14ac:dyDescent="0.45">
      <c r="A26" s="158"/>
      <c r="B26" s="159"/>
      <c r="C26" s="160"/>
      <c r="D26" s="159"/>
      <c r="E26" s="159"/>
      <c r="F26" s="159"/>
      <c r="G26" s="158"/>
      <c r="H26" s="159"/>
      <c r="I26" s="159"/>
      <c r="J26" s="159"/>
      <c r="K26" s="159"/>
      <c r="L26" s="159"/>
      <c r="M26" s="159"/>
      <c r="N26" s="163"/>
      <c r="O26" s="159"/>
      <c r="P26" s="159"/>
      <c r="Q26" s="159"/>
      <c r="R26" s="159"/>
      <c r="S26" s="159"/>
      <c r="T26" s="159"/>
      <c r="U26" s="159"/>
      <c r="V26" s="159"/>
      <c r="W26" s="159"/>
    </row>
    <row r="27" spans="1:23" x14ac:dyDescent="0.45">
      <c r="A27" s="158"/>
      <c r="B27" s="159"/>
      <c r="C27" s="160"/>
      <c r="D27" s="159"/>
      <c r="E27" s="159"/>
      <c r="F27" s="159"/>
      <c r="G27" s="158"/>
      <c r="H27" s="159"/>
      <c r="I27" s="159"/>
      <c r="J27" s="159"/>
      <c r="K27" s="159"/>
      <c r="L27" s="159"/>
      <c r="M27" s="159"/>
      <c r="N27" s="163"/>
      <c r="O27" s="159"/>
      <c r="P27" s="159"/>
      <c r="Q27" s="159"/>
      <c r="R27" s="159"/>
      <c r="S27" s="159"/>
      <c r="T27" s="159"/>
      <c r="U27" s="159"/>
      <c r="V27" s="159"/>
      <c r="W27" s="159"/>
    </row>
    <row r="28" spans="1:23" x14ac:dyDescent="0.45">
      <c r="A28" s="158"/>
      <c r="B28" s="159"/>
      <c r="C28" s="160"/>
      <c r="D28" s="159"/>
      <c r="E28" s="159"/>
      <c r="F28" s="159"/>
      <c r="G28" s="158"/>
      <c r="H28" s="159"/>
      <c r="I28" s="159"/>
      <c r="J28" s="159"/>
      <c r="K28" s="159"/>
      <c r="L28" s="159"/>
      <c r="M28" s="159" t="s">
        <v>9</v>
      </c>
      <c r="N28" s="163"/>
      <c r="O28" s="159"/>
      <c r="P28" s="159"/>
      <c r="Q28" s="159"/>
      <c r="R28" s="159"/>
      <c r="S28" s="159"/>
      <c r="T28" s="159"/>
      <c r="U28" s="159"/>
      <c r="V28" s="159"/>
      <c r="W28" s="159"/>
    </row>
    <row r="29" spans="1:23" x14ac:dyDescent="0.45">
      <c r="A29" s="158"/>
      <c r="B29" s="159"/>
      <c r="C29" s="160"/>
      <c r="D29" s="159"/>
      <c r="E29" s="159"/>
      <c r="F29" s="159"/>
      <c r="G29" s="158"/>
      <c r="H29" s="159"/>
      <c r="I29" s="159"/>
      <c r="J29" s="159"/>
      <c r="K29" s="159"/>
      <c r="L29" s="159"/>
      <c r="M29" s="159"/>
      <c r="N29" s="163"/>
      <c r="O29" s="159"/>
      <c r="P29" s="159"/>
      <c r="Q29" s="159"/>
      <c r="R29" s="159"/>
      <c r="S29" s="159"/>
      <c r="T29" s="159"/>
      <c r="U29" s="159"/>
      <c r="V29" s="159"/>
      <c r="W29" s="159"/>
    </row>
    <row r="30" spans="1:23" x14ac:dyDescent="0.45">
      <c r="A30" s="158"/>
      <c r="B30" s="159"/>
      <c r="C30" s="160"/>
      <c r="D30" s="159"/>
      <c r="E30" s="159"/>
      <c r="F30" s="159"/>
      <c r="G30" s="158"/>
      <c r="H30" s="159"/>
      <c r="I30" s="159"/>
      <c r="J30" s="159"/>
      <c r="K30" s="159"/>
      <c r="L30" s="159"/>
      <c r="M30" s="159"/>
      <c r="N30" s="163"/>
      <c r="O30" s="159"/>
      <c r="P30" s="159"/>
      <c r="Q30" s="159"/>
      <c r="R30" s="159"/>
      <c r="S30" s="159"/>
      <c r="T30" s="159"/>
      <c r="U30" s="159"/>
      <c r="V30" s="159"/>
      <c r="W30" s="159"/>
    </row>
    <row r="31" spans="1:23" x14ac:dyDescent="0.45">
      <c r="A31" s="158"/>
      <c r="B31" s="159"/>
      <c r="C31" s="160"/>
      <c r="D31" s="159"/>
      <c r="E31" s="159"/>
      <c r="F31" s="159"/>
      <c r="G31" s="158"/>
      <c r="H31" s="159"/>
      <c r="I31" s="159"/>
      <c r="J31" s="159"/>
      <c r="K31" s="159"/>
      <c r="L31" s="159"/>
      <c r="M31" s="159"/>
      <c r="N31" s="163"/>
      <c r="O31" s="159"/>
      <c r="P31" s="159"/>
      <c r="Q31" s="159"/>
      <c r="R31" s="159"/>
      <c r="S31" s="159"/>
      <c r="T31" s="159"/>
      <c r="U31" s="159"/>
      <c r="V31" s="159"/>
      <c r="W31" s="159"/>
    </row>
    <row r="32" spans="1:23" x14ac:dyDescent="0.45">
      <c r="A32" s="158"/>
      <c r="B32" s="159"/>
      <c r="C32" s="160"/>
      <c r="D32" s="159"/>
      <c r="E32" s="159"/>
      <c r="F32" s="159"/>
      <c r="G32" s="158"/>
      <c r="H32" s="159"/>
      <c r="I32" s="159"/>
      <c r="J32" s="159"/>
      <c r="K32" s="159"/>
      <c r="L32" s="159"/>
      <c r="M32" s="159"/>
      <c r="N32" s="163"/>
      <c r="O32" s="159"/>
      <c r="P32" s="159"/>
      <c r="Q32" s="159"/>
      <c r="R32" s="159"/>
      <c r="S32" s="159"/>
      <c r="T32" s="159"/>
      <c r="U32" s="159"/>
      <c r="V32" s="159"/>
      <c r="W32" s="159"/>
    </row>
    <row r="33" spans="1:24" x14ac:dyDescent="0.45">
      <c r="A33" s="158"/>
      <c r="B33" s="159"/>
      <c r="C33" s="160"/>
      <c r="D33" s="159"/>
      <c r="E33" s="159"/>
      <c r="F33" s="159"/>
      <c r="G33" s="158"/>
      <c r="H33" s="159"/>
      <c r="I33" s="159"/>
      <c r="J33" s="159"/>
      <c r="K33" s="159"/>
      <c r="L33" s="159"/>
      <c r="M33" s="159"/>
      <c r="N33" s="163"/>
      <c r="O33" s="159"/>
      <c r="P33" s="159"/>
      <c r="Q33" s="159"/>
      <c r="R33" s="159"/>
      <c r="S33" s="159"/>
      <c r="T33" s="159"/>
      <c r="U33" s="159"/>
      <c r="V33" s="159"/>
      <c r="W33" s="159"/>
    </row>
    <row r="34" spans="1:24" x14ac:dyDescent="0.45">
      <c r="A34" s="158"/>
      <c r="B34" s="159"/>
      <c r="C34" s="160"/>
      <c r="D34" s="159"/>
      <c r="E34" s="159"/>
      <c r="F34" s="159"/>
      <c r="G34" s="158"/>
      <c r="H34" s="159"/>
      <c r="I34" s="159"/>
      <c r="J34" s="159"/>
      <c r="K34" s="159"/>
      <c r="L34" s="159"/>
      <c r="M34" s="159"/>
      <c r="N34" s="163"/>
      <c r="O34" s="159"/>
      <c r="P34" s="159"/>
      <c r="Q34" s="159"/>
      <c r="R34" s="159"/>
      <c r="S34" s="159"/>
      <c r="T34" s="159"/>
      <c r="U34" s="159"/>
      <c r="V34" s="159"/>
      <c r="W34" s="159"/>
    </row>
    <row r="35" spans="1:24" x14ac:dyDescent="0.45">
      <c r="A35" s="158"/>
      <c r="B35" s="159"/>
      <c r="C35" s="160"/>
      <c r="D35" s="159"/>
      <c r="E35" s="159"/>
      <c r="F35" s="159"/>
      <c r="G35" s="158"/>
      <c r="H35" s="159"/>
      <c r="I35" s="159"/>
      <c r="J35" s="159"/>
      <c r="K35" s="159"/>
      <c r="L35" s="159"/>
      <c r="M35" s="159"/>
      <c r="N35" s="163"/>
      <c r="O35" s="159"/>
      <c r="P35" s="159"/>
      <c r="Q35" s="159"/>
      <c r="R35" s="159"/>
      <c r="S35" s="159"/>
      <c r="T35" s="159"/>
      <c r="U35" s="159"/>
      <c r="V35" s="159"/>
      <c r="W35" s="159"/>
    </row>
    <row r="36" spans="1:24" x14ac:dyDescent="0.45">
      <c r="A36" s="158"/>
      <c r="B36" s="159"/>
      <c r="C36" s="160"/>
      <c r="D36" s="159"/>
      <c r="E36" s="159"/>
      <c r="F36" s="159"/>
      <c r="G36" s="158"/>
      <c r="H36" s="159"/>
      <c r="I36" s="159"/>
      <c r="J36" s="159"/>
      <c r="K36" s="159"/>
      <c r="L36" s="159"/>
      <c r="M36" s="159"/>
      <c r="N36" s="163"/>
      <c r="O36" s="159"/>
      <c r="P36" s="159"/>
      <c r="Q36" s="159"/>
      <c r="R36" s="159"/>
      <c r="S36" s="159"/>
      <c r="T36" s="159"/>
      <c r="U36" s="159"/>
      <c r="V36" s="159"/>
      <c r="W36" s="159"/>
    </row>
    <row r="37" spans="1:24" x14ac:dyDescent="0.45">
      <c r="A37" s="158"/>
      <c r="B37" s="159"/>
      <c r="C37" s="160"/>
      <c r="D37" s="159"/>
      <c r="E37" s="159"/>
      <c r="F37" s="159"/>
      <c r="G37" s="158"/>
      <c r="H37" s="159"/>
      <c r="I37" s="159"/>
      <c r="J37" s="159"/>
      <c r="K37" s="159"/>
      <c r="L37" s="159"/>
      <c r="M37" s="159"/>
      <c r="N37" s="163"/>
      <c r="O37" s="159"/>
      <c r="P37" s="159"/>
      <c r="Q37" s="159"/>
      <c r="R37" s="159"/>
      <c r="S37" s="159"/>
      <c r="T37" s="159"/>
      <c r="U37" s="159"/>
      <c r="V37" s="159"/>
      <c r="W37" s="159"/>
    </row>
    <row r="38" spans="1:24" x14ac:dyDescent="0.45">
      <c r="A38" s="158"/>
      <c r="B38" s="159"/>
      <c r="C38" s="160"/>
      <c r="D38" s="159"/>
      <c r="E38" s="159"/>
      <c r="F38" s="159"/>
      <c r="G38" s="158"/>
      <c r="H38" s="159"/>
      <c r="I38" s="159"/>
      <c r="J38" s="159"/>
      <c r="K38" s="159"/>
      <c r="L38" s="159"/>
      <c r="M38" s="159"/>
      <c r="N38" s="163"/>
      <c r="O38" s="159"/>
      <c r="P38" s="159"/>
      <c r="Q38" s="159"/>
      <c r="R38" s="159"/>
      <c r="S38" s="159"/>
      <c r="T38" s="159"/>
      <c r="U38" s="159"/>
      <c r="V38" s="159"/>
      <c r="W38" s="159"/>
    </row>
    <row r="39" spans="1:24" x14ac:dyDescent="0.45">
      <c r="A39" s="158"/>
      <c r="B39" s="159"/>
      <c r="C39" s="160"/>
      <c r="D39" s="159"/>
      <c r="E39" s="159"/>
      <c r="F39" s="159"/>
      <c r="G39" s="158"/>
      <c r="H39" s="159"/>
      <c r="I39" s="159"/>
      <c r="J39" s="159"/>
      <c r="K39" s="159"/>
      <c r="L39" s="159"/>
      <c r="M39" s="159"/>
      <c r="N39" s="163"/>
      <c r="O39" s="159"/>
      <c r="P39" s="159"/>
      <c r="Q39" s="159"/>
      <c r="R39" s="159"/>
      <c r="S39" s="159"/>
      <c r="T39" s="159"/>
      <c r="U39" s="159"/>
      <c r="V39" s="159"/>
      <c r="W39" s="159"/>
    </row>
    <row r="40" spans="1:24" x14ac:dyDescent="0.45">
      <c r="A40" s="158"/>
      <c r="B40" s="159"/>
      <c r="C40" s="160"/>
      <c r="D40" s="159"/>
      <c r="E40" s="159"/>
      <c r="F40" s="159"/>
      <c r="G40" s="158"/>
      <c r="H40" s="159"/>
      <c r="I40" s="159"/>
      <c r="J40" s="159"/>
      <c r="K40" s="159"/>
      <c r="L40" s="159"/>
      <c r="M40" s="159"/>
      <c r="N40" s="163"/>
      <c r="O40" s="159"/>
      <c r="P40" s="159"/>
      <c r="Q40" s="159"/>
      <c r="R40" s="159"/>
      <c r="S40" s="159"/>
      <c r="T40" s="159"/>
      <c r="U40" s="159"/>
      <c r="V40" s="159"/>
      <c r="W40" s="159"/>
    </row>
    <row r="41" spans="1:24" x14ac:dyDescent="0.45">
      <c r="A41" s="158"/>
      <c r="B41" s="159"/>
      <c r="C41" s="160"/>
      <c r="D41" s="159"/>
      <c r="E41" s="159"/>
      <c r="F41" s="159"/>
      <c r="G41" s="158"/>
      <c r="H41" s="159"/>
      <c r="I41" s="159"/>
      <c r="J41" s="159"/>
      <c r="K41" s="159"/>
      <c r="L41" s="159"/>
      <c r="M41" s="159"/>
      <c r="N41" s="163"/>
      <c r="O41" s="159"/>
      <c r="P41" s="159"/>
      <c r="Q41" s="159"/>
      <c r="R41" s="159"/>
      <c r="S41" s="159"/>
      <c r="T41" s="159"/>
      <c r="U41" s="159"/>
      <c r="V41" s="159"/>
      <c r="W41" s="159"/>
    </row>
    <row r="42" spans="1:24" x14ac:dyDescent="0.45">
      <c r="A42" s="158"/>
      <c r="B42" s="159"/>
      <c r="C42" s="160"/>
      <c r="D42" s="159"/>
      <c r="E42" s="159"/>
      <c r="F42" s="159"/>
      <c r="G42" s="158"/>
      <c r="H42" s="159"/>
      <c r="I42" s="159"/>
      <c r="J42" s="159"/>
      <c r="K42" s="159"/>
      <c r="L42" s="159"/>
      <c r="M42" s="159"/>
      <c r="N42" s="163"/>
      <c r="O42" s="159"/>
      <c r="P42" s="159"/>
      <c r="Q42" s="159"/>
      <c r="R42" s="159"/>
      <c r="S42" s="159"/>
      <c r="T42" s="159"/>
      <c r="U42" s="159"/>
      <c r="V42" s="159"/>
      <c r="W42" s="159"/>
    </row>
    <row r="43" spans="1:24" x14ac:dyDescent="0.45">
      <c r="A43" s="158"/>
      <c r="B43" s="159"/>
      <c r="C43" s="160"/>
      <c r="D43" s="159"/>
      <c r="E43" s="159"/>
      <c r="F43" s="159"/>
      <c r="G43" s="158"/>
      <c r="H43" s="159"/>
      <c r="I43" s="159"/>
      <c r="J43" s="159"/>
      <c r="K43" s="159"/>
      <c r="L43" s="159"/>
      <c r="M43" s="159"/>
      <c r="N43" s="163"/>
      <c r="O43" s="159"/>
      <c r="P43" s="159"/>
      <c r="Q43" s="159"/>
      <c r="R43" s="159"/>
      <c r="S43" s="159"/>
      <c r="T43" s="159"/>
      <c r="U43" s="159"/>
      <c r="V43" s="159"/>
      <c r="W43" s="159"/>
    </row>
    <row r="44" spans="1:24" x14ac:dyDescent="0.45">
      <c r="A44" s="158"/>
      <c r="B44" s="159"/>
      <c r="C44" s="160"/>
      <c r="D44" s="159"/>
      <c r="E44" s="159"/>
      <c r="F44" s="159"/>
      <c r="G44" s="158"/>
      <c r="H44" s="159"/>
      <c r="I44" s="159"/>
      <c r="J44" s="159"/>
      <c r="K44" s="159"/>
      <c r="L44" s="159"/>
      <c r="M44" s="159"/>
      <c r="N44" s="163"/>
      <c r="O44" s="159"/>
      <c r="P44" s="159"/>
      <c r="Q44" s="159"/>
      <c r="R44" s="159"/>
      <c r="S44" s="159"/>
      <c r="T44" s="159"/>
      <c r="U44" s="159"/>
      <c r="V44" s="159"/>
      <c r="W44" s="159"/>
    </row>
    <row r="45" spans="1:24" x14ac:dyDescent="0.45">
      <c r="A45" s="158"/>
      <c r="B45" s="159"/>
      <c r="C45" s="160"/>
      <c r="D45" s="159"/>
      <c r="E45" s="159"/>
      <c r="F45" s="159"/>
      <c r="G45" s="158"/>
      <c r="H45" s="159"/>
      <c r="I45" s="159"/>
      <c r="J45" s="159"/>
      <c r="K45" s="159"/>
      <c r="L45" s="159"/>
      <c r="M45" s="159"/>
      <c r="N45" s="163"/>
      <c r="O45" s="159"/>
      <c r="P45" s="159"/>
      <c r="Q45" s="159"/>
      <c r="R45" s="159"/>
      <c r="S45" s="159"/>
      <c r="T45" s="159"/>
      <c r="U45" s="159"/>
      <c r="V45" s="159"/>
      <c r="W45" s="159"/>
      <c r="X45" s="159"/>
    </row>
    <row r="46" spans="1:24" x14ac:dyDescent="0.45">
      <c r="A46" s="158"/>
      <c r="B46" s="159"/>
      <c r="C46" s="160"/>
      <c r="D46" s="159"/>
      <c r="E46" s="159"/>
      <c r="F46" s="159"/>
      <c r="G46" s="158"/>
      <c r="H46" s="159"/>
      <c r="I46" s="159"/>
      <c r="J46" s="159"/>
      <c r="K46" s="159"/>
      <c r="L46" s="159"/>
      <c r="M46" s="159"/>
      <c r="N46" s="163"/>
      <c r="O46" s="159"/>
      <c r="P46" s="159"/>
      <c r="Q46" s="159"/>
      <c r="R46" s="159"/>
      <c r="S46" s="159"/>
      <c r="T46" s="159"/>
      <c r="U46" s="159"/>
      <c r="V46" s="159"/>
      <c r="W46" s="159"/>
      <c r="X46" s="159"/>
    </row>
    <row r="47" spans="1:24" x14ac:dyDescent="0.45">
      <c r="A47" s="158"/>
      <c r="B47" s="159"/>
      <c r="C47" s="160"/>
      <c r="D47" s="159"/>
      <c r="E47" s="159"/>
      <c r="F47" s="159"/>
      <c r="G47" s="158"/>
      <c r="H47" s="159"/>
      <c r="I47" s="159"/>
      <c r="J47" s="159"/>
      <c r="K47" s="159"/>
      <c r="L47" s="159"/>
      <c r="M47" s="159"/>
      <c r="N47" s="163"/>
      <c r="O47" s="159"/>
      <c r="P47" s="159"/>
      <c r="Q47" s="159"/>
      <c r="R47" s="159"/>
      <c r="S47" s="159"/>
      <c r="T47" s="159"/>
      <c r="U47" s="159"/>
      <c r="V47" s="159"/>
      <c r="W47" s="159"/>
      <c r="X47" s="159"/>
    </row>
    <row r="48" spans="1:24" x14ac:dyDescent="0.45">
      <c r="A48" s="158"/>
      <c r="B48" s="159"/>
      <c r="C48" s="160"/>
      <c r="D48" s="159"/>
      <c r="E48" s="159"/>
      <c r="F48" s="159"/>
      <c r="G48" s="158"/>
      <c r="H48" s="159"/>
      <c r="I48" s="159"/>
      <c r="J48" s="159"/>
      <c r="K48" s="159"/>
      <c r="L48" s="159"/>
      <c r="M48" s="159"/>
      <c r="N48" s="163"/>
      <c r="O48" s="159"/>
      <c r="P48" s="159"/>
      <c r="Q48" s="159"/>
      <c r="R48" s="159"/>
      <c r="S48" s="159"/>
      <c r="T48" s="159"/>
      <c r="U48" s="159"/>
      <c r="V48" s="159"/>
      <c r="W48" s="159"/>
      <c r="X48" s="159"/>
    </row>
    <row r="49" spans="1:24" x14ac:dyDescent="0.45">
      <c r="A49" s="158"/>
      <c r="B49" s="159"/>
      <c r="C49" s="160"/>
      <c r="D49" s="159"/>
      <c r="E49" s="159"/>
      <c r="F49" s="159"/>
      <c r="G49" s="158"/>
      <c r="H49" s="159"/>
      <c r="I49" s="159"/>
      <c r="J49" s="159"/>
      <c r="K49" s="159"/>
      <c r="L49" s="159"/>
      <c r="M49" s="159"/>
      <c r="N49" s="163"/>
      <c r="O49" s="159"/>
      <c r="P49" s="159"/>
      <c r="Q49" s="159"/>
      <c r="R49" s="159"/>
      <c r="S49" s="159"/>
      <c r="T49" s="159"/>
      <c r="U49" s="159"/>
      <c r="V49" s="159"/>
      <c r="W49" s="159"/>
      <c r="X49" s="159"/>
    </row>
    <row r="50" spans="1:24" x14ac:dyDescent="0.45">
      <c r="A50" s="158"/>
      <c r="B50" s="159"/>
      <c r="C50" s="160"/>
      <c r="D50" s="159"/>
      <c r="E50" s="159"/>
      <c r="F50" s="159"/>
      <c r="G50" s="158"/>
      <c r="H50" s="159"/>
      <c r="I50" s="159"/>
      <c r="J50" s="159"/>
      <c r="K50" s="159"/>
      <c r="L50" s="159"/>
      <c r="M50" s="159"/>
      <c r="N50" s="163"/>
      <c r="O50" s="159"/>
      <c r="P50" s="159"/>
      <c r="Q50" s="159"/>
      <c r="R50" s="159"/>
      <c r="S50" s="159"/>
      <c r="T50" s="159"/>
      <c r="U50" s="159"/>
      <c r="V50" s="159"/>
      <c r="W50" s="159"/>
      <c r="X50" s="159"/>
    </row>
    <row r="51" spans="1:24" x14ac:dyDescent="0.45">
      <c r="A51" s="158"/>
      <c r="B51" s="159"/>
      <c r="C51" s="160"/>
      <c r="D51" s="159"/>
      <c r="E51" s="159"/>
      <c r="F51" s="159"/>
      <c r="G51" s="158"/>
      <c r="H51" s="159"/>
      <c r="I51" s="159"/>
      <c r="J51" s="159"/>
      <c r="K51" s="159"/>
      <c r="L51" s="159"/>
      <c r="M51" s="159"/>
      <c r="N51" s="163"/>
      <c r="O51" s="159"/>
      <c r="P51" s="159"/>
      <c r="Q51" s="159"/>
      <c r="R51" s="159"/>
      <c r="S51" s="159"/>
      <c r="T51" s="159"/>
      <c r="U51" s="159"/>
      <c r="V51" s="159"/>
      <c r="W51" s="159"/>
      <c r="X51" s="159"/>
    </row>
    <row r="52" spans="1:24" x14ac:dyDescent="0.45">
      <c r="A52" s="158"/>
      <c r="B52" s="159"/>
      <c r="C52" s="160"/>
      <c r="D52" s="159"/>
      <c r="E52" s="159"/>
      <c r="F52" s="159"/>
      <c r="G52" s="158"/>
      <c r="H52" s="159"/>
      <c r="I52" s="159"/>
      <c r="J52" s="159"/>
      <c r="K52" s="159"/>
      <c r="L52" s="159"/>
      <c r="M52" s="159"/>
      <c r="N52" s="163"/>
      <c r="O52" s="159"/>
      <c r="P52" s="159"/>
      <c r="Q52" s="159"/>
      <c r="R52" s="159"/>
      <c r="S52" s="159"/>
      <c r="T52" s="159"/>
      <c r="U52" s="159"/>
      <c r="V52" s="159"/>
      <c r="W52" s="159"/>
      <c r="X52" s="159"/>
    </row>
    <row r="53" spans="1:24" x14ac:dyDescent="0.45">
      <c r="A53" s="158"/>
      <c r="B53" s="159"/>
      <c r="C53" s="160"/>
      <c r="D53" s="159"/>
      <c r="E53" s="159"/>
      <c r="F53" s="159"/>
      <c r="G53" s="158"/>
      <c r="H53" s="159"/>
      <c r="I53" s="159"/>
      <c r="J53" s="159"/>
      <c r="K53" s="159"/>
      <c r="L53" s="159"/>
      <c r="M53" s="159"/>
      <c r="N53" s="163"/>
      <c r="O53" s="159"/>
      <c r="P53" s="159"/>
      <c r="Q53" s="159"/>
      <c r="R53" s="159"/>
      <c r="S53" s="159"/>
      <c r="T53" s="159"/>
      <c r="U53" s="159"/>
      <c r="V53" s="159"/>
      <c r="W53" s="159"/>
      <c r="X53" s="159"/>
    </row>
    <row r="54" spans="1:24" x14ac:dyDescent="0.45">
      <c r="A54" s="158"/>
      <c r="B54" s="159"/>
      <c r="C54" s="160"/>
      <c r="D54" s="159"/>
      <c r="E54" s="159"/>
      <c r="F54" s="159"/>
      <c r="G54" s="158"/>
      <c r="H54" s="159"/>
      <c r="I54" s="159"/>
      <c r="J54" s="159"/>
      <c r="K54" s="159"/>
      <c r="L54" s="159"/>
      <c r="M54" s="159"/>
      <c r="N54" s="163"/>
      <c r="O54" s="159"/>
      <c r="P54" s="159"/>
      <c r="Q54" s="159"/>
      <c r="R54" s="159"/>
      <c r="S54" s="159"/>
      <c r="T54" s="159"/>
      <c r="U54" s="159"/>
      <c r="V54" s="159"/>
      <c r="W54" s="159"/>
      <c r="X54" s="159"/>
    </row>
    <row r="55" spans="1:24" x14ac:dyDescent="0.45">
      <c r="A55" s="158"/>
      <c r="B55" s="159"/>
      <c r="C55" s="160"/>
      <c r="D55" s="159"/>
      <c r="E55" s="159"/>
      <c r="F55" s="159"/>
      <c r="G55" s="158"/>
      <c r="H55" s="159"/>
      <c r="I55" s="159"/>
      <c r="J55" s="159"/>
      <c r="K55" s="159"/>
      <c r="L55" s="159"/>
      <c r="M55" s="159"/>
      <c r="N55" s="163"/>
      <c r="O55" s="159"/>
      <c r="P55" s="159"/>
      <c r="Q55" s="159"/>
      <c r="R55" s="159"/>
      <c r="S55" s="159"/>
      <c r="T55" s="159"/>
      <c r="U55" s="159"/>
      <c r="V55" s="159"/>
      <c r="W55" s="159"/>
      <c r="X55" s="159"/>
    </row>
    <row r="56" spans="1:24" x14ac:dyDescent="0.45">
      <c r="A56" s="158"/>
      <c r="B56" s="159"/>
      <c r="C56" s="160"/>
      <c r="D56" s="159"/>
      <c r="E56" s="159"/>
      <c r="F56" s="159"/>
      <c r="G56" s="158"/>
      <c r="H56" s="159"/>
      <c r="I56" s="159"/>
      <c r="J56" s="159"/>
      <c r="K56" s="159"/>
      <c r="L56" s="159"/>
      <c r="M56" s="159"/>
      <c r="N56" s="163"/>
      <c r="O56" s="159"/>
      <c r="P56" s="159"/>
      <c r="Q56" s="159"/>
      <c r="R56" s="159"/>
      <c r="S56" s="159"/>
      <c r="T56" s="159"/>
      <c r="U56" s="159"/>
      <c r="V56" s="159"/>
      <c r="W56" s="159"/>
      <c r="X56" s="159"/>
    </row>
    <row r="57" spans="1:24" x14ac:dyDescent="0.45">
      <c r="A57" s="158"/>
      <c r="B57" s="159"/>
      <c r="C57" s="160"/>
      <c r="D57" s="159"/>
      <c r="E57" s="159"/>
      <c r="F57" s="159"/>
      <c r="G57" s="158"/>
      <c r="H57" s="159"/>
      <c r="I57" s="159"/>
      <c r="J57" s="159"/>
      <c r="K57" s="159"/>
      <c r="L57" s="159"/>
      <c r="M57" s="159"/>
      <c r="N57" s="163"/>
      <c r="O57" s="159"/>
      <c r="P57" s="159"/>
      <c r="Q57" s="159"/>
      <c r="R57" s="159"/>
      <c r="S57" s="159"/>
      <c r="T57" s="159"/>
      <c r="U57" s="159"/>
      <c r="V57" s="159"/>
      <c r="W57" s="159"/>
      <c r="X57" s="159"/>
    </row>
    <row r="58" spans="1:24" x14ac:dyDescent="0.45">
      <c r="A58" s="158"/>
      <c r="B58" s="159"/>
      <c r="C58" s="160"/>
      <c r="D58" s="159"/>
      <c r="E58" s="159"/>
      <c r="F58" s="159"/>
      <c r="G58" s="158"/>
      <c r="H58" s="159"/>
      <c r="I58" s="159"/>
      <c r="J58" s="159"/>
      <c r="K58" s="159"/>
      <c r="L58" s="159"/>
      <c r="M58" s="159"/>
      <c r="N58" s="163"/>
      <c r="O58" s="159"/>
      <c r="P58" s="159"/>
      <c r="Q58" s="159"/>
      <c r="R58" s="159"/>
      <c r="S58" s="159"/>
      <c r="T58" s="159"/>
      <c r="U58" s="159"/>
      <c r="V58" s="159"/>
      <c r="W58" s="159"/>
      <c r="X58" s="159"/>
    </row>
    <row r="59" spans="1:24" x14ac:dyDescent="0.45">
      <c r="A59" s="158"/>
      <c r="B59" s="159"/>
      <c r="C59" s="160"/>
      <c r="D59" s="159"/>
      <c r="E59" s="159"/>
      <c r="F59" s="159"/>
      <c r="G59" s="158"/>
      <c r="H59" s="159"/>
      <c r="I59" s="159"/>
      <c r="J59" s="159"/>
      <c r="K59" s="159"/>
      <c r="L59" s="159"/>
      <c r="M59" s="159"/>
      <c r="N59" s="163"/>
      <c r="O59" s="159"/>
      <c r="P59" s="159"/>
      <c r="Q59" s="159"/>
      <c r="R59" s="159"/>
      <c r="S59" s="159"/>
      <c r="T59" s="159"/>
      <c r="U59" s="159"/>
      <c r="V59" s="159"/>
      <c r="W59" s="159"/>
      <c r="X59" s="159"/>
    </row>
    <row r="60" spans="1:24" x14ac:dyDescent="0.45">
      <c r="A60" s="158"/>
      <c r="B60" s="159"/>
      <c r="C60" s="160"/>
      <c r="D60" s="159"/>
      <c r="E60" s="159"/>
      <c r="F60" s="159"/>
      <c r="G60" s="158"/>
      <c r="H60" s="159"/>
      <c r="I60" s="159"/>
      <c r="J60" s="159"/>
      <c r="K60" s="159"/>
      <c r="L60" s="159"/>
      <c r="M60" s="159"/>
      <c r="N60" s="163"/>
      <c r="O60" s="159"/>
      <c r="P60" s="159"/>
      <c r="Q60" s="159"/>
      <c r="R60" s="159"/>
      <c r="S60" s="159"/>
      <c r="T60" s="159"/>
      <c r="U60" s="159"/>
      <c r="V60" s="159"/>
      <c r="W60" s="159"/>
      <c r="X60" s="159"/>
    </row>
    <row r="61" spans="1:24" x14ac:dyDescent="0.45">
      <c r="A61" s="158"/>
      <c r="B61" s="159"/>
      <c r="C61" s="160"/>
      <c r="D61" s="159"/>
      <c r="E61" s="159"/>
      <c r="F61" s="159"/>
      <c r="G61" s="158"/>
      <c r="H61" s="159"/>
      <c r="I61" s="159"/>
      <c r="J61" s="159"/>
      <c r="K61" s="159"/>
      <c r="L61" s="159"/>
      <c r="M61" s="159"/>
      <c r="N61" s="163"/>
      <c r="O61" s="159"/>
      <c r="P61" s="159"/>
      <c r="Q61" s="159"/>
      <c r="R61" s="159"/>
      <c r="S61" s="159"/>
      <c r="T61" s="159"/>
      <c r="U61" s="159"/>
      <c r="V61" s="159"/>
      <c r="W61" s="159"/>
      <c r="X61" s="159"/>
    </row>
    <row r="62" spans="1:24" x14ac:dyDescent="0.45">
      <c r="A62" s="158"/>
      <c r="B62" s="159"/>
      <c r="C62" s="160"/>
      <c r="D62" s="159"/>
      <c r="E62" s="159"/>
      <c r="F62" s="159"/>
      <c r="G62" s="158"/>
      <c r="H62" s="159"/>
      <c r="I62" s="159"/>
      <c r="J62" s="159"/>
      <c r="K62" s="159"/>
      <c r="L62" s="159"/>
      <c r="M62" s="159"/>
      <c r="N62" s="163"/>
      <c r="O62" s="159"/>
      <c r="P62" s="159"/>
      <c r="Q62" s="159"/>
      <c r="R62" s="159"/>
      <c r="S62" s="159"/>
      <c r="T62" s="159"/>
      <c r="U62" s="159"/>
      <c r="V62" s="159"/>
      <c r="W62" s="159"/>
      <c r="X62" s="159"/>
    </row>
    <row r="63" spans="1:24" x14ac:dyDescent="0.45">
      <c r="A63" s="158"/>
      <c r="B63" s="159"/>
      <c r="C63" s="160"/>
      <c r="D63" s="159"/>
      <c r="E63" s="159"/>
      <c r="F63" s="159"/>
      <c r="G63" s="158"/>
      <c r="H63" s="159"/>
      <c r="I63" s="159"/>
      <c r="J63" s="159"/>
      <c r="K63" s="159"/>
      <c r="L63" s="159"/>
      <c r="M63" s="159"/>
      <c r="N63" s="163"/>
      <c r="O63" s="159"/>
      <c r="P63" s="159"/>
      <c r="Q63" s="159"/>
      <c r="R63" s="159"/>
      <c r="S63" s="159"/>
      <c r="T63" s="159"/>
      <c r="U63" s="159"/>
      <c r="V63" s="159"/>
      <c r="W63" s="159"/>
      <c r="X63" s="159"/>
    </row>
    <row r="64" spans="1:24" x14ac:dyDescent="0.45">
      <c r="A64" s="158"/>
      <c r="B64" s="159"/>
      <c r="C64" s="160"/>
      <c r="D64" s="159"/>
      <c r="E64" s="159"/>
      <c r="F64" s="159"/>
      <c r="G64" s="158"/>
      <c r="H64" s="159"/>
      <c r="I64" s="159"/>
      <c r="J64" s="159"/>
      <c r="K64" s="159"/>
      <c r="L64" s="159"/>
      <c r="M64" s="159"/>
      <c r="N64" s="163"/>
      <c r="O64" s="159"/>
      <c r="P64" s="159"/>
      <c r="Q64" s="159"/>
      <c r="R64" s="159"/>
      <c r="S64" s="159"/>
      <c r="T64" s="159"/>
      <c r="U64" s="159"/>
      <c r="V64" s="159"/>
      <c r="W64" s="159"/>
      <c r="X64" s="159"/>
    </row>
    <row r="65" spans="1:24" x14ac:dyDescent="0.45">
      <c r="A65" s="158"/>
      <c r="B65" s="159"/>
      <c r="C65" s="160"/>
      <c r="D65" s="159"/>
      <c r="E65" s="159"/>
      <c r="F65" s="159"/>
      <c r="G65" s="158"/>
      <c r="H65" s="159"/>
      <c r="I65" s="159"/>
      <c r="J65" s="159"/>
      <c r="K65" s="159"/>
      <c r="L65" s="159"/>
      <c r="M65" s="159"/>
      <c r="N65" s="163"/>
      <c r="O65" s="159"/>
      <c r="P65" s="159"/>
      <c r="Q65" s="159"/>
      <c r="R65" s="159"/>
      <c r="S65" s="159"/>
      <c r="T65" s="159"/>
      <c r="U65" s="159"/>
      <c r="V65" s="159"/>
      <c r="W65" s="159"/>
      <c r="X65" s="159"/>
    </row>
    <row r="66" spans="1:24" x14ac:dyDescent="0.45">
      <c r="A66" s="158"/>
      <c r="B66" s="159"/>
      <c r="C66" s="160"/>
      <c r="D66" s="159"/>
      <c r="E66" s="159"/>
      <c r="F66" s="159"/>
      <c r="G66" s="158"/>
      <c r="H66" s="159"/>
      <c r="I66" s="159"/>
      <c r="J66" s="159"/>
      <c r="K66" s="159"/>
      <c r="L66" s="159"/>
      <c r="M66" s="159"/>
      <c r="N66" s="163"/>
      <c r="O66" s="159"/>
      <c r="P66" s="159"/>
      <c r="Q66" s="159"/>
      <c r="R66" s="159"/>
      <c r="S66" s="159"/>
      <c r="T66" s="159"/>
      <c r="U66" s="159"/>
      <c r="V66" s="159"/>
      <c r="W66" s="159"/>
      <c r="X66" s="159"/>
    </row>
    <row r="67" spans="1:24" x14ac:dyDescent="0.45">
      <c r="A67" s="158"/>
      <c r="B67" s="159"/>
      <c r="C67" s="160"/>
      <c r="D67" s="159"/>
      <c r="E67" s="159"/>
      <c r="F67" s="159"/>
      <c r="G67" s="158"/>
      <c r="H67" s="159"/>
      <c r="I67" s="159"/>
      <c r="J67" s="159"/>
      <c r="K67" s="159"/>
      <c r="L67" s="159"/>
      <c r="M67" s="159"/>
      <c r="N67" s="163"/>
      <c r="O67" s="159"/>
      <c r="P67" s="159"/>
      <c r="Q67" s="159"/>
      <c r="R67" s="159"/>
      <c r="S67" s="159"/>
      <c r="T67" s="159"/>
      <c r="U67" s="159"/>
      <c r="V67" s="159"/>
      <c r="W67" s="159"/>
      <c r="X67" s="159"/>
    </row>
    <row r="68" spans="1:24" x14ac:dyDescent="0.45">
      <c r="A68" s="158"/>
      <c r="B68" s="159"/>
      <c r="C68" s="160"/>
      <c r="D68" s="159"/>
      <c r="E68" s="159"/>
      <c r="F68" s="159"/>
      <c r="G68" s="158"/>
      <c r="H68" s="159"/>
      <c r="I68" s="159"/>
      <c r="J68" s="159"/>
      <c r="K68" s="159"/>
      <c r="L68" s="159"/>
      <c r="M68" s="159"/>
      <c r="N68" s="163"/>
      <c r="O68" s="159"/>
      <c r="P68" s="159"/>
      <c r="Q68" s="159"/>
      <c r="R68" s="159"/>
      <c r="S68" s="159"/>
      <c r="T68" s="159"/>
      <c r="U68" s="159"/>
      <c r="V68" s="159"/>
      <c r="W68" s="159"/>
      <c r="X68" s="159"/>
    </row>
    <row r="69" spans="1:24" x14ac:dyDescent="0.45">
      <c r="A69" s="158"/>
      <c r="B69" s="159"/>
      <c r="C69" s="160"/>
      <c r="D69" s="159"/>
      <c r="E69" s="159"/>
      <c r="F69" s="159"/>
      <c r="G69" s="158"/>
      <c r="H69" s="159"/>
      <c r="I69" s="159"/>
      <c r="J69" s="159"/>
      <c r="K69" s="159"/>
      <c r="L69" s="159"/>
      <c r="M69" s="159"/>
      <c r="N69" s="163"/>
      <c r="O69" s="159"/>
      <c r="P69" s="159"/>
      <c r="Q69" s="159"/>
      <c r="R69" s="159"/>
      <c r="S69" s="159"/>
      <c r="T69" s="159"/>
      <c r="U69" s="159"/>
      <c r="V69" s="159"/>
      <c r="W69" s="159"/>
      <c r="X69" s="159"/>
    </row>
    <row r="70" spans="1:24" x14ac:dyDescent="0.45">
      <c r="A70" s="158"/>
      <c r="B70" s="159"/>
      <c r="C70" s="160"/>
      <c r="D70" s="159"/>
      <c r="E70" s="159"/>
      <c r="F70" s="159"/>
      <c r="G70" s="158"/>
      <c r="H70" s="159"/>
      <c r="I70" s="159"/>
      <c r="J70" s="159"/>
      <c r="K70" s="159"/>
      <c r="L70" s="159"/>
      <c r="M70" s="159"/>
      <c r="N70" s="163"/>
      <c r="O70" s="159"/>
      <c r="P70" s="159"/>
      <c r="Q70" s="159"/>
      <c r="R70" s="159"/>
      <c r="S70" s="159"/>
      <c r="T70" s="159"/>
      <c r="U70" s="159"/>
      <c r="V70" s="159"/>
      <c r="W70" s="159"/>
      <c r="X70" s="159"/>
    </row>
    <row r="71" spans="1:24" x14ac:dyDescent="0.45">
      <c r="A71" s="158"/>
      <c r="B71" s="159"/>
      <c r="C71" s="160"/>
      <c r="D71" s="159"/>
      <c r="E71" s="159"/>
      <c r="F71" s="159"/>
      <c r="G71" s="158"/>
      <c r="H71" s="159"/>
      <c r="I71" s="159"/>
      <c r="J71" s="159"/>
      <c r="K71" s="159"/>
      <c r="L71" s="159"/>
      <c r="M71" s="159"/>
      <c r="N71" s="163"/>
      <c r="O71" s="159"/>
      <c r="P71" s="159"/>
      <c r="Q71" s="159"/>
      <c r="R71" s="159"/>
      <c r="S71" s="159"/>
      <c r="T71" s="159"/>
      <c r="U71" s="159"/>
      <c r="V71" s="159"/>
      <c r="W71" s="159"/>
      <c r="X71" s="159"/>
    </row>
    <row r="72" spans="1:24" x14ac:dyDescent="0.45">
      <c r="A72" s="158"/>
      <c r="B72" s="159"/>
      <c r="C72" s="160"/>
      <c r="D72" s="159"/>
      <c r="E72" s="159"/>
      <c r="F72" s="159"/>
      <c r="G72" s="158"/>
      <c r="H72" s="159"/>
      <c r="I72" s="159"/>
      <c r="J72" s="159"/>
      <c r="K72" s="159"/>
      <c r="L72" s="159"/>
      <c r="M72" s="159"/>
      <c r="N72" s="163"/>
      <c r="O72" s="159"/>
      <c r="P72" s="159"/>
      <c r="Q72" s="159"/>
      <c r="R72" s="159"/>
      <c r="S72" s="159"/>
      <c r="T72" s="159"/>
      <c r="U72" s="159"/>
      <c r="V72" s="159"/>
      <c r="W72" s="159"/>
      <c r="X72" s="159"/>
    </row>
    <row r="73" spans="1:24" x14ac:dyDescent="0.45">
      <c r="A73" s="158"/>
      <c r="B73" s="159"/>
      <c r="C73" s="160"/>
      <c r="D73" s="159"/>
      <c r="E73" s="159"/>
      <c r="F73" s="159"/>
      <c r="G73" s="158"/>
      <c r="H73" s="159"/>
      <c r="I73" s="159"/>
      <c r="J73" s="159"/>
      <c r="K73" s="159"/>
      <c r="L73" s="159"/>
      <c r="M73" s="159"/>
      <c r="N73" s="163"/>
      <c r="O73" s="159"/>
      <c r="P73" s="159"/>
      <c r="Q73" s="159"/>
      <c r="R73" s="159"/>
      <c r="S73" s="159"/>
      <c r="T73" s="159"/>
      <c r="U73" s="159"/>
      <c r="V73" s="159"/>
      <c r="W73" s="159"/>
      <c r="X73" s="159"/>
    </row>
    <row r="74" spans="1:24" x14ac:dyDescent="0.45">
      <c r="A74" s="158"/>
      <c r="B74" s="159"/>
      <c r="C74" s="160"/>
      <c r="D74" s="159"/>
      <c r="E74" s="159"/>
      <c r="F74" s="159"/>
      <c r="G74" s="158"/>
      <c r="H74" s="159"/>
      <c r="I74" s="159"/>
      <c r="J74" s="159"/>
      <c r="K74" s="159"/>
      <c r="L74" s="159"/>
      <c r="M74" s="159"/>
      <c r="N74" s="163"/>
      <c r="O74" s="159"/>
      <c r="P74" s="159"/>
      <c r="Q74" s="159"/>
      <c r="R74" s="159"/>
      <c r="S74" s="159"/>
      <c r="T74" s="159"/>
      <c r="U74" s="159"/>
      <c r="V74" s="159"/>
      <c r="W74" s="159"/>
      <c r="X74" s="159"/>
    </row>
    <row r="75" spans="1:24" x14ac:dyDescent="0.45">
      <c r="A75" s="158"/>
      <c r="B75" s="159"/>
      <c r="C75" s="160"/>
      <c r="D75" s="159"/>
      <c r="E75" s="159"/>
      <c r="F75" s="159"/>
      <c r="G75" s="158"/>
      <c r="H75" s="159"/>
      <c r="I75" s="159"/>
      <c r="J75" s="159"/>
      <c r="K75" s="159"/>
      <c r="L75" s="159"/>
      <c r="M75" s="159"/>
      <c r="N75" s="163"/>
      <c r="O75" s="159"/>
      <c r="P75" s="159"/>
      <c r="Q75" s="159"/>
      <c r="R75" s="159"/>
      <c r="S75" s="159"/>
      <c r="T75" s="159"/>
      <c r="U75" s="159"/>
      <c r="V75" s="159"/>
      <c r="W75" s="159"/>
      <c r="X75" s="159"/>
    </row>
    <row r="76" spans="1:24" x14ac:dyDescent="0.45">
      <c r="A76" s="158"/>
      <c r="B76" s="159"/>
      <c r="C76" s="160"/>
      <c r="D76" s="159"/>
      <c r="E76" s="159"/>
      <c r="F76" s="159"/>
      <c r="G76" s="158"/>
      <c r="H76" s="159"/>
      <c r="I76" s="159"/>
      <c r="J76" s="159"/>
      <c r="K76" s="159"/>
      <c r="L76" s="159"/>
      <c r="M76" s="159"/>
      <c r="N76" s="163"/>
      <c r="O76" s="159"/>
      <c r="P76" s="159"/>
      <c r="Q76" s="159"/>
      <c r="R76" s="159"/>
      <c r="S76" s="159"/>
      <c r="T76" s="159"/>
      <c r="U76" s="159"/>
      <c r="V76" s="159"/>
      <c r="W76" s="159"/>
      <c r="X76" s="159"/>
    </row>
    <row r="77" spans="1:24" x14ac:dyDescent="0.45">
      <c r="A77" s="158"/>
      <c r="B77" s="159"/>
      <c r="C77" s="160"/>
      <c r="D77" s="159"/>
      <c r="E77" s="159"/>
      <c r="F77" s="159"/>
      <c r="G77" s="158"/>
      <c r="H77" s="159"/>
      <c r="I77" s="159"/>
      <c r="J77" s="159"/>
      <c r="K77" s="159"/>
      <c r="L77" s="159"/>
      <c r="M77" s="159"/>
      <c r="N77" s="163"/>
      <c r="O77" s="159"/>
      <c r="P77" s="159"/>
      <c r="Q77" s="159"/>
      <c r="R77" s="159"/>
      <c r="S77" s="159"/>
      <c r="T77" s="159"/>
      <c r="U77" s="159"/>
      <c r="V77" s="159"/>
      <c r="W77" s="159"/>
      <c r="X77" s="159"/>
    </row>
    <row r="78" spans="1:24" x14ac:dyDescent="0.45">
      <c r="A78" s="158"/>
      <c r="B78" s="159"/>
      <c r="C78" s="160"/>
      <c r="D78" s="159"/>
      <c r="E78" s="159"/>
      <c r="F78" s="159"/>
      <c r="G78" s="158"/>
      <c r="H78" s="159"/>
      <c r="I78" s="159"/>
      <c r="J78" s="159"/>
      <c r="K78" s="159"/>
      <c r="L78" s="159"/>
      <c r="M78" s="159"/>
      <c r="N78" s="163"/>
      <c r="O78" s="159"/>
      <c r="P78" s="159"/>
      <c r="Q78" s="159"/>
      <c r="R78" s="159"/>
      <c r="S78" s="159"/>
      <c r="T78" s="159"/>
      <c r="U78" s="159"/>
      <c r="V78" s="159"/>
      <c r="W78" s="159"/>
      <c r="X78" s="159"/>
    </row>
    <row r="79" spans="1:24" x14ac:dyDescent="0.45">
      <c r="A79" s="158"/>
      <c r="B79" s="159"/>
      <c r="C79" s="160"/>
      <c r="D79" s="159"/>
      <c r="E79" s="159"/>
      <c r="F79" s="159"/>
      <c r="G79" s="158"/>
      <c r="H79" s="159"/>
      <c r="I79" s="159"/>
      <c r="J79" s="159"/>
      <c r="K79" s="159"/>
      <c r="L79" s="159"/>
      <c r="M79" s="159"/>
      <c r="N79" s="163"/>
      <c r="O79" s="159"/>
      <c r="P79" s="159"/>
      <c r="Q79" s="159"/>
      <c r="R79" s="159"/>
      <c r="S79" s="159"/>
      <c r="T79" s="159"/>
      <c r="U79" s="159"/>
      <c r="V79" s="159"/>
      <c r="W79" s="159"/>
      <c r="X79" s="159"/>
    </row>
    <row r="80" spans="1:24" x14ac:dyDescent="0.45">
      <c r="A80" s="158"/>
      <c r="B80" s="159"/>
      <c r="C80" s="160"/>
      <c r="D80" s="159"/>
      <c r="E80" s="159"/>
      <c r="F80" s="159"/>
      <c r="G80" s="158"/>
      <c r="H80" s="159"/>
      <c r="I80" s="159"/>
      <c r="J80" s="159"/>
      <c r="K80" s="159"/>
      <c r="L80" s="159"/>
      <c r="M80" s="159"/>
      <c r="N80" s="163"/>
      <c r="O80" s="159"/>
      <c r="P80" s="159"/>
      <c r="Q80" s="159"/>
      <c r="R80" s="159"/>
      <c r="S80" s="159"/>
      <c r="T80" s="159"/>
      <c r="U80" s="159"/>
      <c r="V80" s="159"/>
      <c r="W80" s="159"/>
      <c r="X80" s="159"/>
    </row>
    <row r="81" spans="1:24" x14ac:dyDescent="0.45">
      <c r="A81" s="158"/>
      <c r="B81" s="159"/>
      <c r="C81" s="160"/>
      <c r="D81" s="159"/>
      <c r="E81" s="159"/>
      <c r="F81" s="159"/>
      <c r="G81" s="158"/>
      <c r="H81" s="159"/>
      <c r="I81" s="159"/>
      <c r="J81" s="159"/>
      <c r="K81" s="159"/>
      <c r="L81" s="159"/>
      <c r="M81" s="159"/>
      <c r="N81" s="163"/>
      <c r="O81" s="159"/>
      <c r="P81" s="159"/>
      <c r="Q81" s="159"/>
      <c r="R81" s="159"/>
      <c r="S81" s="159"/>
      <c r="T81" s="159"/>
      <c r="U81" s="159"/>
      <c r="V81" s="159"/>
      <c r="W81" s="159"/>
      <c r="X81" s="159"/>
    </row>
    <row r="82" spans="1:24" x14ac:dyDescent="0.45">
      <c r="A82" s="158"/>
      <c r="B82" s="159"/>
      <c r="C82" s="160"/>
      <c r="D82" s="159"/>
      <c r="E82" s="159"/>
      <c r="F82" s="159"/>
      <c r="G82" s="158"/>
      <c r="H82" s="159"/>
      <c r="I82" s="159"/>
      <c r="J82" s="159"/>
      <c r="K82" s="159"/>
      <c r="L82" s="159"/>
      <c r="M82" s="159"/>
      <c r="N82" s="163"/>
      <c r="O82" s="159"/>
      <c r="P82" s="159"/>
      <c r="Q82" s="159"/>
      <c r="R82" s="159"/>
      <c r="S82" s="159"/>
      <c r="T82" s="159"/>
      <c r="U82" s="159"/>
      <c r="V82" s="159"/>
      <c r="W82" s="159"/>
      <c r="X82" s="159"/>
    </row>
    <row r="83" spans="1:24" x14ac:dyDescent="0.45">
      <c r="A83" s="158"/>
      <c r="B83" s="159"/>
      <c r="C83" s="160"/>
      <c r="D83" s="159"/>
      <c r="E83" s="159"/>
      <c r="F83" s="159"/>
      <c r="G83" s="158"/>
      <c r="H83" s="159"/>
      <c r="I83" s="159"/>
      <c r="J83" s="159"/>
      <c r="K83" s="159"/>
      <c r="L83" s="159"/>
      <c r="M83" s="159"/>
      <c r="N83" s="163"/>
      <c r="O83" s="159"/>
      <c r="P83" s="159"/>
      <c r="Q83" s="159"/>
      <c r="R83" s="159"/>
      <c r="S83" s="159"/>
      <c r="T83" s="159"/>
      <c r="U83" s="159"/>
      <c r="V83" s="159"/>
      <c r="W83" s="159"/>
      <c r="X83" s="159"/>
    </row>
    <row r="84" spans="1:24" x14ac:dyDescent="0.45">
      <c r="A84" s="158"/>
      <c r="B84" s="159"/>
      <c r="C84" s="160"/>
      <c r="D84" s="159"/>
      <c r="E84" s="159"/>
      <c r="F84" s="159"/>
      <c r="G84" s="158"/>
      <c r="H84" s="159"/>
      <c r="I84" s="159"/>
      <c r="J84" s="159"/>
      <c r="K84" s="159"/>
      <c r="L84" s="159"/>
      <c r="M84" s="159"/>
      <c r="N84" s="163"/>
      <c r="O84" s="159"/>
      <c r="P84" s="159"/>
      <c r="Q84" s="159"/>
      <c r="R84" s="159"/>
      <c r="S84" s="159"/>
      <c r="T84" s="159"/>
      <c r="U84" s="159"/>
      <c r="V84" s="159"/>
      <c r="W84" s="159"/>
      <c r="X84" s="159"/>
    </row>
    <row r="85" spans="1:24" x14ac:dyDescent="0.45">
      <c r="A85" s="158"/>
      <c r="B85" s="159"/>
      <c r="C85" s="160"/>
      <c r="D85" s="159"/>
      <c r="E85" s="159"/>
      <c r="F85" s="159"/>
      <c r="G85" s="158"/>
      <c r="H85" s="159"/>
      <c r="I85" s="159"/>
      <c r="J85" s="159"/>
      <c r="K85" s="159"/>
      <c r="L85" s="159"/>
      <c r="M85" s="159"/>
      <c r="N85" s="163"/>
      <c r="O85" s="159"/>
      <c r="P85" s="159"/>
      <c r="Q85" s="159"/>
      <c r="R85" s="159"/>
      <c r="S85" s="159"/>
      <c r="T85" s="159"/>
      <c r="U85" s="159"/>
      <c r="V85" s="159"/>
      <c r="W85" s="159"/>
      <c r="X85" s="159"/>
    </row>
    <row r="86" spans="1:24" x14ac:dyDescent="0.45">
      <c r="A86" s="158"/>
      <c r="B86" s="159"/>
      <c r="C86" s="160"/>
      <c r="D86" s="159"/>
      <c r="E86" s="159"/>
      <c r="F86" s="159"/>
      <c r="G86" s="158"/>
      <c r="H86" s="159"/>
      <c r="I86" s="159"/>
      <c r="J86" s="159"/>
      <c r="K86" s="159"/>
      <c r="L86" s="159"/>
      <c r="M86" s="159"/>
      <c r="N86" s="163"/>
      <c r="O86" s="159"/>
      <c r="P86" s="159"/>
      <c r="Q86" s="159"/>
      <c r="R86" s="159"/>
      <c r="S86" s="159"/>
      <c r="T86" s="159"/>
      <c r="U86" s="159"/>
      <c r="V86" s="159"/>
      <c r="W86" s="159"/>
      <c r="X86" s="159"/>
    </row>
    <row r="87" spans="1:24" x14ac:dyDescent="0.45">
      <c r="A87" s="158"/>
      <c r="B87" s="159"/>
      <c r="C87" s="160"/>
      <c r="D87" s="159"/>
      <c r="E87" s="159"/>
      <c r="F87" s="159"/>
      <c r="G87" s="158"/>
      <c r="H87" s="159"/>
      <c r="I87" s="159"/>
      <c r="J87" s="159"/>
      <c r="K87" s="159"/>
      <c r="L87" s="159"/>
      <c r="M87" s="159"/>
      <c r="N87" s="163"/>
      <c r="O87" s="159"/>
      <c r="P87" s="159"/>
      <c r="Q87" s="159"/>
      <c r="R87" s="159"/>
      <c r="S87" s="159"/>
      <c r="T87" s="159"/>
      <c r="U87" s="159"/>
      <c r="V87" s="159"/>
      <c r="W87" s="159"/>
      <c r="X87" s="159"/>
    </row>
    <row r="88" spans="1:24" x14ac:dyDescent="0.45">
      <c r="A88" s="158"/>
      <c r="B88" s="159"/>
      <c r="C88" s="160"/>
      <c r="D88" s="159"/>
      <c r="E88" s="159"/>
      <c r="F88" s="159"/>
      <c r="G88" s="158"/>
      <c r="H88" s="159"/>
      <c r="I88" s="159"/>
      <c r="J88" s="159"/>
      <c r="K88" s="159"/>
      <c r="L88" s="159"/>
      <c r="M88" s="159"/>
      <c r="N88" s="163"/>
      <c r="O88" s="159"/>
      <c r="P88" s="159"/>
      <c r="Q88" s="159"/>
      <c r="R88" s="159"/>
      <c r="S88" s="159"/>
      <c r="T88" s="159"/>
      <c r="U88" s="159"/>
      <c r="V88" s="159"/>
      <c r="W88" s="159"/>
      <c r="X88" s="159"/>
    </row>
    <row r="89" spans="1:24" x14ac:dyDescent="0.45">
      <c r="A89" s="158"/>
      <c r="B89" s="159"/>
      <c r="C89" s="160"/>
      <c r="D89" s="159"/>
      <c r="E89" s="159"/>
      <c r="F89" s="159"/>
      <c r="G89" s="158"/>
      <c r="H89" s="159"/>
      <c r="I89" s="159"/>
      <c r="J89" s="159"/>
      <c r="K89" s="159"/>
      <c r="L89" s="159"/>
      <c r="M89" s="159"/>
      <c r="N89" s="163"/>
      <c r="O89" s="159"/>
      <c r="P89" s="159"/>
      <c r="Q89" s="159"/>
      <c r="R89" s="159"/>
      <c r="S89" s="159"/>
      <c r="T89" s="159"/>
      <c r="U89" s="159"/>
      <c r="V89" s="159"/>
      <c r="W89" s="159"/>
      <c r="X89" s="159"/>
    </row>
    <row r="90" spans="1:24" x14ac:dyDescent="0.45">
      <c r="A90" s="158"/>
      <c r="B90" s="159"/>
      <c r="C90" s="160"/>
      <c r="D90" s="159"/>
      <c r="E90" s="159"/>
      <c r="F90" s="159"/>
      <c r="G90" s="158"/>
      <c r="H90" s="159"/>
      <c r="I90" s="159"/>
      <c r="J90" s="159"/>
      <c r="K90" s="159"/>
      <c r="L90" s="159"/>
      <c r="M90" s="159"/>
      <c r="N90" s="163"/>
      <c r="O90" s="159"/>
      <c r="P90" s="159"/>
      <c r="Q90" s="159"/>
      <c r="R90" s="159"/>
      <c r="S90" s="159"/>
      <c r="T90" s="159"/>
      <c r="U90" s="159"/>
      <c r="V90" s="159"/>
      <c r="W90" s="159"/>
      <c r="X90" s="159"/>
    </row>
    <row r="91" spans="1:24" x14ac:dyDescent="0.45">
      <c r="A91" s="158"/>
      <c r="B91" s="159"/>
      <c r="C91" s="160"/>
      <c r="D91" s="159"/>
      <c r="E91" s="159"/>
      <c r="F91" s="159"/>
      <c r="G91" s="158"/>
      <c r="H91" s="159"/>
      <c r="I91" s="159"/>
      <c r="J91" s="159"/>
      <c r="K91" s="159"/>
      <c r="L91" s="159"/>
      <c r="M91" s="159"/>
      <c r="N91" s="163"/>
      <c r="O91" s="159"/>
      <c r="P91" s="159"/>
      <c r="Q91" s="159"/>
      <c r="R91" s="159"/>
      <c r="S91" s="159"/>
      <c r="T91" s="159"/>
      <c r="U91" s="159"/>
      <c r="V91" s="159"/>
      <c r="W91" s="159"/>
      <c r="X91" s="159"/>
    </row>
    <row r="92" spans="1:24" x14ac:dyDescent="0.45">
      <c r="A92" s="158"/>
      <c r="B92" s="159"/>
      <c r="C92" s="160"/>
      <c r="D92" s="159"/>
      <c r="E92" s="159"/>
      <c r="F92" s="159"/>
      <c r="G92" s="158"/>
      <c r="H92" s="159"/>
      <c r="I92" s="159"/>
      <c r="J92" s="159"/>
      <c r="K92" s="159"/>
      <c r="L92" s="159"/>
      <c r="M92" s="159"/>
      <c r="N92" s="163"/>
      <c r="O92" s="159"/>
      <c r="P92" s="159"/>
      <c r="Q92" s="159"/>
      <c r="R92" s="159"/>
      <c r="S92" s="159"/>
      <c r="T92" s="159"/>
      <c r="U92" s="159"/>
      <c r="V92" s="159"/>
      <c r="W92" s="159"/>
      <c r="X92" s="159"/>
    </row>
    <row r="93" spans="1:24" x14ac:dyDescent="0.45">
      <c r="A93" s="158"/>
      <c r="B93" s="159"/>
      <c r="C93" s="160"/>
      <c r="D93" s="159"/>
      <c r="E93" s="159"/>
      <c r="F93" s="159"/>
      <c r="G93" s="158"/>
      <c r="H93" s="159"/>
      <c r="I93" s="159"/>
      <c r="J93" s="159"/>
      <c r="K93" s="159"/>
      <c r="L93" s="159"/>
      <c r="M93" s="159"/>
      <c r="N93" s="163"/>
      <c r="O93" s="159"/>
      <c r="P93" s="159"/>
      <c r="Q93" s="159"/>
      <c r="R93" s="159"/>
      <c r="S93" s="159"/>
      <c r="T93" s="159"/>
      <c r="U93" s="159"/>
      <c r="V93" s="159"/>
      <c r="W93" s="159"/>
      <c r="X93" s="159"/>
    </row>
    <row r="94" spans="1:24" x14ac:dyDescent="0.45">
      <c r="A94" s="158"/>
      <c r="B94" s="159"/>
      <c r="C94" s="160"/>
      <c r="D94" s="159"/>
      <c r="E94" s="159"/>
      <c r="F94" s="159"/>
      <c r="G94" s="158"/>
      <c r="H94" s="159"/>
      <c r="I94" s="159"/>
      <c r="J94" s="159"/>
      <c r="K94" s="159"/>
      <c r="L94" s="159"/>
      <c r="M94" s="159"/>
      <c r="N94" s="163"/>
      <c r="O94" s="159"/>
      <c r="P94" s="159"/>
      <c r="Q94" s="159"/>
      <c r="R94" s="159"/>
      <c r="S94" s="159"/>
      <c r="T94" s="159"/>
      <c r="U94" s="159"/>
      <c r="V94" s="159"/>
      <c r="W94" s="159"/>
      <c r="X94" s="159"/>
    </row>
    <row r="95" spans="1:24" x14ac:dyDescent="0.45">
      <c r="A95" s="158"/>
      <c r="B95" s="159"/>
      <c r="C95" s="160"/>
      <c r="D95" s="159"/>
      <c r="E95" s="159"/>
      <c r="F95" s="159"/>
      <c r="G95" s="158"/>
      <c r="H95" s="159"/>
      <c r="I95" s="159"/>
      <c r="J95" s="159"/>
      <c r="K95" s="159"/>
      <c r="L95" s="159"/>
      <c r="M95" s="159"/>
      <c r="N95" s="163"/>
      <c r="O95" s="159"/>
      <c r="P95" s="159"/>
      <c r="Q95" s="159"/>
      <c r="R95" s="159"/>
      <c r="S95" s="159"/>
      <c r="T95" s="159"/>
      <c r="U95" s="159"/>
      <c r="V95" s="159"/>
      <c r="W95" s="159"/>
      <c r="X95" s="159"/>
    </row>
    <row r="96" spans="1:24" x14ac:dyDescent="0.45">
      <c r="A96" s="158"/>
      <c r="B96" s="159"/>
      <c r="C96" s="160"/>
      <c r="D96" s="159"/>
      <c r="E96" s="159"/>
      <c r="F96" s="159"/>
      <c r="G96" s="158"/>
      <c r="H96" s="159"/>
      <c r="I96" s="159"/>
      <c r="J96" s="159"/>
      <c r="K96" s="159"/>
      <c r="L96" s="159"/>
      <c r="M96" s="159"/>
      <c r="N96" s="163"/>
      <c r="O96" s="159"/>
      <c r="P96" s="159"/>
      <c r="Q96" s="159"/>
      <c r="R96" s="159"/>
      <c r="S96" s="159"/>
      <c r="T96" s="159"/>
      <c r="U96" s="159"/>
      <c r="V96" s="159"/>
      <c r="W96" s="159"/>
      <c r="X96" s="159"/>
    </row>
    <row r="97" spans="1:24" x14ac:dyDescent="0.45">
      <c r="A97" s="158"/>
      <c r="B97" s="159"/>
      <c r="C97" s="160"/>
      <c r="D97" s="159"/>
      <c r="E97" s="159"/>
      <c r="F97" s="159"/>
      <c r="G97" s="158"/>
      <c r="H97" s="159"/>
      <c r="I97" s="159"/>
      <c r="J97" s="159"/>
      <c r="K97" s="159"/>
      <c r="L97" s="159"/>
      <c r="M97" s="159"/>
      <c r="N97" s="163"/>
      <c r="O97" s="159"/>
      <c r="P97" s="159"/>
      <c r="Q97" s="159"/>
      <c r="R97" s="159"/>
      <c r="S97" s="159"/>
      <c r="T97" s="159"/>
      <c r="U97" s="159"/>
      <c r="V97" s="159"/>
      <c r="W97" s="159"/>
      <c r="X97" s="159"/>
    </row>
    <row r="98" spans="1:24" x14ac:dyDescent="0.45">
      <c r="A98" s="158"/>
      <c r="B98" s="159"/>
      <c r="C98" s="160"/>
      <c r="D98" s="159"/>
      <c r="E98" s="159"/>
      <c r="F98" s="159"/>
      <c r="G98" s="158"/>
      <c r="H98" s="159"/>
      <c r="I98" s="159"/>
      <c r="J98" s="159"/>
      <c r="K98" s="159"/>
      <c r="L98" s="159"/>
      <c r="M98" s="159"/>
      <c r="N98" s="163"/>
      <c r="O98" s="159"/>
      <c r="P98" s="159"/>
      <c r="Q98" s="159"/>
      <c r="R98" s="159"/>
      <c r="S98" s="159"/>
      <c r="T98" s="159"/>
      <c r="U98" s="159"/>
      <c r="V98" s="159"/>
      <c r="W98" s="159"/>
      <c r="X98" s="159"/>
    </row>
    <row r="99" spans="1:24" x14ac:dyDescent="0.45">
      <c r="A99" s="158"/>
      <c r="B99" s="159"/>
      <c r="C99" s="160"/>
      <c r="D99" s="159"/>
      <c r="E99" s="159"/>
      <c r="F99" s="159"/>
      <c r="G99" s="158"/>
      <c r="H99" s="159"/>
      <c r="I99" s="159"/>
      <c r="J99" s="159"/>
      <c r="K99" s="159"/>
      <c r="L99" s="159"/>
      <c r="M99" s="159"/>
      <c r="N99" s="163"/>
      <c r="O99" s="159"/>
      <c r="P99" s="159"/>
      <c r="Q99" s="159"/>
      <c r="R99" s="159"/>
      <c r="S99" s="159"/>
      <c r="T99" s="159"/>
      <c r="U99" s="159"/>
      <c r="V99" s="159"/>
      <c r="W99" s="159"/>
      <c r="X99" s="159"/>
    </row>
    <row r="100" spans="1:24" x14ac:dyDescent="0.45">
      <c r="A100" s="158"/>
      <c r="B100" s="159"/>
      <c r="C100" s="160"/>
      <c r="D100" s="159"/>
      <c r="E100" s="159"/>
      <c r="F100" s="159"/>
      <c r="G100" s="158"/>
      <c r="H100" s="159"/>
      <c r="I100" s="159"/>
      <c r="J100" s="159"/>
      <c r="K100" s="159"/>
      <c r="L100" s="159"/>
      <c r="M100" s="159"/>
      <c r="N100" s="163"/>
      <c r="O100" s="159"/>
      <c r="P100" s="159"/>
      <c r="Q100" s="159"/>
      <c r="R100" s="159"/>
      <c r="S100" s="159"/>
      <c r="T100" s="159"/>
      <c r="U100" s="159"/>
      <c r="V100" s="159"/>
      <c r="W100" s="159"/>
      <c r="X100" s="159"/>
    </row>
    <row r="101" spans="1:24" x14ac:dyDescent="0.45">
      <c r="A101" s="158"/>
      <c r="B101" s="159"/>
      <c r="C101" s="160"/>
      <c r="D101" s="159"/>
      <c r="E101" s="159"/>
      <c r="F101" s="159"/>
      <c r="G101" s="158"/>
      <c r="H101" s="159"/>
      <c r="I101" s="159"/>
      <c r="J101" s="159"/>
      <c r="K101" s="159"/>
      <c r="L101" s="159"/>
      <c r="M101" s="159"/>
      <c r="N101" s="163"/>
      <c r="O101" s="159"/>
      <c r="P101" s="159"/>
      <c r="Q101" s="159"/>
      <c r="R101" s="159"/>
      <c r="S101" s="159"/>
      <c r="T101" s="159"/>
      <c r="U101" s="159"/>
      <c r="V101" s="159"/>
      <c r="W101" s="159"/>
      <c r="X101" s="159"/>
    </row>
    <row r="102" spans="1:24" x14ac:dyDescent="0.45">
      <c r="A102" s="158"/>
      <c r="B102" s="159"/>
      <c r="C102" s="160"/>
      <c r="D102" s="159"/>
      <c r="E102" s="159"/>
      <c r="F102" s="159"/>
      <c r="G102" s="158"/>
      <c r="H102" s="159"/>
      <c r="I102" s="159"/>
      <c r="J102" s="159"/>
      <c r="K102" s="159"/>
      <c r="L102" s="159"/>
      <c r="M102" s="159"/>
      <c r="N102" s="163"/>
      <c r="O102" s="159"/>
      <c r="P102" s="159"/>
      <c r="Q102" s="159"/>
      <c r="R102" s="159"/>
      <c r="S102" s="159"/>
      <c r="T102" s="159"/>
      <c r="U102" s="159"/>
      <c r="V102" s="159"/>
      <c r="W102" s="159"/>
      <c r="X102" s="159"/>
    </row>
    <row r="103" spans="1:24" x14ac:dyDescent="0.45">
      <c r="A103" s="158"/>
      <c r="B103" s="159"/>
      <c r="C103" s="160"/>
      <c r="D103" s="159"/>
      <c r="E103" s="159"/>
      <c r="F103" s="159"/>
      <c r="G103" s="158"/>
      <c r="H103" s="159"/>
      <c r="I103" s="159"/>
      <c r="J103" s="159"/>
      <c r="K103" s="159"/>
      <c r="L103" s="159"/>
      <c r="M103" s="159"/>
      <c r="N103" s="163"/>
      <c r="O103" s="159"/>
      <c r="P103" s="159"/>
      <c r="Q103" s="159"/>
      <c r="R103" s="159"/>
      <c r="S103" s="159"/>
      <c r="T103" s="159"/>
      <c r="U103" s="159"/>
      <c r="V103" s="159"/>
      <c r="W103" s="159"/>
      <c r="X103" s="159"/>
    </row>
    <row r="104" spans="1:24" x14ac:dyDescent="0.45">
      <c r="A104" s="158"/>
      <c r="B104" s="159"/>
      <c r="C104" s="160"/>
      <c r="D104" s="159"/>
      <c r="E104" s="159"/>
      <c r="F104" s="159"/>
      <c r="G104" s="158"/>
      <c r="H104" s="159"/>
      <c r="I104" s="159"/>
      <c r="J104" s="159"/>
      <c r="K104" s="159"/>
      <c r="L104" s="159"/>
      <c r="M104" s="159"/>
      <c r="N104" s="163"/>
      <c r="O104" s="159"/>
      <c r="P104" s="159"/>
      <c r="Q104" s="159"/>
      <c r="R104" s="159"/>
      <c r="S104" s="159"/>
      <c r="T104" s="159"/>
      <c r="U104" s="159"/>
      <c r="V104" s="159"/>
      <c r="W104" s="159"/>
      <c r="X104" s="159"/>
    </row>
    <row r="105" spans="1:24" x14ac:dyDescent="0.45">
      <c r="A105" s="158"/>
      <c r="B105" s="159"/>
      <c r="C105" s="160"/>
      <c r="D105" s="159"/>
      <c r="E105" s="159"/>
      <c r="F105" s="159"/>
      <c r="G105" s="158"/>
      <c r="H105" s="159"/>
      <c r="I105" s="159"/>
      <c r="J105" s="159"/>
      <c r="K105" s="159"/>
      <c r="L105" s="159"/>
      <c r="M105" s="159"/>
      <c r="N105" s="163"/>
      <c r="O105" s="159"/>
      <c r="P105" s="159"/>
      <c r="Q105" s="159"/>
      <c r="R105" s="159"/>
      <c r="S105" s="159"/>
      <c r="T105" s="159"/>
      <c r="U105" s="159"/>
      <c r="V105" s="159"/>
      <c r="W105" s="159"/>
      <c r="X105" s="159"/>
    </row>
    <row r="106" spans="1:24" x14ac:dyDescent="0.45">
      <c r="A106" s="158"/>
      <c r="B106" s="159"/>
      <c r="C106" s="160"/>
      <c r="D106" s="159"/>
      <c r="E106" s="159"/>
      <c r="F106" s="159"/>
      <c r="G106" s="158"/>
      <c r="H106" s="159"/>
      <c r="I106" s="159"/>
      <c r="J106" s="159"/>
      <c r="K106" s="159"/>
      <c r="L106" s="159"/>
      <c r="M106" s="159"/>
      <c r="N106" s="163"/>
      <c r="O106" s="159"/>
      <c r="P106" s="159"/>
      <c r="Q106" s="159"/>
      <c r="R106" s="159"/>
      <c r="S106" s="159"/>
      <c r="T106" s="159"/>
      <c r="U106" s="159"/>
      <c r="V106" s="159"/>
      <c r="W106" s="159"/>
      <c r="X106" s="159"/>
    </row>
    <row r="107" spans="1:24" x14ac:dyDescent="0.45">
      <c r="A107" s="158"/>
      <c r="B107" s="159"/>
      <c r="C107" s="160"/>
      <c r="D107" s="159"/>
      <c r="E107" s="159"/>
      <c r="F107" s="159"/>
      <c r="G107" s="158"/>
      <c r="H107" s="159"/>
      <c r="I107" s="159"/>
      <c r="J107" s="159"/>
      <c r="K107" s="159"/>
      <c r="L107" s="159"/>
      <c r="M107" s="159"/>
      <c r="N107" s="163"/>
      <c r="O107" s="159"/>
      <c r="P107" s="159"/>
      <c r="Q107" s="159"/>
      <c r="R107" s="159"/>
      <c r="S107" s="159"/>
      <c r="T107" s="159"/>
      <c r="U107" s="159"/>
      <c r="V107" s="159"/>
      <c r="W107" s="159"/>
      <c r="X107" s="159"/>
    </row>
    <row r="108" spans="1:24" x14ac:dyDescent="0.45">
      <c r="A108" s="158"/>
      <c r="B108" s="159"/>
      <c r="C108" s="160"/>
      <c r="D108" s="159"/>
      <c r="E108" s="159"/>
      <c r="F108" s="159"/>
      <c r="G108" s="158"/>
      <c r="H108" s="159"/>
      <c r="I108" s="159"/>
      <c r="J108" s="159"/>
      <c r="K108" s="159"/>
      <c r="L108" s="159"/>
      <c r="M108" s="159"/>
      <c r="N108" s="163"/>
      <c r="O108" s="159"/>
      <c r="P108" s="159"/>
      <c r="Q108" s="159"/>
      <c r="R108" s="159"/>
      <c r="S108" s="159"/>
      <c r="T108" s="159"/>
      <c r="U108" s="159"/>
      <c r="V108" s="159"/>
      <c r="W108" s="159"/>
      <c r="X108" s="159"/>
    </row>
    <row r="109" spans="1:24" x14ac:dyDescent="0.45">
      <c r="A109" s="158"/>
      <c r="B109" s="159"/>
      <c r="C109" s="160"/>
      <c r="D109" s="159"/>
      <c r="E109" s="159"/>
      <c r="F109" s="159"/>
      <c r="G109" s="158"/>
      <c r="H109" s="159"/>
      <c r="I109" s="159"/>
      <c r="J109" s="159"/>
      <c r="K109" s="159"/>
      <c r="L109" s="159"/>
      <c r="M109" s="159"/>
      <c r="N109" s="163"/>
      <c r="O109" s="159"/>
      <c r="P109" s="159"/>
      <c r="Q109" s="159"/>
      <c r="R109" s="159"/>
      <c r="S109" s="159"/>
      <c r="T109" s="159"/>
      <c r="U109" s="159"/>
      <c r="V109" s="159"/>
      <c r="W109" s="159"/>
      <c r="X109" s="159"/>
    </row>
    <row r="110" spans="1:24" x14ac:dyDescent="0.45">
      <c r="A110" s="158"/>
      <c r="B110" s="159"/>
      <c r="C110" s="160"/>
      <c r="D110" s="159"/>
      <c r="E110" s="159"/>
      <c r="F110" s="159"/>
      <c r="G110" s="158"/>
      <c r="H110" s="159"/>
      <c r="I110" s="159"/>
      <c r="J110" s="159"/>
      <c r="K110" s="159"/>
      <c r="L110" s="159"/>
      <c r="M110" s="159"/>
      <c r="N110" s="163"/>
      <c r="O110" s="159"/>
      <c r="P110" s="159"/>
      <c r="Q110" s="159"/>
      <c r="R110" s="159"/>
      <c r="S110" s="159"/>
      <c r="T110" s="159"/>
      <c r="U110" s="159"/>
      <c r="V110" s="159"/>
      <c r="W110" s="159"/>
      <c r="X110" s="159"/>
    </row>
    <row r="111" spans="1:24" x14ac:dyDescent="0.45">
      <c r="A111" s="158"/>
      <c r="B111" s="159"/>
      <c r="C111" s="160"/>
      <c r="D111" s="159"/>
      <c r="E111" s="159"/>
      <c r="F111" s="159"/>
      <c r="G111" s="158"/>
      <c r="H111" s="159"/>
      <c r="I111" s="159"/>
      <c r="J111" s="159"/>
      <c r="K111" s="159"/>
      <c r="L111" s="159"/>
      <c r="M111" s="159"/>
      <c r="N111" s="163"/>
      <c r="O111" s="159"/>
      <c r="P111" s="159"/>
      <c r="Q111" s="159"/>
      <c r="R111" s="159"/>
      <c r="S111" s="159"/>
      <c r="T111" s="159"/>
      <c r="U111" s="159"/>
      <c r="V111" s="159"/>
      <c r="W111" s="159"/>
      <c r="X111" s="159"/>
    </row>
    <row r="112" spans="1:24" x14ac:dyDescent="0.45">
      <c r="A112" s="158"/>
      <c r="B112" s="159"/>
      <c r="C112" s="160"/>
      <c r="D112" s="159"/>
      <c r="E112" s="159"/>
      <c r="F112" s="159"/>
      <c r="G112" s="158"/>
      <c r="H112" s="159"/>
      <c r="I112" s="159"/>
      <c r="J112" s="159"/>
      <c r="K112" s="159"/>
      <c r="L112" s="159"/>
      <c r="M112" s="159"/>
      <c r="N112" s="163"/>
      <c r="O112" s="159"/>
      <c r="P112" s="159"/>
      <c r="Q112" s="159"/>
      <c r="R112" s="159"/>
      <c r="S112" s="159"/>
      <c r="T112" s="159"/>
      <c r="U112" s="159"/>
      <c r="V112" s="159"/>
      <c r="W112" s="159"/>
      <c r="X112" s="159"/>
    </row>
    <row r="113" spans="1:24" x14ac:dyDescent="0.45">
      <c r="A113" s="158"/>
      <c r="B113" s="159"/>
      <c r="C113" s="160"/>
      <c r="D113" s="159"/>
      <c r="E113" s="159"/>
      <c r="F113" s="159"/>
      <c r="G113" s="158"/>
      <c r="H113" s="159"/>
      <c r="I113" s="159"/>
      <c r="J113" s="159"/>
      <c r="K113" s="159"/>
      <c r="L113" s="159"/>
      <c r="M113" s="159"/>
      <c r="N113" s="163"/>
      <c r="O113" s="159"/>
      <c r="P113" s="159"/>
      <c r="Q113" s="159"/>
      <c r="R113" s="159"/>
      <c r="S113" s="159"/>
      <c r="T113" s="159"/>
      <c r="U113" s="159"/>
      <c r="V113" s="159"/>
      <c r="W113" s="159"/>
      <c r="X113" s="159"/>
    </row>
    <row r="114" spans="1:24" x14ac:dyDescent="0.45">
      <c r="A114" s="158"/>
      <c r="B114" s="159"/>
      <c r="C114" s="160"/>
      <c r="D114" s="159"/>
      <c r="E114" s="159"/>
      <c r="F114" s="159"/>
      <c r="G114" s="158"/>
      <c r="H114" s="159"/>
      <c r="I114" s="159"/>
      <c r="J114" s="159"/>
      <c r="K114" s="159"/>
      <c r="L114" s="159"/>
      <c r="M114" s="159"/>
      <c r="N114" s="163"/>
      <c r="O114" s="159"/>
      <c r="P114" s="159"/>
      <c r="Q114" s="159"/>
      <c r="R114" s="159"/>
      <c r="S114" s="159"/>
      <c r="T114" s="159"/>
      <c r="U114" s="159"/>
      <c r="V114" s="159"/>
      <c r="W114" s="159"/>
      <c r="X114" s="159"/>
    </row>
    <row r="115" spans="1:24" x14ac:dyDescent="0.45">
      <c r="A115" s="158"/>
      <c r="B115" s="159"/>
      <c r="C115" s="160"/>
      <c r="D115" s="159"/>
      <c r="E115" s="159"/>
      <c r="F115" s="159"/>
      <c r="G115" s="158"/>
      <c r="H115" s="159"/>
      <c r="I115" s="159"/>
      <c r="J115" s="159"/>
      <c r="K115" s="159"/>
      <c r="L115" s="159"/>
      <c r="M115" s="159"/>
      <c r="N115" s="163"/>
      <c r="O115" s="159"/>
      <c r="P115" s="159"/>
      <c r="Q115" s="159"/>
      <c r="R115" s="159"/>
      <c r="S115" s="159"/>
      <c r="T115" s="159"/>
      <c r="U115" s="159"/>
      <c r="V115" s="159"/>
      <c r="W115" s="159"/>
      <c r="X115" s="159"/>
    </row>
    <row r="116" spans="1:24" x14ac:dyDescent="0.45">
      <c r="A116" s="158"/>
      <c r="B116" s="159"/>
      <c r="C116" s="160"/>
      <c r="D116" s="159"/>
      <c r="E116" s="159"/>
      <c r="F116" s="159"/>
      <c r="G116" s="158"/>
      <c r="H116" s="159"/>
      <c r="I116" s="159"/>
      <c r="J116" s="159"/>
      <c r="K116" s="159"/>
      <c r="L116" s="159"/>
      <c r="M116" s="159"/>
      <c r="N116" s="163"/>
      <c r="O116" s="159"/>
      <c r="P116" s="159"/>
      <c r="Q116" s="159"/>
      <c r="R116" s="159"/>
      <c r="S116" s="159"/>
      <c r="T116" s="159"/>
      <c r="U116" s="159"/>
      <c r="V116" s="159"/>
      <c r="W116" s="159"/>
      <c r="X116" s="159"/>
    </row>
    <row r="117" spans="1:24" x14ac:dyDescent="0.45">
      <c r="A117" s="158"/>
      <c r="B117" s="159"/>
      <c r="C117" s="160"/>
      <c r="D117" s="159"/>
      <c r="E117" s="159"/>
      <c r="F117" s="159"/>
      <c r="G117" s="158"/>
      <c r="H117" s="159"/>
      <c r="I117" s="159"/>
      <c r="J117" s="159"/>
      <c r="K117" s="159"/>
      <c r="L117" s="159"/>
      <c r="M117" s="159"/>
      <c r="N117" s="163"/>
      <c r="O117" s="159"/>
      <c r="P117" s="159"/>
      <c r="Q117" s="159"/>
      <c r="R117" s="159"/>
      <c r="S117" s="159"/>
      <c r="T117" s="159"/>
      <c r="U117" s="159"/>
      <c r="V117" s="159"/>
      <c r="W117" s="159"/>
      <c r="X117" s="159"/>
    </row>
    <row r="118" spans="1:24" x14ac:dyDescent="0.45">
      <c r="A118" s="158"/>
      <c r="B118" s="159"/>
      <c r="C118" s="160"/>
      <c r="D118" s="159"/>
      <c r="E118" s="159"/>
      <c r="F118" s="159"/>
      <c r="G118" s="158"/>
      <c r="H118" s="159"/>
      <c r="I118" s="159"/>
      <c r="J118" s="159"/>
      <c r="K118" s="159"/>
      <c r="L118" s="159"/>
      <c r="M118" s="159"/>
      <c r="N118" s="163"/>
      <c r="O118" s="159"/>
      <c r="P118" s="159"/>
      <c r="Q118" s="159"/>
      <c r="R118" s="159"/>
      <c r="S118" s="159"/>
      <c r="T118" s="159"/>
      <c r="U118" s="159"/>
      <c r="V118" s="159"/>
      <c r="W118" s="159"/>
      <c r="X118" s="159"/>
    </row>
    <row r="119" spans="1:24" x14ac:dyDescent="0.45">
      <c r="A119" s="158"/>
      <c r="B119" s="159"/>
      <c r="C119" s="160"/>
      <c r="D119" s="159"/>
      <c r="E119" s="159"/>
      <c r="F119" s="159"/>
      <c r="G119" s="158"/>
      <c r="H119" s="159"/>
      <c r="I119" s="159"/>
      <c r="J119" s="159"/>
      <c r="K119" s="159"/>
      <c r="L119" s="159"/>
      <c r="M119" s="159"/>
      <c r="N119" s="163"/>
      <c r="O119" s="159"/>
      <c r="P119" s="159"/>
      <c r="Q119" s="159"/>
      <c r="R119" s="159"/>
      <c r="S119" s="159"/>
      <c r="T119" s="159"/>
      <c r="U119" s="159"/>
      <c r="V119" s="159"/>
      <c r="W119" s="159"/>
      <c r="X119" s="159"/>
    </row>
    <row r="120" spans="1:24" x14ac:dyDescent="0.45">
      <c r="A120" s="158"/>
      <c r="B120" s="159"/>
      <c r="C120" s="160"/>
      <c r="D120" s="159"/>
      <c r="E120" s="159"/>
      <c r="F120" s="159"/>
      <c r="G120" s="158"/>
      <c r="H120" s="159"/>
      <c r="I120" s="159"/>
      <c r="J120" s="159"/>
      <c r="K120" s="159"/>
      <c r="L120" s="159"/>
      <c r="M120" s="159"/>
      <c r="N120" s="163"/>
      <c r="O120" s="159"/>
      <c r="P120" s="159"/>
      <c r="Q120" s="159"/>
      <c r="R120" s="159"/>
      <c r="S120" s="159"/>
      <c r="T120" s="159"/>
      <c r="U120" s="159"/>
      <c r="V120" s="159"/>
      <c r="W120" s="159"/>
      <c r="X120" s="159"/>
    </row>
    <row r="121" spans="1:24" x14ac:dyDescent="0.45">
      <c r="A121" s="158"/>
      <c r="B121" s="159"/>
      <c r="C121" s="160"/>
      <c r="D121" s="159"/>
      <c r="E121" s="159"/>
      <c r="F121" s="159"/>
      <c r="G121" s="158"/>
      <c r="H121" s="159"/>
      <c r="I121" s="159"/>
      <c r="J121" s="159"/>
      <c r="K121" s="159"/>
      <c r="L121" s="159"/>
      <c r="M121" s="159"/>
      <c r="N121" s="163"/>
      <c r="O121" s="159"/>
      <c r="P121" s="159"/>
      <c r="Q121" s="159"/>
      <c r="R121" s="159"/>
      <c r="S121" s="159"/>
      <c r="T121" s="159"/>
      <c r="U121" s="159"/>
      <c r="V121" s="159"/>
      <c r="W121" s="159"/>
      <c r="X121" s="159"/>
    </row>
    <row r="122" spans="1:24" x14ac:dyDescent="0.45">
      <c r="A122" s="158"/>
      <c r="B122" s="159"/>
      <c r="C122" s="160"/>
      <c r="D122" s="159"/>
      <c r="E122" s="159"/>
      <c r="F122" s="159"/>
      <c r="G122" s="158"/>
      <c r="H122" s="159"/>
      <c r="I122" s="159"/>
      <c r="J122" s="159"/>
      <c r="K122" s="159"/>
      <c r="L122" s="159"/>
      <c r="M122" s="159"/>
      <c r="N122" s="163"/>
      <c r="O122" s="159"/>
      <c r="P122" s="159"/>
      <c r="Q122" s="159"/>
      <c r="R122" s="159"/>
      <c r="S122" s="159"/>
      <c r="T122" s="159"/>
      <c r="U122" s="159"/>
      <c r="V122" s="159"/>
      <c r="W122" s="159"/>
      <c r="X122" s="159"/>
    </row>
    <row r="123" spans="1:24" x14ac:dyDescent="0.45">
      <c r="A123" s="158"/>
      <c r="B123" s="159"/>
      <c r="C123" s="160"/>
      <c r="D123" s="159"/>
      <c r="E123" s="159"/>
      <c r="F123" s="159"/>
      <c r="G123" s="158"/>
      <c r="H123" s="159"/>
      <c r="I123" s="159"/>
      <c r="J123" s="159"/>
      <c r="K123" s="159"/>
      <c r="L123" s="159"/>
      <c r="M123" s="159"/>
      <c r="N123" s="163"/>
      <c r="O123" s="159"/>
      <c r="P123" s="159"/>
      <c r="Q123" s="159"/>
      <c r="R123" s="159"/>
      <c r="S123" s="159"/>
      <c r="T123" s="159"/>
      <c r="U123" s="159"/>
      <c r="V123" s="159"/>
      <c r="W123" s="159"/>
      <c r="X123" s="159"/>
    </row>
    <row r="124" spans="1:24" x14ac:dyDescent="0.45">
      <c r="A124" s="158"/>
      <c r="B124" s="159"/>
      <c r="C124" s="160"/>
      <c r="D124" s="159"/>
      <c r="E124" s="159"/>
      <c r="F124" s="159"/>
      <c r="G124" s="158"/>
      <c r="H124" s="159"/>
      <c r="I124" s="159"/>
      <c r="J124" s="159"/>
      <c r="K124" s="159"/>
      <c r="L124" s="159"/>
      <c r="M124" s="159"/>
      <c r="N124" s="163"/>
      <c r="O124" s="159"/>
      <c r="P124" s="159"/>
      <c r="Q124" s="159"/>
      <c r="R124" s="159"/>
      <c r="S124" s="159"/>
      <c r="T124" s="159"/>
      <c r="U124" s="159"/>
      <c r="V124" s="159"/>
      <c r="W124" s="159"/>
      <c r="X124" s="159"/>
    </row>
    <row r="125" spans="1:24" x14ac:dyDescent="0.45">
      <c r="A125" s="158"/>
      <c r="B125" s="159"/>
      <c r="C125" s="160"/>
      <c r="D125" s="159"/>
      <c r="E125" s="159"/>
      <c r="F125" s="159"/>
      <c r="G125" s="158"/>
      <c r="H125" s="159"/>
      <c r="I125" s="159"/>
      <c r="J125" s="159"/>
      <c r="K125" s="159"/>
      <c r="L125" s="159"/>
      <c r="M125" s="159"/>
      <c r="N125" s="163"/>
      <c r="O125" s="159"/>
      <c r="P125" s="159"/>
      <c r="Q125" s="159"/>
      <c r="R125" s="159"/>
      <c r="S125" s="159"/>
      <c r="T125" s="159"/>
      <c r="U125" s="159"/>
      <c r="V125" s="159"/>
      <c r="W125" s="159"/>
      <c r="X125" s="159"/>
    </row>
    <row r="126" spans="1:24" x14ac:dyDescent="0.45">
      <c r="A126" s="158"/>
      <c r="B126" s="159"/>
      <c r="C126" s="160"/>
      <c r="D126" s="159"/>
      <c r="E126" s="159"/>
      <c r="F126" s="159"/>
      <c r="G126" s="158"/>
      <c r="H126" s="159"/>
      <c r="I126" s="159"/>
      <c r="J126" s="159"/>
      <c r="K126" s="159"/>
      <c r="L126" s="159"/>
      <c r="M126" s="159"/>
      <c r="N126" s="163"/>
      <c r="O126" s="159"/>
      <c r="P126" s="159"/>
      <c r="Q126" s="159"/>
      <c r="R126" s="159"/>
      <c r="S126" s="159"/>
      <c r="T126" s="159"/>
      <c r="U126" s="159"/>
      <c r="V126" s="159"/>
      <c r="W126" s="159"/>
      <c r="X126" s="159"/>
    </row>
    <row r="127" spans="1:24" x14ac:dyDescent="0.45">
      <c r="A127" s="158"/>
      <c r="B127" s="159"/>
      <c r="C127" s="160"/>
      <c r="D127" s="159"/>
      <c r="E127" s="159"/>
      <c r="F127" s="159"/>
      <c r="G127" s="158"/>
      <c r="H127" s="159"/>
      <c r="I127" s="159"/>
      <c r="J127" s="159"/>
      <c r="K127" s="159"/>
      <c r="L127" s="159"/>
      <c r="M127" s="159"/>
      <c r="N127" s="163"/>
      <c r="O127" s="159"/>
      <c r="P127" s="159"/>
      <c r="Q127" s="159"/>
      <c r="R127" s="159"/>
      <c r="S127" s="159"/>
      <c r="T127" s="159"/>
      <c r="U127" s="159"/>
      <c r="V127" s="159"/>
      <c r="W127" s="159"/>
      <c r="X127" s="159"/>
    </row>
    <row r="128" spans="1:24" x14ac:dyDescent="0.45">
      <c r="A128" s="158"/>
      <c r="B128" s="159"/>
      <c r="C128" s="160"/>
      <c r="D128" s="159"/>
      <c r="E128" s="159"/>
      <c r="F128" s="159"/>
      <c r="G128" s="158"/>
      <c r="H128" s="159"/>
      <c r="I128" s="159"/>
      <c r="J128" s="159"/>
      <c r="K128" s="159"/>
      <c r="L128" s="159"/>
      <c r="M128" s="159"/>
      <c r="N128" s="163"/>
      <c r="O128" s="159"/>
      <c r="P128" s="159"/>
      <c r="Q128" s="159"/>
      <c r="R128" s="159"/>
      <c r="S128" s="159"/>
      <c r="T128" s="159"/>
      <c r="U128" s="159"/>
      <c r="V128" s="159"/>
      <c r="W128" s="159"/>
      <c r="X128" s="159"/>
    </row>
    <row r="129" spans="1:24" x14ac:dyDescent="0.45">
      <c r="A129" s="158"/>
      <c r="B129" s="159"/>
      <c r="C129" s="160"/>
      <c r="D129" s="159"/>
      <c r="E129" s="159"/>
      <c r="F129" s="159"/>
      <c r="G129" s="158"/>
      <c r="H129" s="159"/>
      <c r="I129" s="159"/>
      <c r="J129" s="159"/>
      <c r="K129" s="159"/>
      <c r="L129" s="159"/>
      <c r="M129" s="159"/>
      <c r="N129" s="163"/>
      <c r="O129" s="159"/>
      <c r="P129" s="159"/>
      <c r="Q129" s="159"/>
      <c r="R129" s="159"/>
      <c r="S129" s="159"/>
      <c r="T129" s="159"/>
      <c r="U129" s="159"/>
      <c r="V129" s="159"/>
      <c r="W129" s="159"/>
      <c r="X129" s="159"/>
    </row>
    <row r="130" spans="1:24" x14ac:dyDescent="0.45">
      <c r="A130" s="158"/>
      <c r="B130" s="159"/>
      <c r="C130" s="160"/>
      <c r="D130" s="159"/>
      <c r="E130" s="159"/>
      <c r="F130" s="159"/>
      <c r="G130" s="158"/>
      <c r="H130" s="159"/>
      <c r="I130" s="159"/>
      <c r="J130" s="159"/>
      <c r="K130" s="159"/>
      <c r="L130" s="159"/>
      <c r="M130" s="159"/>
      <c r="N130" s="163"/>
      <c r="O130" s="159"/>
      <c r="P130" s="159"/>
      <c r="Q130" s="159"/>
      <c r="R130" s="159"/>
      <c r="S130" s="159"/>
      <c r="T130" s="159"/>
      <c r="U130" s="159"/>
      <c r="V130" s="159"/>
      <c r="W130" s="159"/>
      <c r="X130" s="159"/>
    </row>
    <row r="131" spans="1:24" x14ac:dyDescent="0.45">
      <c r="A131" s="158"/>
      <c r="B131" s="159"/>
      <c r="C131" s="160"/>
      <c r="D131" s="159"/>
      <c r="E131" s="159"/>
      <c r="F131" s="159"/>
      <c r="G131" s="158"/>
      <c r="H131" s="159"/>
      <c r="I131" s="159"/>
      <c r="J131" s="159"/>
      <c r="K131" s="159"/>
      <c r="L131" s="159"/>
      <c r="M131" s="159"/>
      <c r="N131" s="163"/>
      <c r="O131" s="159"/>
      <c r="P131" s="159"/>
      <c r="Q131" s="159"/>
      <c r="R131" s="159"/>
      <c r="S131" s="159"/>
      <c r="T131" s="159"/>
      <c r="U131" s="159"/>
      <c r="V131" s="159"/>
      <c r="W131" s="159"/>
      <c r="X131" s="159"/>
    </row>
    <row r="132" spans="1:24" x14ac:dyDescent="0.45">
      <c r="A132" s="158"/>
      <c r="B132" s="159"/>
      <c r="C132" s="160"/>
      <c r="D132" s="159"/>
      <c r="E132" s="159"/>
      <c r="F132" s="159"/>
      <c r="G132" s="158"/>
      <c r="H132" s="159"/>
      <c r="I132" s="159"/>
      <c r="J132" s="159"/>
      <c r="K132" s="159"/>
      <c r="L132" s="159"/>
      <c r="M132" s="159"/>
      <c r="N132" s="163"/>
      <c r="O132" s="159"/>
      <c r="P132" s="159"/>
      <c r="Q132" s="159"/>
      <c r="R132" s="159"/>
      <c r="S132" s="159"/>
      <c r="T132" s="159"/>
      <c r="U132" s="159"/>
      <c r="V132" s="159"/>
      <c r="W132" s="159"/>
      <c r="X132" s="159"/>
    </row>
    <row r="133" spans="1:24" x14ac:dyDescent="0.45">
      <c r="A133" s="158"/>
      <c r="B133" s="159"/>
      <c r="C133" s="160"/>
      <c r="D133" s="159"/>
      <c r="E133" s="159"/>
      <c r="F133" s="159"/>
      <c r="G133" s="158"/>
      <c r="H133" s="159"/>
      <c r="I133" s="159"/>
      <c r="J133" s="159"/>
      <c r="K133" s="159"/>
      <c r="L133" s="159"/>
      <c r="M133" s="159"/>
      <c r="N133" s="163"/>
      <c r="O133" s="159"/>
      <c r="P133" s="159"/>
      <c r="Q133" s="159"/>
      <c r="R133" s="159"/>
      <c r="S133" s="159"/>
      <c r="T133" s="159"/>
      <c r="U133" s="159"/>
      <c r="V133" s="159"/>
      <c r="W133" s="159"/>
      <c r="X133" s="159"/>
    </row>
    <row r="134" spans="1:24" x14ac:dyDescent="0.45">
      <c r="A134" s="158"/>
      <c r="B134" s="159"/>
      <c r="C134" s="160"/>
      <c r="D134" s="159"/>
      <c r="E134" s="159"/>
      <c r="F134" s="159"/>
      <c r="G134" s="158"/>
      <c r="H134" s="159"/>
      <c r="I134" s="159"/>
      <c r="J134" s="159"/>
      <c r="K134" s="159"/>
      <c r="L134" s="159"/>
      <c r="M134" s="159"/>
      <c r="N134" s="163"/>
      <c r="O134" s="159"/>
      <c r="P134" s="159"/>
      <c r="Q134" s="159"/>
      <c r="R134" s="159"/>
      <c r="S134" s="159"/>
      <c r="T134" s="159"/>
      <c r="U134" s="159"/>
      <c r="V134" s="159"/>
      <c r="W134" s="159"/>
      <c r="X134" s="159"/>
    </row>
    <row r="135" spans="1:24" x14ac:dyDescent="0.45">
      <c r="A135" s="158"/>
      <c r="B135" s="159"/>
      <c r="C135" s="160"/>
      <c r="D135" s="159"/>
      <c r="E135" s="159"/>
      <c r="F135" s="159"/>
      <c r="G135" s="158"/>
      <c r="H135" s="159"/>
      <c r="I135" s="159"/>
      <c r="J135" s="159"/>
      <c r="K135" s="159"/>
      <c r="L135" s="159"/>
      <c r="M135" s="159"/>
      <c r="N135" s="163"/>
      <c r="O135" s="159"/>
      <c r="P135" s="159"/>
      <c r="Q135" s="159"/>
      <c r="R135" s="159"/>
      <c r="S135" s="159"/>
      <c r="T135" s="159"/>
      <c r="U135" s="159"/>
      <c r="V135" s="159"/>
      <c r="W135" s="159"/>
      <c r="X135" s="159"/>
    </row>
    <row r="136" spans="1:24" x14ac:dyDescent="0.45">
      <c r="A136" s="158"/>
      <c r="B136" s="159"/>
      <c r="C136" s="160"/>
      <c r="D136" s="159"/>
      <c r="E136" s="159"/>
      <c r="F136" s="159"/>
      <c r="G136" s="158"/>
      <c r="H136" s="159"/>
      <c r="I136" s="159"/>
      <c r="J136" s="159"/>
      <c r="K136" s="159"/>
      <c r="L136" s="159"/>
      <c r="M136" s="159"/>
      <c r="N136" s="163"/>
      <c r="O136" s="159"/>
      <c r="P136" s="159"/>
      <c r="Q136" s="159"/>
      <c r="R136" s="159"/>
      <c r="S136" s="159"/>
      <c r="T136" s="159"/>
      <c r="U136" s="159"/>
      <c r="V136" s="159"/>
      <c r="W136" s="159"/>
      <c r="X136" s="159"/>
    </row>
    <row r="137" spans="1:24" x14ac:dyDescent="0.45">
      <c r="A137" s="158"/>
      <c r="B137" s="159"/>
      <c r="C137" s="160"/>
      <c r="D137" s="159"/>
      <c r="E137" s="159"/>
      <c r="F137" s="159"/>
      <c r="G137" s="158"/>
      <c r="H137" s="159"/>
      <c r="I137" s="159"/>
      <c r="J137" s="159"/>
      <c r="K137" s="159"/>
      <c r="L137" s="159"/>
      <c r="M137" s="159"/>
      <c r="N137" s="163"/>
      <c r="O137" s="159"/>
      <c r="P137" s="159"/>
      <c r="Q137" s="159"/>
      <c r="R137" s="159"/>
      <c r="S137" s="159"/>
      <c r="T137" s="159"/>
      <c r="U137" s="159"/>
      <c r="V137" s="159"/>
      <c r="W137" s="159"/>
      <c r="X137" s="159"/>
    </row>
    <row r="138" spans="1:24" x14ac:dyDescent="0.45">
      <c r="A138" s="158"/>
      <c r="B138" s="159"/>
      <c r="C138" s="160"/>
      <c r="D138" s="159"/>
      <c r="E138" s="159"/>
      <c r="F138" s="159"/>
      <c r="G138" s="158"/>
      <c r="H138" s="159"/>
      <c r="I138" s="159"/>
      <c r="J138" s="159"/>
      <c r="K138" s="159"/>
      <c r="L138" s="159"/>
      <c r="M138" s="159"/>
      <c r="N138" s="163"/>
      <c r="O138" s="159"/>
      <c r="P138" s="159"/>
      <c r="Q138" s="159"/>
      <c r="R138" s="159"/>
      <c r="S138" s="159"/>
      <c r="T138" s="159"/>
      <c r="U138" s="159"/>
      <c r="V138" s="159"/>
      <c r="W138" s="159"/>
      <c r="X138" s="159"/>
    </row>
    <row r="139" spans="1:24" x14ac:dyDescent="0.45">
      <c r="A139" s="158"/>
      <c r="B139" s="159"/>
      <c r="C139" s="160"/>
      <c r="D139" s="159"/>
      <c r="E139" s="159"/>
      <c r="F139" s="159"/>
      <c r="G139" s="158"/>
      <c r="H139" s="159"/>
      <c r="I139" s="159"/>
      <c r="J139" s="159"/>
      <c r="K139" s="159"/>
      <c r="L139" s="159"/>
      <c r="M139" s="159"/>
      <c r="N139" s="163"/>
      <c r="O139" s="159"/>
      <c r="P139" s="159"/>
      <c r="Q139" s="159"/>
      <c r="R139" s="159"/>
      <c r="S139" s="159"/>
      <c r="T139" s="159"/>
      <c r="U139" s="159"/>
      <c r="V139" s="159"/>
      <c r="W139" s="159"/>
      <c r="X139" s="159"/>
    </row>
    <row r="140" spans="1:24" x14ac:dyDescent="0.45">
      <c r="A140" s="158"/>
      <c r="B140" s="159"/>
      <c r="C140" s="160"/>
      <c r="D140" s="159"/>
      <c r="E140" s="159"/>
      <c r="F140" s="159"/>
      <c r="G140" s="158"/>
      <c r="H140" s="159"/>
      <c r="I140" s="159"/>
      <c r="J140" s="159"/>
      <c r="K140" s="159"/>
      <c r="L140" s="159"/>
      <c r="M140" s="159"/>
      <c r="N140" s="163"/>
      <c r="O140" s="159"/>
      <c r="P140" s="159"/>
      <c r="Q140" s="159"/>
      <c r="R140" s="159"/>
      <c r="S140" s="159"/>
      <c r="T140" s="159"/>
      <c r="U140" s="159"/>
      <c r="V140" s="159"/>
      <c r="W140" s="159"/>
      <c r="X140" s="159"/>
    </row>
    <row r="141" spans="1:24" x14ac:dyDescent="0.45">
      <c r="A141" s="158"/>
      <c r="B141" s="159"/>
      <c r="C141" s="160"/>
      <c r="D141" s="159"/>
      <c r="E141" s="159"/>
      <c r="F141" s="159"/>
      <c r="G141" s="158"/>
      <c r="H141" s="159"/>
      <c r="I141" s="159"/>
      <c r="J141" s="159"/>
      <c r="K141" s="159"/>
      <c r="L141" s="159"/>
      <c r="M141" s="159"/>
      <c r="N141" s="163"/>
      <c r="O141" s="159"/>
      <c r="P141" s="159"/>
      <c r="Q141" s="159"/>
      <c r="R141" s="159"/>
      <c r="S141" s="159"/>
      <c r="T141" s="159"/>
      <c r="U141" s="159"/>
      <c r="V141" s="159"/>
      <c r="W141" s="159"/>
      <c r="X141" s="159"/>
    </row>
    <row r="142" spans="1:24" x14ac:dyDescent="0.45">
      <c r="A142" s="158"/>
      <c r="B142" s="159"/>
      <c r="C142" s="160"/>
      <c r="D142" s="159"/>
      <c r="E142" s="159"/>
      <c r="F142" s="159"/>
      <c r="G142" s="158"/>
      <c r="H142" s="159"/>
      <c r="I142" s="159"/>
      <c r="J142" s="159"/>
      <c r="K142" s="159"/>
      <c r="L142" s="159"/>
      <c r="M142" s="159"/>
      <c r="N142" s="163"/>
      <c r="O142" s="159"/>
      <c r="P142" s="159"/>
      <c r="Q142" s="159"/>
      <c r="R142" s="159"/>
      <c r="S142" s="159"/>
      <c r="T142" s="159"/>
      <c r="U142" s="159"/>
      <c r="V142" s="159"/>
      <c r="W142" s="159"/>
      <c r="X142" s="159"/>
    </row>
    <row r="143" spans="1:24" x14ac:dyDescent="0.45">
      <c r="A143" s="158"/>
      <c r="B143" s="159"/>
      <c r="C143" s="160"/>
      <c r="D143" s="159"/>
      <c r="E143" s="159"/>
      <c r="F143" s="159"/>
      <c r="G143" s="158"/>
      <c r="H143" s="159"/>
      <c r="I143" s="159"/>
      <c r="J143" s="159"/>
      <c r="K143" s="159"/>
      <c r="L143" s="159"/>
      <c r="M143" s="159"/>
      <c r="N143" s="163"/>
      <c r="O143" s="159"/>
      <c r="P143" s="159"/>
      <c r="Q143" s="159"/>
      <c r="R143" s="159"/>
      <c r="S143" s="159"/>
      <c r="T143" s="159"/>
      <c r="U143" s="159"/>
      <c r="V143" s="159"/>
      <c r="W143" s="159"/>
      <c r="X143" s="159"/>
    </row>
    <row r="144" spans="1:24" x14ac:dyDescent="0.45">
      <c r="A144" s="158"/>
      <c r="B144" s="159"/>
      <c r="C144" s="160"/>
      <c r="D144" s="159"/>
      <c r="E144" s="159"/>
      <c r="F144" s="159"/>
      <c r="G144" s="158"/>
      <c r="H144" s="159"/>
      <c r="I144" s="159"/>
      <c r="J144" s="159"/>
      <c r="K144" s="159"/>
      <c r="L144" s="159"/>
      <c r="M144" s="159"/>
      <c r="N144" s="163"/>
      <c r="O144" s="159"/>
      <c r="P144" s="159"/>
      <c r="Q144" s="159"/>
      <c r="R144" s="159"/>
      <c r="S144" s="159"/>
      <c r="T144" s="159"/>
      <c r="U144" s="159"/>
      <c r="V144" s="159"/>
      <c r="W144" s="159"/>
      <c r="X144" s="159"/>
    </row>
    <row r="145" spans="1:24" x14ac:dyDescent="0.45">
      <c r="A145" s="158"/>
      <c r="B145" s="159"/>
      <c r="C145" s="160"/>
      <c r="D145" s="159"/>
      <c r="E145" s="159"/>
      <c r="F145" s="159"/>
      <c r="G145" s="158"/>
      <c r="H145" s="159"/>
      <c r="I145" s="159"/>
      <c r="J145" s="159"/>
      <c r="K145" s="159"/>
      <c r="L145" s="159"/>
      <c r="M145" s="159"/>
      <c r="N145" s="163"/>
      <c r="O145" s="159"/>
      <c r="P145" s="159"/>
      <c r="Q145" s="159"/>
      <c r="R145" s="159"/>
      <c r="S145" s="159"/>
      <c r="T145" s="159"/>
      <c r="U145" s="159"/>
      <c r="V145" s="159"/>
      <c r="W145" s="159"/>
      <c r="X145" s="159"/>
    </row>
    <row r="146" spans="1:24" x14ac:dyDescent="0.45">
      <c r="A146" s="158"/>
      <c r="B146" s="159"/>
      <c r="C146" s="160"/>
      <c r="D146" s="159"/>
      <c r="E146" s="159"/>
      <c r="F146" s="159"/>
      <c r="G146" s="158"/>
      <c r="H146" s="159"/>
      <c r="I146" s="159"/>
      <c r="J146" s="159"/>
      <c r="K146" s="159"/>
      <c r="L146" s="159"/>
      <c r="M146" s="159"/>
      <c r="N146" s="163"/>
      <c r="O146" s="159"/>
      <c r="P146" s="159"/>
      <c r="Q146" s="159"/>
      <c r="R146" s="159"/>
      <c r="S146" s="159"/>
      <c r="T146" s="159"/>
      <c r="U146" s="159"/>
      <c r="V146" s="159"/>
      <c r="W146" s="159"/>
      <c r="X146" s="159"/>
    </row>
    <row r="147" spans="1:24" x14ac:dyDescent="0.45">
      <c r="A147" s="158"/>
      <c r="B147" s="159"/>
      <c r="C147" s="160"/>
      <c r="D147" s="159"/>
      <c r="E147" s="159"/>
      <c r="F147" s="159"/>
      <c r="G147" s="158"/>
      <c r="H147" s="159"/>
      <c r="I147" s="159"/>
      <c r="J147" s="159"/>
      <c r="K147" s="159"/>
      <c r="L147" s="159"/>
      <c r="M147" s="159"/>
      <c r="N147" s="163"/>
      <c r="O147" s="159"/>
      <c r="P147" s="159"/>
      <c r="Q147" s="159"/>
      <c r="R147" s="159"/>
      <c r="S147" s="159"/>
      <c r="T147" s="159"/>
      <c r="U147" s="159"/>
      <c r="V147" s="159"/>
      <c r="W147" s="159"/>
      <c r="X147" s="159"/>
    </row>
    <row r="148" spans="1:24" x14ac:dyDescent="0.45">
      <c r="A148" s="158"/>
      <c r="B148" s="159"/>
      <c r="C148" s="160"/>
      <c r="D148" s="159"/>
      <c r="E148" s="159"/>
      <c r="F148" s="159"/>
      <c r="G148" s="158"/>
      <c r="H148" s="159"/>
      <c r="I148" s="159"/>
      <c r="J148" s="159"/>
      <c r="K148" s="159"/>
      <c r="L148" s="159"/>
      <c r="M148" s="159"/>
      <c r="N148" s="163"/>
      <c r="O148" s="159"/>
      <c r="P148" s="159"/>
      <c r="Q148" s="159"/>
      <c r="R148" s="159"/>
      <c r="S148" s="159"/>
      <c r="T148" s="159"/>
      <c r="U148" s="159"/>
      <c r="V148" s="159"/>
      <c r="W148" s="159"/>
      <c r="X148" s="159"/>
    </row>
    <row r="149" spans="1:24" x14ac:dyDescent="0.45">
      <c r="A149" s="158"/>
      <c r="B149" s="159"/>
      <c r="C149" s="160"/>
      <c r="D149" s="159"/>
      <c r="E149" s="159"/>
      <c r="F149" s="159"/>
      <c r="G149" s="158"/>
      <c r="H149" s="159"/>
      <c r="I149" s="159"/>
      <c r="J149" s="159"/>
      <c r="K149" s="159"/>
      <c r="L149" s="159"/>
      <c r="M149" s="159"/>
      <c r="N149" s="163"/>
      <c r="O149" s="159"/>
      <c r="P149" s="159"/>
      <c r="Q149" s="159"/>
      <c r="R149" s="159"/>
      <c r="S149" s="159"/>
      <c r="T149" s="159"/>
      <c r="U149" s="159"/>
      <c r="V149" s="159"/>
      <c r="W149" s="159"/>
      <c r="X149" s="159"/>
    </row>
    <row r="150" spans="1:24" x14ac:dyDescent="0.45">
      <c r="A150" s="158"/>
      <c r="B150" s="159"/>
      <c r="C150" s="160"/>
      <c r="D150" s="159"/>
      <c r="E150" s="159"/>
      <c r="F150" s="159"/>
      <c r="G150" s="158"/>
      <c r="H150" s="159"/>
      <c r="I150" s="159"/>
      <c r="J150" s="159"/>
      <c r="K150" s="159"/>
      <c r="L150" s="159"/>
      <c r="M150" s="159"/>
      <c r="N150" s="163"/>
      <c r="O150" s="159"/>
      <c r="P150" s="159"/>
      <c r="Q150" s="159"/>
      <c r="R150" s="159"/>
      <c r="S150" s="159"/>
      <c r="T150" s="159"/>
      <c r="U150" s="159"/>
      <c r="V150" s="159"/>
      <c r="W150" s="159"/>
      <c r="X150" s="159"/>
    </row>
    <row r="151" spans="1:24" x14ac:dyDescent="0.45">
      <c r="A151" s="158"/>
      <c r="B151" s="159"/>
      <c r="C151" s="160"/>
      <c r="D151" s="159"/>
      <c r="E151" s="159"/>
      <c r="F151" s="159"/>
      <c r="G151" s="158"/>
      <c r="H151" s="159"/>
      <c r="I151" s="159"/>
      <c r="J151" s="159"/>
      <c r="K151" s="159"/>
      <c r="L151" s="159"/>
      <c r="M151" s="159"/>
      <c r="N151" s="163"/>
      <c r="O151" s="159"/>
      <c r="P151" s="159"/>
      <c r="Q151" s="159"/>
      <c r="R151" s="159"/>
      <c r="S151" s="159"/>
      <c r="T151" s="159"/>
      <c r="U151" s="159"/>
      <c r="V151" s="159"/>
      <c r="W151" s="159"/>
      <c r="X151" s="159"/>
    </row>
    <row r="152" spans="1:24" x14ac:dyDescent="0.45">
      <c r="A152" s="158"/>
      <c r="B152" s="159"/>
      <c r="C152" s="160"/>
      <c r="D152" s="159"/>
      <c r="E152" s="159"/>
      <c r="F152" s="159"/>
      <c r="G152" s="158"/>
      <c r="H152" s="159"/>
      <c r="I152" s="159"/>
      <c r="J152" s="159"/>
      <c r="K152" s="159"/>
      <c r="L152" s="159"/>
      <c r="M152" s="159"/>
      <c r="N152" s="163"/>
      <c r="O152" s="159"/>
      <c r="P152" s="159"/>
      <c r="Q152" s="159"/>
      <c r="R152" s="159"/>
      <c r="S152" s="159"/>
      <c r="T152" s="159"/>
      <c r="U152" s="159"/>
      <c r="V152" s="159"/>
      <c r="W152" s="159"/>
      <c r="X152" s="159"/>
    </row>
    <row r="153" spans="1:24" x14ac:dyDescent="0.45">
      <c r="A153" s="158"/>
      <c r="B153" s="159"/>
      <c r="C153" s="160"/>
      <c r="D153" s="159"/>
      <c r="E153" s="159"/>
      <c r="F153" s="159"/>
      <c r="G153" s="158"/>
      <c r="H153" s="159"/>
      <c r="I153" s="159"/>
      <c r="J153" s="159"/>
      <c r="K153" s="159"/>
      <c r="L153" s="159"/>
      <c r="M153" s="159"/>
      <c r="N153" s="163"/>
      <c r="O153" s="159"/>
      <c r="P153" s="159"/>
      <c r="Q153" s="159"/>
      <c r="R153" s="159"/>
      <c r="S153" s="159"/>
      <c r="T153" s="159"/>
      <c r="U153" s="159"/>
      <c r="V153" s="159"/>
      <c r="W153" s="159"/>
      <c r="X153" s="159"/>
    </row>
    <row r="154" spans="1:24" x14ac:dyDescent="0.45">
      <c r="A154" s="158"/>
      <c r="B154" s="159"/>
      <c r="C154" s="160"/>
      <c r="D154" s="159"/>
      <c r="E154" s="159"/>
      <c r="F154" s="159"/>
      <c r="G154" s="158"/>
      <c r="H154" s="159"/>
      <c r="I154" s="159"/>
      <c r="J154" s="159"/>
      <c r="K154" s="159"/>
      <c r="L154" s="159"/>
      <c r="M154" s="159"/>
      <c r="N154" s="163"/>
      <c r="O154" s="159"/>
      <c r="P154" s="159"/>
      <c r="Q154" s="159"/>
      <c r="R154" s="159"/>
      <c r="S154" s="159"/>
      <c r="T154" s="159"/>
      <c r="U154" s="159"/>
      <c r="V154" s="159"/>
      <c r="W154" s="159"/>
      <c r="X154" s="159"/>
    </row>
    <row r="155" spans="1:24" x14ac:dyDescent="0.45">
      <c r="A155" s="158"/>
      <c r="B155" s="159"/>
      <c r="C155" s="160"/>
      <c r="D155" s="159"/>
      <c r="E155" s="159"/>
      <c r="F155" s="159"/>
      <c r="G155" s="158"/>
      <c r="H155" s="159"/>
      <c r="I155" s="159"/>
      <c r="J155" s="159"/>
      <c r="K155" s="159"/>
      <c r="L155" s="159"/>
      <c r="M155" s="159"/>
      <c r="N155" s="163"/>
      <c r="O155" s="159"/>
      <c r="P155" s="159"/>
      <c r="Q155" s="159"/>
      <c r="R155" s="159"/>
      <c r="S155" s="159"/>
      <c r="T155" s="159"/>
      <c r="U155" s="159"/>
      <c r="V155" s="159"/>
      <c r="W155" s="159"/>
      <c r="X155" s="159"/>
    </row>
    <row r="156" spans="1:24" x14ac:dyDescent="0.45">
      <c r="A156" s="158"/>
      <c r="B156" s="159"/>
      <c r="C156" s="160"/>
      <c r="D156" s="159"/>
      <c r="E156" s="159"/>
      <c r="F156" s="159"/>
      <c r="G156" s="158"/>
      <c r="H156" s="159"/>
      <c r="I156" s="159"/>
      <c r="J156" s="159"/>
      <c r="K156" s="159"/>
      <c r="L156" s="159"/>
      <c r="M156" s="159"/>
      <c r="N156" s="163"/>
      <c r="O156" s="159"/>
      <c r="P156" s="159"/>
      <c r="Q156" s="159"/>
      <c r="R156" s="159"/>
      <c r="S156" s="159"/>
      <c r="T156" s="159"/>
      <c r="U156" s="159"/>
      <c r="V156" s="159"/>
      <c r="W156" s="159"/>
      <c r="X156" s="159"/>
    </row>
    <row r="157" spans="1:24" x14ac:dyDescent="0.45">
      <c r="A157" s="158"/>
      <c r="B157" s="159"/>
      <c r="C157" s="160"/>
      <c r="D157" s="159"/>
      <c r="E157" s="159"/>
      <c r="F157" s="159"/>
      <c r="G157" s="158"/>
      <c r="H157" s="159"/>
      <c r="I157" s="159"/>
      <c r="J157" s="159"/>
      <c r="K157" s="159"/>
      <c r="L157" s="159"/>
      <c r="M157" s="159"/>
      <c r="N157" s="163"/>
      <c r="O157" s="159"/>
      <c r="P157" s="159"/>
      <c r="Q157" s="159"/>
      <c r="R157" s="159"/>
      <c r="S157" s="159"/>
      <c r="T157" s="159"/>
      <c r="U157" s="159"/>
      <c r="V157" s="159"/>
      <c r="W157" s="159"/>
      <c r="X157" s="159"/>
    </row>
    <row r="158" spans="1:24" x14ac:dyDescent="0.45">
      <c r="A158" s="158"/>
      <c r="B158" s="159"/>
      <c r="C158" s="160"/>
      <c r="D158" s="159"/>
      <c r="E158" s="159"/>
      <c r="F158" s="159"/>
      <c r="G158" s="158"/>
      <c r="H158" s="159"/>
      <c r="I158" s="159"/>
      <c r="J158" s="159"/>
      <c r="K158" s="159"/>
      <c r="L158" s="159"/>
      <c r="M158" s="159"/>
      <c r="N158" s="163"/>
      <c r="O158" s="159"/>
      <c r="P158" s="159"/>
      <c r="Q158" s="159"/>
      <c r="R158" s="159"/>
      <c r="S158" s="159"/>
      <c r="T158" s="159"/>
      <c r="U158" s="159"/>
      <c r="V158" s="159"/>
      <c r="W158" s="159"/>
      <c r="X158" s="159"/>
    </row>
    <row r="159" spans="1:24" x14ac:dyDescent="0.45">
      <c r="A159" s="158"/>
      <c r="B159" s="159"/>
      <c r="C159" s="160"/>
      <c r="D159" s="159"/>
      <c r="E159" s="159"/>
      <c r="F159" s="159"/>
      <c r="G159" s="158"/>
      <c r="H159" s="159"/>
      <c r="I159" s="159"/>
      <c r="J159" s="159"/>
      <c r="K159" s="159"/>
      <c r="L159" s="159"/>
      <c r="M159" s="159"/>
      <c r="N159" s="163"/>
      <c r="O159" s="159"/>
      <c r="P159" s="159"/>
      <c r="Q159" s="159"/>
      <c r="R159" s="159"/>
      <c r="S159" s="159"/>
      <c r="T159" s="159"/>
      <c r="U159" s="159"/>
      <c r="V159" s="159"/>
      <c r="W159" s="159"/>
      <c r="X159" s="159"/>
    </row>
    <row r="160" spans="1:24" x14ac:dyDescent="0.45">
      <c r="A160" s="158"/>
      <c r="B160" s="159"/>
      <c r="C160" s="160"/>
      <c r="D160" s="159"/>
      <c r="E160" s="159"/>
      <c r="F160" s="159"/>
      <c r="G160" s="158"/>
      <c r="H160" s="159"/>
      <c r="I160" s="159"/>
      <c r="J160" s="159"/>
      <c r="K160" s="159"/>
      <c r="L160" s="159"/>
      <c r="M160" s="159"/>
      <c r="N160" s="163"/>
      <c r="O160" s="159"/>
      <c r="P160" s="159"/>
      <c r="Q160" s="159"/>
      <c r="R160" s="159"/>
      <c r="S160" s="159"/>
      <c r="T160" s="159"/>
      <c r="U160" s="159"/>
      <c r="V160" s="159"/>
      <c r="W160" s="159"/>
      <c r="X160" s="159"/>
    </row>
    <row r="161" spans="1:24" x14ac:dyDescent="0.45">
      <c r="A161" s="158"/>
      <c r="B161" s="159"/>
      <c r="C161" s="160"/>
      <c r="D161" s="159"/>
      <c r="E161" s="159"/>
      <c r="F161" s="159"/>
      <c r="G161" s="158"/>
      <c r="H161" s="159"/>
      <c r="I161" s="159"/>
      <c r="J161" s="159"/>
      <c r="K161" s="159"/>
      <c r="L161" s="159"/>
      <c r="M161" s="159"/>
      <c r="N161" s="163"/>
      <c r="O161" s="159"/>
      <c r="P161" s="159"/>
      <c r="Q161" s="159"/>
      <c r="R161" s="159"/>
      <c r="S161" s="159"/>
      <c r="T161" s="159"/>
      <c r="U161" s="159"/>
      <c r="V161" s="159"/>
      <c r="W161" s="159"/>
      <c r="X161" s="159"/>
    </row>
    <row r="162" spans="1:24" x14ac:dyDescent="0.45">
      <c r="A162" s="158"/>
      <c r="B162" s="159"/>
      <c r="C162" s="160"/>
      <c r="D162" s="159"/>
      <c r="E162" s="159"/>
      <c r="F162" s="159"/>
      <c r="G162" s="158"/>
      <c r="H162" s="159"/>
      <c r="I162" s="159"/>
      <c r="J162" s="159"/>
      <c r="K162" s="159"/>
      <c r="L162" s="159"/>
      <c r="M162" s="159"/>
      <c r="N162" s="163"/>
      <c r="O162" s="159"/>
      <c r="P162" s="159"/>
      <c r="Q162" s="159"/>
      <c r="R162" s="159"/>
      <c r="S162" s="159"/>
      <c r="T162" s="159"/>
      <c r="U162" s="159"/>
      <c r="V162" s="159"/>
      <c r="W162" s="159"/>
      <c r="X162" s="159"/>
    </row>
    <row r="163" spans="1:24" x14ac:dyDescent="0.45">
      <c r="A163" s="158"/>
      <c r="B163" s="159"/>
      <c r="C163" s="160"/>
      <c r="D163" s="159"/>
      <c r="E163" s="159"/>
      <c r="F163" s="159"/>
      <c r="G163" s="158"/>
      <c r="H163" s="159"/>
      <c r="I163" s="159"/>
      <c r="J163" s="159"/>
      <c r="K163" s="159"/>
      <c r="L163" s="159"/>
      <c r="M163" s="159"/>
      <c r="N163" s="163"/>
      <c r="O163" s="159"/>
      <c r="P163" s="159"/>
      <c r="Q163" s="159"/>
      <c r="R163" s="159"/>
      <c r="S163" s="159"/>
      <c r="T163" s="159"/>
      <c r="U163" s="159"/>
      <c r="V163" s="159"/>
      <c r="W163" s="159"/>
      <c r="X163" s="159"/>
    </row>
    <row r="164" spans="1:24" x14ac:dyDescent="0.45">
      <c r="A164" s="158"/>
      <c r="B164" s="159"/>
      <c r="C164" s="160"/>
      <c r="D164" s="159"/>
      <c r="E164" s="159"/>
      <c r="F164" s="159"/>
      <c r="G164" s="158"/>
      <c r="H164" s="159"/>
      <c r="I164" s="159"/>
      <c r="J164" s="159"/>
      <c r="K164" s="159"/>
      <c r="L164" s="159"/>
      <c r="M164" s="159"/>
      <c r="N164" s="163"/>
      <c r="O164" s="159"/>
      <c r="P164" s="159"/>
      <c r="Q164" s="159"/>
      <c r="R164" s="159"/>
      <c r="S164" s="159"/>
      <c r="T164" s="159"/>
      <c r="U164" s="159"/>
      <c r="V164" s="159"/>
      <c r="W164" s="159"/>
      <c r="X164" s="159"/>
    </row>
    <row r="165" spans="1:24" x14ac:dyDescent="0.45">
      <c r="A165" s="158"/>
      <c r="B165" s="159"/>
      <c r="C165" s="160"/>
      <c r="D165" s="159"/>
      <c r="E165" s="159"/>
      <c r="F165" s="159"/>
      <c r="G165" s="158"/>
      <c r="H165" s="159"/>
      <c r="I165" s="159"/>
      <c r="J165" s="159"/>
      <c r="K165" s="159"/>
      <c r="L165" s="159"/>
      <c r="M165" s="159"/>
      <c r="N165" s="163"/>
      <c r="O165" s="159"/>
      <c r="P165" s="159"/>
      <c r="Q165" s="159"/>
      <c r="R165" s="159"/>
      <c r="S165" s="159"/>
      <c r="T165" s="159"/>
      <c r="U165" s="159"/>
      <c r="V165" s="159"/>
      <c r="W165" s="159"/>
      <c r="X165" s="159"/>
    </row>
    <row r="166" spans="1:24" x14ac:dyDescent="0.45">
      <c r="A166" s="158"/>
      <c r="B166" s="159"/>
      <c r="C166" s="160"/>
      <c r="D166" s="159"/>
      <c r="E166" s="159"/>
      <c r="F166" s="159"/>
      <c r="G166" s="158"/>
      <c r="H166" s="159"/>
      <c r="I166" s="159"/>
      <c r="J166" s="159"/>
      <c r="K166" s="159"/>
      <c r="L166" s="159"/>
      <c r="M166" s="159"/>
      <c r="N166" s="163"/>
      <c r="O166" s="159"/>
      <c r="P166" s="159"/>
      <c r="Q166" s="159"/>
      <c r="R166" s="159"/>
      <c r="S166" s="159"/>
      <c r="T166" s="159"/>
      <c r="U166" s="159"/>
      <c r="V166" s="159"/>
      <c r="W166" s="159"/>
      <c r="X166" s="159"/>
    </row>
    <row r="167" spans="1:24" x14ac:dyDescent="0.45">
      <c r="A167" s="158"/>
      <c r="B167" s="159"/>
      <c r="C167" s="160"/>
      <c r="D167" s="159"/>
      <c r="E167" s="159"/>
      <c r="F167" s="159"/>
      <c r="G167" s="158"/>
      <c r="H167" s="159"/>
      <c r="I167" s="159"/>
      <c r="J167" s="159"/>
      <c r="K167" s="159"/>
      <c r="L167" s="159"/>
      <c r="M167" s="159"/>
      <c r="N167" s="163"/>
      <c r="O167" s="159"/>
      <c r="P167" s="159"/>
      <c r="Q167" s="159"/>
      <c r="R167" s="159"/>
      <c r="S167" s="159"/>
      <c r="T167" s="159"/>
      <c r="U167" s="159"/>
      <c r="V167" s="159"/>
      <c r="W167" s="159"/>
      <c r="X167" s="159"/>
    </row>
    <row r="168" spans="1:24" x14ac:dyDescent="0.45">
      <c r="A168" s="158"/>
      <c r="B168" s="159"/>
      <c r="C168" s="160"/>
      <c r="D168" s="159"/>
      <c r="E168" s="159"/>
      <c r="F168" s="159"/>
      <c r="G168" s="158"/>
      <c r="H168" s="159"/>
      <c r="I168" s="159"/>
      <c r="J168" s="159"/>
      <c r="K168" s="159"/>
      <c r="L168" s="159"/>
      <c r="M168" s="159"/>
      <c r="N168" s="163"/>
      <c r="O168" s="159"/>
      <c r="P168" s="159"/>
      <c r="Q168" s="159"/>
      <c r="R168" s="159"/>
      <c r="S168" s="159"/>
      <c r="T168" s="159"/>
      <c r="U168" s="159"/>
      <c r="V168" s="159"/>
      <c r="W168" s="159"/>
      <c r="X168" s="159"/>
    </row>
    <row r="169" spans="1:24" x14ac:dyDescent="0.45">
      <c r="A169" s="158"/>
      <c r="B169" s="159"/>
      <c r="C169" s="160"/>
      <c r="D169" s="159"/>
      <c r="E169" s="159"/>
      <c r="F169" s="159"/>
      <c r="G169" s="158"/>
      <c r="H169" s="159"/>
      <c r="I169" s="159"/>
      <c r="J169" s="159"/>
      <c r="K169" s="159"/>
      <c r="L169" s="159"/>
      <c r="M169" s="159"/>
      <c r="N169" s="163"/>
      <c r="O169" s="159"/>
      <c r="P169" s="159"/>
      <c r="Q169" s="159"/>
      <c r="R169" s="159"/>
      <c r="S169" s="159"/>
      <c r="T169" s="159"/>
      <c r="U169" s="159"/>
      <c r="V169" s="159"/>
      <c r="W169" s="159"/>
      <c r="X169" s="159"/>
    </row>
    <row r="170" spans="1:24" x14ac:dyDescent="0.45">
      <c r="A170" s="158"/>
      <c r="B170" s="159"/>
      <c r="C170" s="160"/>
      <c r="D170" s="159"/>
      <c r="E170" s="159"/>
      <c r="F170" s="159"/>
      <c r="G170" s="158"/>
      <c r="H170" s="159"/>
      <c r="I170" s="159"/>
      <c r="J170" s="159"/>
      <c r="K170" s="159"/>
      <c r="L170" s="159"/>
      <c r="M170" s="159"/>
      <c r="N170" s="163"/>
      <c r="O170" s="159"/>
      <c r="P170" s="159"/>
      <c r="Q170" s="159"/>
      <c r="R170" s="159"/>
      <c r="S170" s="159"/>
      <c r="T170" s="159"/>
      <c r="U170" s="159"/>
      <c r="V170" s="159"/>
      <c r="W170" s="159"/>
      <c r="X170" s="159"/>
    </row>
    <row r="171" spans="1:24" x14ac:dyDescent="0.45">
      <c r="A171" s="158"/>
      <c r="B171" s="159"/>
      <c r="C171" s="160"/>
      <c r="D171" s="159"/>
      <c r="E171" s="159"/>
      <c r="F171" s="159"/>
      <c r="G171" s="158"/>
      <c r="H171" s="159"/>
      <c r="I171" s="159"/>
      <c r="J171" s="159"/>
      <c r="K171" s="159"/>
      <c r="L171" s="159"/>
      <c r="M171" s="159"/>
      <c r="N171" s="163"/>
      <c r="O171" s="159"/>
      <c r="P171" s="159"/>
      <c r="Q171" s="159"/>
      <c r="R171" s="159"/>
      <c r="S171" s="159"/>
      <c r="T171" s="159"/>
      <c r="U171" s="159"/>
      <c r="V171" s="159"/>
      <c r="W171" s="159"/>
      <c r="X171" s="159"/>
    </row>
    <row r="172" spans="1:24" x14ac:dyDescent="0.45">
      <c r="A172" s="158"/>
      <c r="B172" s="159"/>
      <c r="C172" s="160"/>
      <c r="D172" s="159"/>
      <c r="E172" s="159"/>
      <c r="F172" s="159"/>
      <c r="G172" s="158"/>
      <c r="H172" s="159"/>
      <c r="I172" s="159"/>
      <c r="J172" s="159"/>
      <c r="K172" s="159"/>
      <c r="L172" s="159"/>
      <c r="M172" s="159"/>
      <c r="N172" s="163"/>
      <c r="O172" s="159"/>
      <c r="P172" s="159"/>
      <c r="Q172" s="159"/>
      <c r="R172" s="159"/>
      <c r="S172" s="159"/>
      <c r="T172" s="159"/>
      <c r="U172" s="159"/>
      <c r="V172" s="159"/>
      <c r="W172" s="159"/>
      <c r="X172" s="159"/>
    </row>
    <row r="173" spans="1:24" x14ac:dyDescent="0.45">
      <c r="A173" s="158"/>
      <c r="B173" s="159"/>
      <c r="C173" s="160"/>
      <c r="D173" s="159"/>
      <c r="E173" s="159"/>
      <c r="F173" s="159"/>
      <c r="G173" s="158"/>
      <c r="H173" s="159"/>
      <c r="I173" s="159"/>
      <c r="J173" s="159"/>
      <c r="K173" s="159"/>
      <c r="L173" s="159"/>
      <c r="M173" s="159"/>
      <c r="N173" s="163"/>
      <c r="O173" s="159"/>
      <c r="P173" s="159"/>
      <c r="Q173" s="159"/>
      <c r="R173" s="159"/>
      <c r="S173" s="159"/>
      <c r="T173" s="159"/>
      <c r="U173" s="159"/>
      <c r="V173" s="159"/>
      <c r="W173" s="159"/>
      <c r="X173" s="159"/>
    </row>
    <row r="174" spans="1:24" x14ac:dyDescent="0.45">
      <c r="A174" s="158"/>
      <c r="B174" s="159"/>
      <c r="C174" s="160"/>
      <c r="D174" s="159"/>
      <c r="E174" s="159"/>
      <c r="F174" s="159"/>
      <c r="G174" s="158"/>
      <c r="H174" s="159"/>
      <c r="I174" s="159"/>
      <c r="J174" s="159"/>
      <c r="K174" s="159"/>
      <c r="L174" s="159"/>
      <c r="M174" s="159"/>
      <c r="N174" s="163"/>
      <c r="O174" s="159"/>
      <c r="P174" s="159"/>
      <c r="Q174" s="159"/>
      <c r="R174" s="159"/>
      <c r="S174" s="159"/>
      <c r="T174" s="159"/>
      <c r="U174" s="159"/>
      <c r="V174" s="159"/>
      <c r="W174" s="159"/>
      <c r="X174" s="159"/>
    </row>
    <row r="175" spans="1:24" x14ac:dyDescent="0.45">
      <c r="A175" s="158"/>
      <c r="B175" s="159"/>
      <c r="C175" s="160"/>
      <c r="D175" s="159"/>
      <c r="E175" s="159"/>
      <c r="F175" s="159"/>
      <c r="G175" s="158"/>
      <c r="H175" s="159"/>
      <c r="I175" s="159"/>
      <c r="J175" s="159"/>
      <c r="K175" s="159"/>
      <c r="L175" s="159"/>
      <c r="M175" s="159"/>
      <c r="N175" s="163"/>
      <c r="O175" s="159"/>
      <c r="P175" s="159"/>
      <c r="Q175" s="159"/>
      <c r="R175" s="159"/>
      <c r="S175" s="159"/>
      <c r="T175" s="159"/>
      <c r="U175" s="159"/>
      <c r="V175" s="159"/>
      <c r="W175" s="159"/>
      <c r="X175" s="159"/>
    </row>
    <row r="176" spans="1:24" x14ac:dyDescent="0.45">
      <c r="A176" s="158"/>
      <c r="B176" s="159"/>
      <c r="C176" s="160"/>
      <c r="D176" s="159"/>
      <c r="E176" s="159"/>
      <c r="F176" s="159"/>
      <c r="G176" s="158"/>
      <c r="H176" s="159"/>
      <c r="I176" s="159"/>
      <c r="J176" s="159"/>
      <c r="K176" s="159"/>
      <c r="L176" s="159"/>
      <c r="M176" s="159"/>
      <c r="N176" s="163"/>
      <c r="O176" s="159"/>
      <c r="P176" s="159"/>
      <c r="Q176" s="159"/>
      <c r="R176" s="159"/>
      <c r="S176" s="159"/>
      <c r="T176" s="159"/>
      <c r="U176" s="159"/>
      <c r="V176" s="159"/>
      <c r="W176" s="159"/>
      <c r="X176" s="159"/>
    </row>
    <row r="177" spans="1:24" x14ac:dyDescent="0.45">
      <c r="A177" s="158"/>
      <c r="B177" s="159"/>
      <c r="C177" s="160"/>
      <c r="D177" s="159"/>
      <c r="E177" s="159"/>
      <c r="F177" s="159"/>
      <c r="G177" s="158"/>
      <c r="H177" s="159"/>
      <c r="I177" s="159"/>
      <c r="J177" s="159"/>
      <c r="K177" s="159"/>
      <c r="L177" s="159"/>
      <c r="M177" s="159"/>
      <c r="N177" s="163"/>
      <c r="O177" s="159"/>
      <c r="P177" s="159"/>
      <c r="Q177" s="159"/>
      <c r="R177" s="159"/>
      <c r="S177" s="159"/>
      <c r="T177" s="159"/>
      <c r="U177" s="159"/>
      <c r="V177" s="159"/>
      <c r="W177" s="159"/>
      <c r="X177" s="159"/>
    </row>
    <row r="178" spans="1:24" x14ac:dyDescent="0.45">
      <c r="A178" s="158"/>
      <c r="B178" s="159"/>
      <c r="C178" s="160"/>
      <c r="D178" s="159"/>
      <c r="E178" s="159"/>
      <c r="F178" s="159"/>
      <c r="G178" s="158"/>
      <c r="H178" s="159"/>
      <c r="I178" s="159"/>
      <c r="J178" s="159"/>
      <c r="K178" s="159"/>
      <c r="L178" s="159"/>
      <c r="M178" s="159"/>
      <c r="N178" s="163"/>
      <c r="O178" s="159"/>
      <c r="P178" s="159"/>
      <c r="Q178" s="159"/>
      <c r="R178" s="159"/>
      <c r="S178" s="159"/>
      <c r="T178" s="159"/>
      <c r="U178" s="159"/>
      <c r="V178" s="159"/>
      <c r="W178" s="159"/>
      <c r="X178" s="159"/>
    </row>
    <row r="179" spans="1:24" x14ac:dyDescent="0.45">
      <c r="A179" s="158"/>
      <c r="B179" s="159"/>
      <c r="C179" s="160"/>
      <c r="D179" s="159"/>
      <c r="E179" s="159"/>
      <c r="F179" s="159"/>
      <c r="G179" s="158"/>
      <c r="H179" s="159"/>
      <c r="I179" s="159"/>
      <c r="J179" s="159"/>
      <c r="K179" s="159"/>
      <c r="L179" s="159"/>
      <c r="M179" s="159"/>
      <c r="N179" s="163"/>
      <c r="O179" s="159"/>
      <c r="P179" s="159"/>
      <c r="Q179" s="159"/>
      <c r="R179" s="159"/>
      <c r="S179" s="159"/>
      <c r="T179" s="159"/>
      <c r="U179" s="159"/>
      <c r="V179" s="159"/>
      <c r="W179" s="159"/>
      <c r="X179" s="159"/>
    </row>
    <row r="180" spans="1:24" x14ac:dyDescent="0.45">
      <c r="A180" s="158"/>
      <c r="B180" s="159"/>
      <c r="C180" s="160"/>
      <c r="D180" s="159"/>
      <c r="E180" s="159"/>
      <c r="F180" s="159"/>
      <c r="G180" s="158"/>
      <c r="H180" s="159"/>
      <c r="I180" s="159"/>
      <c r="J180" s="159"/>
      <c r="K180" s="159"/>
      <c r="L180" s="159"/>
      <c r="M180" s="159"/>
      <c r="N180" s="163"/>
      <c r="O180" s="159"/>
      <c r="P180" s="159"/>
      <c r="Q180" s="159"/>
      <c r="R180" s="159"/>
      <c r="S180" s="159"/>
      <c r="T180" s="159"/>
      <c r="U180" s="159"/>
      <c r="V180" s="159"/>
      <c r="W180" s="159"/>
      <c r="X180" s="159"/>
    </row>
    <row r="181" spans="1:24" x14ac:dyDescent="0.45">
      <c r="A181" s="158"/>
      <c r="B181" s="159"/>
      <c r="C181" s="160"/>
      <c r="D181" s="159"/>
      <c r="E181" s="159"/>
      <c r="F181" s="159"/>
      <c r="G181" s="158"/>
      <c r="H181" s="159"/>
      <c r="I181" s="159"/>
      <c r="J181" s="159"/>
      <c r="K181" s="159"/>
      <c r="L181" s="159"/>
      <c r="M181" s="159"/>
      <c r="N181" s="163"/>
      <c r="O181" s="159"/>
      <c r="P181" s="159"/>
      <c r="Q181" s="159"/>
      <c r="R181" s="159"/>
      <c r="S181" s="159"/>
      <c r="T181" s="159"/>
      <c r="U181" s="159"/>
      <c r="V181" s="159"/>
      <c r="W181" s="159"/>
      <c r="X181" s="159"/>
    </row>
    <row r="182" spans="1:24" x14ac:dyDescent="0.45">
      <c r="A182" s="158"/>
      <c r="B182" s="159"/>
      <c r="C182" s="160"/>
      <c r="D182" s="159"/>
      <c r="E182" s="159"/>
      <c r="F182" s="159"/>
      <c r="G182" s="158"/>
      <c r="H182" s="159"/>
      <c r="I182" s="159"/>
      <c r="J182" s="159"/>
      <c r="K182" s="159"/>
      <c r="L182" s="159"/>
      <c r="M182" s="159"/>
      <c r="N182" s="163"/>
      <c r="O182" s="159"/>
      <c r="P182" s="159"/>
      <c r="Q182" s="159"/>
      <c r="R182" s="159"/>
      <c r="S182" s="159"/>
      <c r="T182" s="159"/>
      <c r="U182" s="159"/>
      <c r="V182" s="159"/>
      <c r="W182" s="159"/>
      <c r="X182" s="159"/>
    </row>
    <row r="183" spans="1:24" x14ac:dyDescent="0.45">
      <c r="A183" s="158"/>
      <c r="B183" s="159"/>
      <c r="C183" s="160"/>
      <c r="D183" s="159"/>
      <c r="E183" s="159"/>
      <c r="F183" s="159"/>
      <c r="G183" s="158"/>
      <c r="H183" s="159"/>
      <c r="I183" s="159"/>
      <c r="J183" s="159"/>
      <c r="K183" s="159"/>
      <c r="L183" s="159"/>
      <c r="M183" s="159"/>
      <c r="N183" s="163"/>
      <c r="O183" s="159"/>
      <c r="P183" s="159"/>
      <c r="Q183" s="159"/>
      <c r="R183" s="159"/>
      <c r="S183" s="159"/>
      <c r="T183" s="159"/>
      <c r="U183" s="159"/>
      <c r="V183" s="159"/>
      <c r="W183" s="159"/>
      <c r="X183" s="159"/>
    </row>
    <row r="184" spans="1:24" x14ac:dyDescent="0.45">
      <c r="A184" s="158"/>
      <c r="B184" s="159"/>
      <c r="C184" s="160"/>
      <c r="D184" s="159"/>
      <c r="E184" s="159"/>
      <c r="F184" s="159"/>
      <c r="G184" s="158"/>
      <c r="H184" s="159"/>
      <c r="I184" s="159"/>
      <c r="J184" s="159"/>
      <c r="K184" s="159"/>
      <c r="L184" s="159"/>
      <c r="M184" s="159"/>
      <c r="N184" s="163"/>
      <c r="O184" s="159"/>
      <c r="P184" s="159"/>
      <c r="Q184" s="159"/>
      <c r="R184" s="159"/>
      <c r="S184" s="159"/>
      <c r="T184" s="159"/>
      <c r="U184" s="159"/>
      <c r="V184" s="159"/>
      <c r="W184" s="159"/>
      <c r="X184" s="159"/>
    </row>
    <row r="185" spans="1:24" x14ac:dyDescent="0.45">
      <c r="A185" s="158"/>
      <c r="B185" s="159"/>
      <c r="C185" s="160"/>
      <c r="D185" s="159"/>
      <c r="E185" s="159"/>
      <c r="F185" s="159"/>
      <c r="G185" s="158"/>
      <c r="H185" s="159"/>
      <c r="I185" s="159"/>
      <c r="J185" s="159"/>
      <c r="K185" s="159"/>
      <c r="L185" s="159"/>
      <c r="M185" s="159"/>
      <c r="N185" s="163"/>
      <c r="O185" s="159"/>
      <c r="P185" s="159"/>
      <c r="Q185" s="159"/>
      <c r="R185" s="159"/>
      <c r="S185" s="159"/>
      <c r="T185" s="159"/>
      <c r="U185" s="159"/>
      <c r="V185" s="159"/>
      <c r="W185" s="159"/>
      <c r="X185" s="159"/>
    </row>
    <row r="186" spans="1:24" x14ac:dyDescent="0.45">
      <c r="A186" s="158"/>
      <c r="B186" s="159"/>
      <c r="C186" s="160"/>
      <c r="D186" s="159"/>
      <c r="E186" s="159"/>
      <c r="F186" s="159"/>
      <c r="G186" s="158"/>
      <c r="H186" s="159"/>
      <c r="I186" s="159"/>
      <c r="J186" s="159"/>
      <c r="K186" s="159"/>
      <c r="L186" s="159"/>
      <c r="M186" s="159"/>
      <c r="N186" s="163"/>
      <c r="O186" s="159"/>
      <c r="P186" s="159"/>
      <c r="Q186" s="159"/>
      <c r="R186" s="159"/>
      <c r="S186" s="159"/>
      <c r="T186" s="159"/>
      <c r="U186" s="159"/>
      <c r="V186" s="159"/>
      <c r="W186" s="159"/>
      <c r="X186" s="159"/>
    </row>
    <row r="187" spans="1:24" x14ac:dyDescent="0.45">
      <c r="A187" s="158"/>
      <c r="B187" s="159"/>
      <c r="C187" s="160"/>
      <c r="D187" s="159"/>
      <c r="E187" s="159"/>
      <c r="F187" s="159"/>
      <c r="G187" s="158"/>
      <c r="H187" s="159"/>
      <c r="I187" s="159"/>
      <c r="J187" s="159"/>
      <c r="K187" s="159"/>
      <c r="L187" s="159"/>
      <c r="M187" s="159"/>
      <c r="N187" s="163"/>
      <c r="O187" s="159"/>
      <c r="P187" s="159"/>
      <c r="Q187" s="159"/>
      <c r="R187" s="159"/>
      <c r="S187" s="159"/>
      <c r="T187" s="159"/>
      <c r="U187" s="159"/>
      <c r="V187" s="159"/>
      <c r="W187" s="159"/>
      <c r="X187" s="159"/>
    </row>
    <row r="188" spans="1:24" x14ac:dyDescent="0.45">
      <c r="A188" s="158"/>
      <c r="B188" s="159"/>
      <c r="C188" s="160"/>
      <c r="D188" s="159"/>
      <c r="E188" s="159"/>
      <c r="F188" s="159"/>
      <c r="G188" s="158"/>
      <c r="H188" s="159"/>
      <c r="I188" s="159"/>
      <c r="J188" s="159"/>
      <c r="K188" s="159"/>
      <c r="L188" s="159"/>
      <c r="M188" s="159"/>
      <c r="N188" s="163"/>
      <c r="O188" s="159"/>
      <c r="P188" s="159"/>
      <c r="Q188" s="159"/>
      <c r="R188" s="159"/>
      <c r="S188" s="159"/>
      <c r="T188" s="159"/>
      <c r="U188" s="159"/>
      <c r="V188" s="159"/>
      <c r="W188" s="159"/>
      <c r="X188" s="159"/>
    </row>
    <row r="189" spans="1:24" x14ac:dyDescent="0.45">
      <c r="A189" s="158"/>
      <c r="B189" s="159"/>
      <c r="C189" s="160"/>
      <c r="D189" s="159"/>
      <c r="E189" s="159"/>
      <c r="F189" s="159"/>
      <c r="G189" s="158"/>
      <c r="H189" s="159"/>
      <c r="I189" s="159"/>
      <c r="J189" s="159"/>
      <c r="K189" s="159"/>
      <c r="L189" s="159"/>
      <c r="M189" s="159"/>
      <c r="N189" s="163"/>
      <c r="O189" s="159"/>
      <c r="P189" s="159"/>
      <c r="Q189" s="159"/>
      <c r="R189" s="159"/>
      <c r="S189" s="159"/>
      <c r="T189" s="159"/>
      <c r="U189" s="159"/>
      <c r="V189" s="159"/>
      <c r="W189" s="159"/>
      <c r="X189" s="159"/>
    </row>
    <row r="190" spans="1:24" x14ac:dyDescent="0.45">
      <c r="A190" s="158"/>
      <c r="B190" s="159"/>
      <c r="C190" s="160"/>
      <c r="D190" s="159"/>
      <c r="E190" s="159"/>
      <c r="F190" s="159"/>
      <c r="G190" s="158"/>
      <c r="H190" s="159"/>
      <c r="I190" s="159"/>
      <c r="J190" s="159"/>
      <c r="K190" s="159"/>
      <c r="L190" s="159"/>
      <c r="M190" s="159"/>
      <c r="N190" s="163"/>
      <c r="O190" s="159"/>
      <c r="P190" s="159"/>
      <c r="Q190" s="159"/>
      <c r="R190" s="159"/>
      <c r="S190" s="159"/>
      <c r="T190" s="159"/>
      <c r="U190" s="159"/>
      <c r="V190" s="159"/>
      <c r="W190" s="159"/>
      <c r="X190" s="159"/>
    </row>
    <row r="191" spans="1:24" x14ac:dyDescent="0.45">
      <c r="A191" s="158"/>
      <c r="B191" s="159"/>
      <c r="C191" s="160"/>
      <c r="D191" s="159"/>
      <c r="E191" s="159"/>
      <c r="F191" s="159"/>
      <c r="G191" s="158"/>
      <c r="H191" s="159"/>
      <c r="I191" s="159"/>
      <c r="J191" s="159"/>
      <c r="K191" s="159"/>
      <c r="L191" s="159"/>
      <c r="M191" s="159"/>
      <c r="N191" s="163"/>
      <c r="O191" s="159"/>
      <c r="P191" s="159"/>
      <c r="Q191" s="159"/>
      <c r="R191" s="159"/>
      <c r="S191" s="159"/>
      <c r="T191" s="159"/>
      <c r="U191" s="159"/>
      <c r="V191" s="159"/>
      <c r="W191" s="159"/>
      <c r="X191" s="159"/>
    </row>
    <row r="192" spans="1:24" x14ac:dyDescent="0.45">
      <c r="A192" s="158"/>
      <c r="B192" s="159"/>
      <c r="C192" s="160"/>
      <c r="D192" s="159"/>
      <c r="E192" s="159"/>
      <c r="F192" s="159"/>
      <c r="G192" s="158"/>
      <c r="H192" s="159"/>
      <c r="I192" s="159"/>
      <c r="J192" s="159"/>
      <c r="K192" s="159"/>
      <c r="L192" s="159"/>
      <c r="M192" s="159"/>
      <c r="N192" s="163"/>
      <c r="O192" s="159"/>
      <c r="P192" s="159"/>
      <c r="Q192" s="159"/>
      <c r="R192" s="159"/>
      <c r="S192" s="159"/>
      <c r="T192" s="159"/>
      <c r="U192" s="159"/>
      <c r="V192" s="159"/>
      <c r="W192" s="159"/>
      <c r="X192" s="159"/>
    </row>
    <row r="193" spans="1:24" x14ac:dyDescent="0.45">
      <c r="A193" s="158"/>
      <c r="B193" s="159"/>
      <c r="C193" s="160"/>
      <c r="D193" s="159"/>
      <c r="E193" s="159"/>
      <c r="F193" s="159"/>
      <c r="G193" s="158"/>
      <c r="H193" s="159"/>
      <c r="I193" s="159"/>
      <c r="J193" s="159"/>
      <c r="K193" s="159"/>
      <c r="L193" s="159"/>
      <c r="M193" s="159"/>
      <c r="N193" s="163"/>
      <c r="O193" s="159"/>
      <c r="P193" s="159"/>
      <c r="Q193" s="159"/>
      <c r="R193" s="159"/>
      <c r="S193" s="159"/>
      <c r="T193" s="159"/>
      <c r="U193" s="159"/>
      <c r="V193" s="159"/>
      <c r="W193" s="159"/>
      <c r="X193" s="159"/>
    </row>
    <row r="194" spans="1:24" x14ac:dyDescent="0.45">
      <c r="A194" s="158"/>
      <c r="B194" s="159"/>
      <c r="C194" s="160"/>
      <c r="D194" s="159"/>
      <c r="E194" s="159"/>
      <c r="F194" s="159"/>
      <c r="G194" s="158"/>
      <c r="H194" s="159"/>
      <c r="I194" s="159"/>
      <c r="J194" s="159"/>
      <c r="K194" s="159"/>
      <c r="L194" s="159"/>
      <c r="M194" s="159"/>
      <c r="N194" s="163"/>
      <c r="O194" s="159"/>
      <c r="P194" s="159"/>
      <c r="Q194" s="159"/>
      <c r="R194" s="159"/>
      <c r="S194" s="159"/>
      <c r="T194" s="159"/>
      <c r="U194" s="159"/>
      <c r="V194" s="159"/>
      <c r="W194" s="159"/>
      <c r="X194" s="159"/>
    </row>
    <row r="195" spans="1:24" x14ac:dyDescent="0.45">
      <c r="A195" s="158"/>
      <c r="B195" s="159"/>
      <c r="C195" s="160"/>
      <c r="D195" s="159"/>
      <c r="E195" s="159"/>
      <c r="F195" s="159"/>
      <c r="G195" s="158"/>
      <c r="H195" s="159"/>
      <c r="I195" s="159"/>
      <c r="J195" s="159"/>
      <c r="K195" s="159"/>
      <c r="L195" s="159"/>
      <c r="M195" s="159"/>
      <c r="N195" s="163"/>
      <c r="O195" s="159"/>
      <c r="P195" s="159"/>
      <c r="Q195" s="159"/>
      <c r="R195" s="159"/>
      <c r="S195" s="159"/>
      <c r="T195" s="159"/>
      <c r="U195" s="159"/>
      <c r="V195" s="159"/>
      <c r="W195" s="159"/>
      <c r="X195" s="159"/>
    </row>
    <row r="196" spans="1:24" x14ac:dyDescent="0.45">
      <c r="A196" s="158"/>
      <c r="B196" s="159"/>
      <c r="C196" s="160"/>
      <c r="D196" s="159"/>
      <c r="E196" s="159"/>
      <c r="F196" s="159"/>
      <c r="G196" s="158"/>
      <c r="H196" s="159"/>
      <c r="I196" s="159"/>
      <c r="J196" s="159"/>
      <c r="K196" s="159"/>
      <c r="L196" s="159"/>
      <c r="M196" s="159"/>
      <c r="N196" s="163"/>
      <c r="O196" s="159"/>
      <c r="P196" s="159"/>
      <c r="Q196" s="159"/>
      <c r="R196" s="159"/>
      <c r="S196" s="159"/>
      <c r="T196" s="159"/>
      <c r="U196" s="159"/>
      <c r="V196" s="159"/>
      <c r="W196" s="159"/>
      <c r="X196" s="159"/>
    </row>
    <row r="197" spans="1:24" x14ac:dyDescent="0.45">
      <c r="A197" s="158"/>
      <c r="B197" s="159"/>
      <c r="C197" s="160"/>
      <c r="D197" s="159"/>
      <c r="E197" s="159"/>
      <c r="F197" s="159"/>
      <c r="G197" s="158"/>
      <c r="H197" s="159"/>
      <c r="I197" s="159"/>
      <c r="J197" s="159"/>
      <c r="K197" s="159"/>
      <c r="L197" s="159"/>
      <c r="M197" s="159"/>
      <c r="N197" s="163"/>
      <c r="O197" s="159"/>
      <c r="P197" s="159"/>
      <c r="Q197" s="159"/>
      <c r="R197" s="159"/>
      <c r="S197" s="159"/>
      <c r="T197" s="159"/>
      <c r="U197" s="159"/>
      <c r="V197" s="159"/>
      <c r="W197" s="159"/>
      <c r="X197" s="159"/>
    </row>
    <row r="198" spans="1:24" x14ac:dyDescent="0.45">
      <c r="A198" s="158"/>
      <c r="B198" s="159"/>
      <c r="C198" s="160"/>
      <c r="D198" s="159"/>
      <c r="E198" s="159"/>
      <c r="F198" s="159"/>
      <c r="G198" s="158"/>
      <c r="H198" s="159"/>
      <c r="I198" s="159"/>
      <c r="J198" s="159"/>
      <c r="K198" s="159"/>
      <c r="L198" s="159"/>
      <c r="M198" s="159"/>
      <c r="N198" s="163"/>
      <c r="O198" s="159"/>
      <c r="P198" s="159"/>
      <c r="Q198" s="159"/>
      <c r="R198" s="159"/>
      <c r="S198" s="159"/>
      <c r="T198" s="159"/>
      <c r="U198" s="159"/>
      <c r="V198" s="159"/>
      <c r="W198" s="159"/>
      <c r="X198" s="159"/>
    </row>
    <row r="199" spans="1:24" x14ac:dyDescent="0.45">
      <c r="A199" s="158"/>
      <c r="B199" s="159"/>
      <c r="C199" s="160"/>
      <c r="D199" s="159"/>
      <c r="E199" s="159"/>
      <c r="F199" s="159"/>
      <c r="G199" s="158"/>
      <c r="H199" s="159"/>
      <c r="I199" s="159"/>
      <c r="J199" s="159"/>
      <c r="K199" s="159"/>
      <c r="L199" s="159"/>
      <c r="M199" s="159"/>
      <c r="N199" s="163"/>
      <c r="O199" s="159"/>
      <c r="P199" s="159"/>
      <c r="Q199" s="159"/>
      <c r="R199" s="159"/>
      <c r="S199" s="159"/>
      <c r="T199" s="159"/>
      <c r="U199" s="159"/>
      <c r="V199" s="159"/>
      <c r="W199" s="159"/>
      <c r="X199" s="159"/>
    </row>
    <row r="200" spans="1:24" x14ac:dyDescent="0.45">
      <c r="A200" s="158"/>
      <c r="B200" s="159"/>
      <c r="C200" s="160"/>
      <c r="D200" s="159"/>
      <c r="E200" s="159"/>
      <c r="F200" s="159"/>
      <c r="G200" s="158"/>
      <c r="H200" s="159"/>
      <c r="I200" s="159"/>
      <c r="J200" s="159"/>
      <c r="K200" s="159"/>
      <c r="L200" s="159"/>
      <c r="M200" s="159"/>
      <c r="N200" s="163"/>
      <c r="O200" s="159"/>
      <c r="P200" s="159"/>
      <c r="Q200" s="159"/>
      <c r="R200" s="159"/>
      <c r="S200" s="159"/>
      <c r="T200" s="159"/>
      <c r="U200" s="159"/>
      <c r="V200" s="159"/>
      <c r="W200" s="159"/>
      <c r="X200" s="159"/>
    </row>
    <row r="201" spans="1:24" x14ac:dyDescent="0.45">
      <c r="A201" s="158"/>
      <c r="B201" s="159"/>
      <c r="C201" s="160"/>
      <c r="D201" s="159"/>
      <c r="E201" s="159"/>
      <c r="F201" s="159"/>
      <c r="G201" s="158"/>
      <c r="H201" s="159"/>
      <c r="I201" s="159"/>
      <c r="J201" s="159"/>
      <c r="K201" s="159"/>
      <c r="L201" s="159"/>
      <c r="M201" s="159"/>
      <c r="N201" s="163"/>
      <c r="O201" s="159"/>
      <c r="P201" s="159"/>
      <c r="Q201" s="159"/>
      <c r="R201" s="159"/>
      <c r="S201" s="159"/>
      <c r="T201" s="159"/>
      <c r="U201" s="159"/>
      <c r="V201" s="159"/>
      <c r="W201" s="159"/>
      <c r="X201" s="159"/>
    </row>
    <row r="202" spans="1:24" x14ac:dyDescent="0.45">
      <c r="A202" s="158"/>
      <c r="B202" s="159"/>
      <c r="C202" s="160"/>
      <c r="D202" s="159"/>
      <c r="E202" s="159"/>
      <c r="F202" s="159"/>
      <c r="G202" s="158"/>
      <c r="H202" s="159"/>
      <c r="I202" s="159"/>
      <c r="J202" s="159"/>
      <c r="K202" s="159"/>
      <c r="L202" s="159"/>
      <c r="M202" s="159"/>
      <c r="N202" s="163"/>
      <c r="O202" s="159"/>
      <c r="P202" s="159"/>
      <c r="Q202" s="159"/>
      <c r="R202" s="159"/>
      <c r="S202" s="159"/>
      <c r="T202" s="159"/>
      <c r="U202" s="159"/>
      <c r="V202" s="159"/>
      <c r="W202" s="159"/>
      <c r="X202" s="159"/>
    </row>
    <row r="203" spans="1:24" x14ac:dyDescent="0.45">
      <c r="A203" s="158"/>
      <c r="B203" s="159"/>
      <c r="C203" s="160"/>
      <c r="D203" s="159"/>
      <c r="E203" s="159"/>
      <c r="F203" s="159"/>
      <c r="G203" s="158"/>
      <c r="H203" s="159"/>
      <c r="I203" s="159"/>
      <c r="J203" s="159"/>
      <c r="K203" s="159"/>
      <c r="L203" s="159"/>
      <c r="M203" s="159"/>
      <c r="N203" s="163"/>
      <c r="O203" s="159"/>
      <c r="P203" s="159"/>
      <c r="Q203" s="159"/>
      <c r="R203" s="159"/>
      <c r="S203" s="159"/>
      <c r="T203" s="159"/>
      <c r="U203" s="159"/>
      <c r="V203" s="159"/>
      <c r="W203" s="159"/>
      <c r="X203" s="159"/>
    </row>
    <row r="204" spans="1:24" x14ac:dyDescent="0.45">
      <c r="A204" s="158"/>
      <c r="B204" s="159"/>
      <c r="C204" s="160"/>
      <c r="D204" s="159"/>
      <c r="E204" s="159"/>
      <c r="F204" s="159"/>
      <c r="G204" s="158"/>
      <c r="H204" s="159"/>
      <c r="I204" s="159"/>
      <c r="J204" s="159"/>
      <c r="K204" s="159"/>
      <c r="L204" s="159"/>
      <c r="M204" s="159"/>
      <c r="N204" s="163"/>
      <c r="O204" s="159"/>
      <c r="P204" s="159"/>
      <c r="Q204" s="159"/>
      <c r="R204" s="159"/>
      <c r="S204" s="159"/>
      <c r="T204" s="159"/>
      <c r="U204" s="159"/>
      <c r="V204" s="159"/>
      <c r="W204" s="159"/>
      <c r="X204" s="159"/>
    </row>
    <row r="205" spans="1:24" x14ac:dyDescent="0.45">
      <c r="A205" s="158"/>
      <c r="B205" s="159"/>
      <c r="C205" s="160"/>
      <c r="D205" s="159"/>
      <c r="E205" s="159"/>
      <c r="F205" s="159"/>
      <c r="G205" s="158"/>
      <c r="H205" s="159"/>
      <c r="I205" s="159"/>
      <c r="J205" s="159"/>
      <c r="K205" s="159"/>
      <c r="L205" s="159"/>
      <c r="M205" s="159"/>
      <c r="N205" s="163"/>
      <c r="O205" s="159"/>
      <c r="P205" s="159"/>
      <c r="Q205" s="159"/>
      <c r="R205" s="159"/>
      <c r="S205" s="159"/>
      <c r="T205" s="159"/>
      <c r="U205" s="159"/>
      <c r="V205" s="159"/>
      <c r="W205" s="159"/>
      <c r="X205" s="159"/>
    </row>
    <row r="206" spans="1:24" x14ac:dyDescent="0.45">
      <c r="A206" s="158"/>
      <c r="B206" s="159"/>
      <c r="C206" s="160"/>
      <c r="D206" s="159"/>
      <c r="E206" s="159"/>
      <c r="F206" s="159"/>
      <c r="G206" s="158"/>
      <c r="H206" s="159"/>
      <c r="I206" s="159"/>
      <c r="J206" s="159"/>
      <c r="K206" s="159"/>
      <c r="L206" s="159"/>
      <c r="M206" s="159"/>
      <c r="N206" s="163"/>
      <c r="O206" s="159"/>
      <c r="P206" s="159"/>
      <c r="Q206" s="159"/>
      <c r="R206" s="159"/>
      <c r="S206" s="159"/>
      <c r="T206" s="159"/>
      <c r="U206" s="159"/>
      <c r="V206" s="159"/>
      <c r="W206" s="159"/>
      <c r="X206" s="159"/>
    </row>
    <row r="207" spans="1:24" x14ac:dyDescent="0.45">
      <c r="A207" s="158"/>
      <c r="B207" s="159"/>
      <c r="C207" s="160"/>
      <c r="D207" s="159"/>
      <c r="E207" s="159"/>
      <c r="F207" s="159"/>
      <c r="G207" s="158"/>
      <c r="H207" s="159"/>
      <c r="I207" s="159"/>
      <c r="J207" s="159"/>
      <c r="K207" s="159"/>
      <c r="L207" s="159"/>
      <c r="M207" s="159"/>
      <c r="N207" s="163"/>
      <c r="O207" s="159"/>
      <c r="P207" s="159"/>
      <c r="Q207" s="159"/>
      <c r="R207" s="159"/>
      <c r="S207" s="159"/>
      <c r="T207" s="159"/>
      <c r="U207" s="159"/>
      <c r="V207" s="159"/>
      <c r="W207" s="159"/>
      <c r="X207" s="159"/>
    </row>
    <row r="208" spans="1:24" x14ac:dyDescent="0.45">
      <c r="A208" s="158"/>
      <c r="B208" s="159"/>
      <c r="C208" s="160"/>
      <c r="D208" s="159"/>
      <c r="E208" s="159"/>
      <c r="F208" s="159"/>
      <c r="G208" s="158"/>
      <c r="H208" s="159"/>
      <c r="I208" s="159"/>
      <c r="J208" s="159"/>
      <c r="K208" s="159"/>
      <c r="L208" s="159"/>
      <c r="M208" s="159"/>
      <c r="N208" s="163"/>
      <c r="O208" s="159"/>
      <c r="P208" s="159"/>
      <c r="Q208" s="159"/>
      <c r="R208" s="159"/>
      <c r="S208" s="159"/>
      <c r="T208" s="159"/>
      <c r="U208" s="159"/>
      <c r="V208" s="159"/>
      <c r="W208" s="159"/>
      <c r="X208" s="159"/>
    </row>
    <row r="209" spans="1:24" x14ac:dyDescent="0.45">
      <c r="A209" s="158"/>
      <c r="B209" s="159"/>
      <c r="C209" s="160"/>
      <c r="D209" s="159"/>
      <c r="E209" s="159"/>
      <c r="F209" s="159"/>
      <c r="G209" s="158"/>
      <c r="H209" s="159"/>
      <c r="I209" s="159"/>
      <c r="J209" s="159"/>
      <c r="K209" s="159"/>
      <c r="L209" s="159"/>
      <c r="M209" s="159"/>
      <c r="N209" s="163"/>
      <c r="O209" s="159"/>
      <c r="P209" s="159"/>
      <c r="Q209" s="159"/>
      <c r="R209" s="159"/>
      <c r="S209" s="159"/>
      <c r="T209" s="159"/>
      <c r="U209" s="159"/>
      <c r="V209" s="159"/>
      <c r="W209" s="159"/>
      <c r="X209" s="159"/>
    </row>
    <row r="210" spans="1:24" x14ac:dyDescent="0.45">
      <c r="A210" s="158"/>
      <c r="B210" s="159"/>
      <c r="C210" s="160"/>
      <c r="D210" s="159"/>
      <c r="E210" s="159"/>
      <c r="F210" s="159"/>
      <c r="G210" s="158"/>
      <c r="H210" s="159"/>
      <c r="I210" s="159"/>
      <c r="J210" s="159"/>
      <c r="K210" s="159"/>
      <c r="L210" s="159"/>
      <c r="M210" s="159"/>
      <c r="N210" s="163"/>
      <c r="O210" s="159"/>
      <c r="P210" s="159"/>
      <c r="Q210" s="159"/>
      <c r="R210" s="159"/>
      <c r="S210" s="159"/>
      <c r="T210" s="159"/>
      <c r="U210" s="159"/>
      <c r="V210" s="159"/>
      <c r="W210" s="159"/>
      <c r="X210" s="159"/>
    </row>
    <row r="211" spans="1:24" x14ac:dyDescent="0.45">
      <c r="A211" s="158"/>
      <c r="B211" s="159"/>
      <c r="C211" s="160"/>
      <c r="D211" s="159"/>
      <c r="E211" s="159"/>
      <c r="F211" s="159"/>
      <c r="G211" s="158"/>
      <c r="H211" s="159"/>
      <c r="I211" s="159"/>
      <c r="J211" s="159"/>
      <c r="K211" s="159"/>
      <c r="L211" s="159"/>
      <c r="M211" s="159"/>
      <c r="N211" s="163"/>
      <c r="O211" s="159"/>
      <c r="P211" s="159"/>
      <c r="Q211" s="159"/>
      <c r="R211" s="159"/>
      <c r="S211" s="159"/>
      <c r="T211" s="159"/>
      <c r="U211" s="159"/>
      <c r="V211" s="159"/>
      <c r="W211" s="159"/>
      <c r="X211" s="159"/>
    </row>
    <row r="212" spans="1:24" x14ac:dyDescent="0.45">
      <c r="A212" s="158"/>
      <c r="B212" s="159"/>
      <c r="C212" s="160"/>
      <c r="D212" s="159"/>
      <c r="E212" s="159"/>
      <c r="F212" s="159"/>
      <c r="G212" s="158"/>
      <c r="H212" s="159"/>
      <c r="I212" s="159"/>
      <c r="J212" s="159"/>
      <c r="K212" s="159"/>
      <c r="L212" s="159"/>
      <c r="M212" s="159"/>
      <c r="N212" s="163"/>
      <c r="O212" s="159"/>
      <c r="P212" s="159"/>
      <c r="Q212" s="159"/>
      <c r="R212" s="159"/>
      <c r="S212" s="159"/>
      <c r="T212" s="159"/>
      <c r="U212" s="159"/>
      <c r="V212" s="159"/>
      <c r="W212" s="159"/>
      <c r="X212" s="159"/>
    </row>
    <row r="213" spans="1:24" x14ac:dyDescent="0.45">
      <c r="A213" s="158"/>
      <c r="B213" s="159"/>
      <c r="C213" s="160"/>
      <c r="D213" s="159"/>
      <c r="E213" s="159"/>
      <c r="F213" s="159"/>
      <c r="G213" s="158"/>
      <c r="H213" s="159"/>
      <c r="I213" s="159"/>
      <c r="J213" s="159"/>
      <c r="K213" s="159"/>
      <c r="L213" s="159"/>
      <c r="M213" s="159"/>
      <c r="N213" s="163"/>
      <c r="O213" s="159"/>
      <c r="P213" s="159"/>
      <c r="Q213" s="159"/>
      <c r="R213" s="159"/>
      <c r="S213" s="159"/>
      <c r="T213" s="159"/>
      <c r="U213" s="159"/>
      <c r="V213" s="159"/>
      <c r="W213" s="159"/>
      <c r="X213" s="159"/>
    </row>
    <row r="214" spans="1:24" x14ac:dyDescent="0.45">
      <c r="A214" s="158"/>
      <c r="B214" s="159"/>
      <c r="C214" s="160"/>
      <c r="D214" s="159"/>
      <c r="E214" s="159"/>
      <c r="F214" s="159"/>
      <c r="G214" s="158"/>
      <c r="H214" s="159"/>
      <c r="I214" s="159"/>
      <c r="J214" s="159"/>
      <c r="K214" s="159"/>
      <c r="L214" s="159"/>
      <c r="M214" s="159"/>
      <c r="N214" s="163"/>
      <c r="O214" s="159"/>
      <c r="P214" s="159"/>
      <c r="Q214" s="159"/>
      <c r="R214" s="159"/>
      <c r="S214" s="159"/>
      <c r="T214" s="159"/>
      <c r="U214" s="159"/>
      <c r="V214" s="159"/>
      <c r="W214" s="159"/>
      <c r="X214" s="159"/>
    </row>
    <row r="215" spans="1:24" x14ac:dyDescent="0.45">
      <c r="A215" s="158"/>
      <c r="B215" s="159"/>
      <c r="C215" s="160"/>
      <c r="D215" s="159"/>
      <c r="E215" s="159"/>
      <c r="F215" s="159"/>
      <c r="G215" s="158"/>
      <c r="H215" s="159"/>
      <c r="I215" s="159"/>
      <c r="J215" s="159"/>
      <c r="K215" s="159"/>
      <c r="L215" s="159"/>
      <c r="M215" s="159"/>
      <c r="N215" s="163"/>
      <c r="O215" s="159"/>
      <c r="P215" s="159"/>
      <c r="Q215" s="159"/>
      <c r="R215" s="159"/>
      <c r="S215" s="159"/>
      <c r="T215" s="159"/>
      <c r="U215" s="159"/>
      <c r="V215" s="159"/>
      <c r="W215" s="159"/>
      <c r="X215" s="159"/>
    </row>
    <row r="216" spans="1:24" x14ac:dyDescent="0.45">
      <c r="A216" s="158"/>
      <c r="B216" s="159"/>
      <c r="C216" s="160"/>
      <c r="D216" s="159"/>
      <c r="E216" s="159"/>
      <c r="F216" s="159"/>
      <c r="G216" s="158"/>
      <c r="H216" s="159"/>
      <c r="I216" s="159"/>
      <c r="J216" s="159"/>
      <c r="K216" s="159"/>
      <c r="L216" s="159"/>
      <c r="M216" s="159"/>
      <c r="N216" s="163"/>
      <c r="O216" s="159"/>
      <c r="P216" s="159"/>
      <c r="Q216" s="159"/>
      <c r="R216" s="159"/>
      <c r="S216" s="159"/>
      <c r="T216" s="159"/>
      <c r="U216" s="159"/>
      <c r="V216" s="159"/>
      <c r="W216" s="159"/>
      <c r="X216" s="159"/>
    </row>
    <row r="217" spans="1:24" x14ac:dyDescent="0.45">
      <c r="A217" s="158"/>
      <c r="B217" s="159"/>
      <c r="C217" s="160"/>
      <c r="D217" s="159"/>
      <c r="E217" s="159"/>
      <c r="F217" s="159"/>
      <c r="G217" s="158"/>
      <c r="H217" s="159"/>
      <c r="I217" s="159"/>
      <c r="J217" s="159"/>
      <c r="K217" s="159"/>
      <c r="L217" s="159"/>
      <c r="M217" s="159"/>
      <c r="N217" s="163"/>
      <c r="O217" s="159"/>
      <c r="P217" s="159"/>
      <c r="Q217" s="159"/>
      <c r="R217" s="159"/>
      <c r="S217" s="159"/>
      <c r="T217" s="159"/>
      <c r="U217" s="159"/>
      <c r="V217" s="159"/>
      <c r="W217" s="159"/>
      <c r="X217" s="159"/>
    </row>
    <row r="218" spans="1:24" x14ac:dyDescent="0.45">
      <c r="A218" s="158"/>
      <c r="B218" s="159"/>
      <c r="C218" s="160"/>
      <c r="D218" s="159"/>
      <c r="E218" s="159"/>
      <c r="F218" s="159"/>
      <c r="G218" s="158"/>
      <c r="H218" s="159"/>
      <c r="I218" s="159"/>
      <c r="J218" s="159"/>
      <c r="K218" s="159"/>
      <c r="L218" s="159"/>
      <c r="M218" s="159"/>
      <c r="N218" s="163"/>
      <c r="O218" s="159"/>
      <c r="P218" s="159"/>
      <c r="Q218" s="159"/>
      <c r="R218" s="159"/>
      <c r="S218" s="159"/>
      <c r="T218" s="159"/>
      <c r="U218" s="159"/>
      <c r="V218" s="159"/>
      <c r="W218" s="159"/>
      <c r="X218" s="159"/>
    </row>
    <row r="219" spans="1:24" x14ac:dyDescent="0.45">
      <c r="A219" s="158"/>
      <c r="B219" s="159"/>
      <c r="C219" s="160"/>
      <c r="D219" s="159"/>
      <c r="E219" s="159"/>
      <c r="F219" s="159"/>
      <c r="G219" s="158"/>
      <c r="H219" s="159"/>
      <c r="I219" s="159"/>
      <c r="J219" s="159"/>
      <c r="K219" s="159"/>
      <c r="L219" s="159"/>
      <c r="M219" s="159"/>
      <c r="N219" s="163"/>
      <c r="O219" s="159"/>
      <c r="P219" s="159"/>
      <c r="Q219" s="159"/>
      <c r="R219" s="159"/>
      <c r="S219" s="159"/>
      <c r="T219" s="159"/>
      <c r="U219" s="159"/>
      <c r="V219" s="159"/>
      <c r="W219" s="159"/>
      <c r="X219" s="159"/>
    </row>
    <row r="220" spans="1:24" x14ac:dyDescent="0.45">
      <c r="A220" s="158"/>
      <c r="B220" s="159"/>
      <c r="C220" s="160"/>
      <c r="D220" s="159"/>
      <c r="E220" s="159"/>
      <c r="F220" s="159"/>
      <c r="G220" s="158"/>
      <c r="H220" s="159"/>
      <c r="I220" s="159"/>
      <c r="J220" s="159"/>
      <c r="K220" s="159"/>
      <c r="L220" s="159"/>
      <c r="M220" s="159"/>
      <c r="N220" s="163"/>
      <c r="O220" s="159"/>
      <c r="P220" s="159"/>
      <c r="Q220" s="159"/>
      <c r="R220" s="159"/>
      <c r="S220" s="159"/>
      <c r="T220" s="159"/>
      <c r="U220" s="159"/>
      <c r="V220" s="159"/>
      <c r="W220" s="159"/>
      <c r="X220" s="159"/>
    </row>
    <row r="221" spans="1:24" x14ac:dyDescent="0.45">
      <c r="A221" s="158"/>
      <c r="B221" s="159"/>
      <c r="C221" s="160"/>
      <c r="D221" s="159"/>
      <c r="E221" s="159"/>
      <c r="F221" s="159"/>
      <c r="G221" s="158"/>
      <c r="H221" s="159"/>
      <c r="I221" s="159"/>
      <c r="J221" s="159"/>
      <c r="K221" s="159"/>
      <c r="L221" s="159"/>
      <c r="M221" s="159"/>
      <c r="N221" s="163"/>
      <c r="O221" s="159"/>
      <c r="P221" s="159"/>
      <c r="Q221" s="159"/>
      <c r="R221" s="159"/>
      <c r="S221" s="159"/>
      <c r="T221" s="159"/>
      <c r="U221" s="159"/>
      <c r="V221" s="159"/>
      <c r="W221" s="159"/>
      <c r="X221" s="159"/>
    </row>
    <row r="222" spans="1:24" x14ac:dyDescent="0.45">
      <c r="A222" s="158"/>
      <c r="B222" s="159"/>
      <c r="C222" s="160"/>
      <c r="D222" s="159"/>
      <c r="E222" s="159"/>
      <c r="F222" s="159"/>
      <c r="G222" s="158"/>
      <c r="H222" s="159"/>
      <c r="I222" s="159"/>
      <c r="J222" s="159"/>
      <c r="K222" s="159"/>
      <c r="L222" s="159"/>
      <c r="M222" s="159"/>
      <c r="N222" s="163"/>
      <c r="O222" s="159"/>
      <c r="P222" s="159"/>
      <c r="Q222" s="159"/>
      <c r="R222" s="159"/>
      <c r="S222" s="159"/>
      <c r="T222" s="159"/>
      <c r="U222" s="159"/>
      <c r="V222" s="159"/>
      <c r="W222" s="159"/>
      <c r="X222" s="159"/>
    </row>
    <row r="223" spans="1:24" x14ac:dyDescent="0.45">
      <c r="A223" s="158"/>
      <c r="B223" s="159"/>
      <c r="C223" s="160"/>
      <c r="D223" s="159"/>
      <c r="E223" s="159"/>
      <c r="F223" s="159"/>
      <c r="G223" s="158"/>
      <c r="H223" s="159"/>
      <c r="I223" s="159"/>
      <c r="J223" s="159"/>
      <c r="K223" s="159"/>
      <c r="L223" s="159"/>
      <c r="M223" s="159"/>
      <c r="N223" s="163"/>
      <c r="O223" s="159"/>
      <c r="P223" s="159"/>
      <c r="Q223" s="159"/>
      <c r="R223" s="159"/>
      <c r="S223" s="159"/>
      <c r="T223" s="159"/>
      <c r="U223" s="159"/>
      <c r="V223" s="159"/>
      <c r="W223" s="159"/>
      <c r="X223" s="159"/>
    </row>
    <row r="224" spans="1:24" x14ac:dyDescent="0.45">
      <c r="A224" s="158"/>
      <c r="B224" s="159"/>
      <c r="C224" s="160"/>
      <c r="D224" s="159"/>
      <c r="E224" s="159"/>
      <c r="F224" s="159"/>
      <c r="G224" s="158"/>
      <c r="H224" s="159"/>
      <c r="I224" s="159"/>
      <c r="J224" s="159"/>
      <c r="K224" s="159"/>
      <c r="L224" s="159"/>
      <c r="M224" s="159"/>
      <c r="N224" s="163"/>
      <c r="O224" s="159"/>
      <c r="P224" s="159"/>
      <c r="Q224" s="159"/>
      <c r="R224" s="159"/>
      <c r="S224" s="159"/>
      <c r="T224" s="159"/>
      <c r="U224" s="159"/>
      <c r="V224" s="159"/>
      <c r="W224" s="159"/>
      <c r="X224" s="159"/>
    </row>
    <row r="225" spans="1:24" x14ac:dyDescent="0.45">
      <c r="A225" s="158"/>
      <c r="B225" s="159"/>
      <c r="C225" s="160"/>
      <c r="D225" s="159"/>
      <c r="E225" s="159"/>
      <c r="F225" s="159"/>
      <c r="G225" s="158"/>
      <c r="H225" s="159"/>
      <c r="I225" s="159"/>
      <c r="J225" s="159"/>
      <c r="K225" s="159"/>
      <c r="L225" s="159"/>
      <c r="M225" s="159"/>
      <c r="N225" s="163"/>
      <c r="O225" s="159"/>
      <c r="P225" s="159"/>
      <c r="Q225" s="159"/>
      <c r="R225" s="159"/>
      <c r="S225" s="159"/>
      <c r="T225" s="159"/>
      <c r="U225" s="159"/>
      <c r="V225" s="159"/>
      <c r="W225" s="159"/>
      <c r="X225" s="159"/>
    </row>
    <row r="226" spans="1:24" x14ac:dyDescent="0.45">
      <c r="A226" s="158"/>
      <c r="B226" s="159"/>
      <c r="C226" s="160"/>
      <c r="D226" s="159"/>
      <c r="E226" s="159"/>
      <c r="F226" s="159"/>
      <c r="G226" s="158"/>
      <c r="H226" s="159"/>
      <c r="I226" s="159"/>
      <c r="J226" s="159"/>
      <c r="K226" s="159"/>
      <c r="L226" s="159"/>
      <c r="M226" s="159"/>
      <c r="N226" s="163"/>
      <c r="O226" s="159"/>
      <c r="P226" s="159"/>
      <c r="Q226" s="159"/>
      <c r="R226" s="159"/>
      <c r="S226" s="159"/>
      <c r="T226" s="159"/>
      <c r="U226" s="159"/>
      <c r="V226" s="159"/>
      <c r="W226" s="159"/>
      <c r="X226" s="159"/>
    </row>
    <row r="227" spans="1:24" x14ac:dyDescent="0.45">
      <c r="A227" s="158"/>
      <c r="B227" s="159"/>
      <c r="C227" s="160"/>
      <c r="D227" s="159"/>
      <c r="E227" s="159"/>
      <c r="F227" s="159"/>
      <c r="G227" s="158"/>
      <c r="H227" s="159"/>
      <c r="I227" s="159"/>
      <c r="J227" s="159"/>
      <c r="K227" s="159"/>
      <c r="L227" s="159"/>
      <c r="M227" s="159"/>
      <c r="N227" s="163"/>
      <c r="O227" s="159"/>
      <c r="P227" s="159"/>
      <c r="Q227" s="159"/>
      <c r="R227" s="159"/>
      <c r="S227" s="159"/>
      <c r="T227" s="159"/>
      <c r="U227" s="159"/>
      <c r="V227" s="159"/>
      <c r="W227" s="159"/>
      <c r="X227" s="159"/>
    </row>
    <row r="228" spans="1:24" x14ac:dyDescent="0.45">
      <c r="A228" s="158"/>
      <c r="B228" s="159"/>
      <c r="C228" s="160"/>
      <c r="D228" s="159"/>
      <c r="E228" s="159"/>
      <c r="F228" s="159"/>
      <c r="G228" s="158"/>
      <c r="H228" s="159"/>
      <c r="I228" s="159"/>
      <c r="J228" s="159"/>
      <c r="K228" s="159"/>
      <c r="L228" s="159"/>
      <c r="M228" s="159"/>
      <c r="N228" s="163"/>
      <c r="O228" s="159"/>
      <c r="P228" s="159"/>
      <c r="Q228" s="159"/>
      <c r="R228" s="159"/>
      <c r="S228" s="159"/>
      <c r="T228" s="159"/>
      <c r="U228" s="159"/>
      <c r="V228" s="159"/>
      <c r="W228" s="159"/>
      <c r="X228" s="159"/>
    </row>
    <row r="229" spans="1:24" x14ac:dyDescent="0.45">
      <c r="A229" s="158"/>
      <c r="B229" s="159"/>
      <c r="C229" s="160"/>
      <c r="D229" s="159"/>
      <c r="E229" s="159"/>
      <c r="F229" s="159"/>
      <c r="G229" s="158"/>
      <c r="H229" s="159"/>
      <c r="I229" s="159"/>
      <c r="J229" s="159"/>
      <c r="K229" s="159"/>
      <c r="L229" s="159"/>
      <c r="M229" s="159"/>
      <c r="N229" s="163"/>
      <c r="O229" s="159"/>
      <c r="P229" s="159"/>
      <c r="Q229" s="159"/>
      <c r="R229" s="159"/>
      <c r="S229" s="159"/>
      <c r="T229" s="159"/>
      <c r="U229" s="159"/>
      <c r="V229" s="159"/>
      <c r="W229" s="159"/>
      <c r="X229" s="159"/>
    </row>
    <row r="230" spans="1:24" x14ac:dyDescent="0.45">
      <c r="A230" s="158"/>
      <c r="B230" s="159"/>
      <c r="C230" s="160"/>
      <c r="D230" s="159"/>
      <c r="E230" s="159"/>
      <c r="F230" s="159"/>
      <c r="G230" s="158"/>
      <c r="H230" s="159"/>
      <c r="I230" s="159"/>
      <c r="J230" s="159"/>
      <c r="K230" s="159"/>
      <c r="L230" s="159"/>
      <c r="M230" s="159"/>
      <c r="N230" s="163"/>
      <c r="O230" s="159"/>
      <c r="P230" s="159"/>
      <c r="Q230" s="159"/>
      <c r="R230" s="159"/>
      <c r="S230" s="159"/>
      <c r="T230" s="159"/>
      <c r="U230" s="159"/>
      <c r="V230" s="159"/>
      <c r="W230" s="159"/>
      <c r="X230" s="159"/>
    </row>
    <row r="231" spans="1:24" x14ac:dyDescent="0.45">
      <c r="A231" s="158"/>
      <c r="B231" s="159"/>
      <c r="C231" s="160"/>
      <c r="D231" s="159"/>
      <c r="E231" s="159"/>
      <c r="F231" s="159"/>
      <c r="G231" s="158"/>
      <c r="H231" s="159"/>
      <c r="I231" s="159"/>
      <c r="J231" s="159"/>
      <c r="K231" s="159"/>
      <c r="L231" s="159"/>
      <c r="M231" s="159"/>
      <c r="N231" s="163"/>
      <c r="O231" s="159"/>
      <c r="P231" s="159"/>
      <c r="Q231" s="159"/>
      <c r="R231" s="159"/>
      <c r="S231" s="159"/>
      <c r="T231" s="159"/>
      <c r="U231" s="159"/>
      <c r="V231" s="159"/>
      <c r="W231" s="159"/>
      <c r="X231" s="159"/>
    </row>
    <row r="232" spans="1:24" x14ac:dyDescent="0.45">
      <c r="A232" s="158"/>
      <c r="B232" s="159"/>
      <c r="C232" s="160"/>
      <c r="D232" s="159"/>
      <c r="E232" s="159"/>
      <c r="F232" s="159"/>
      <c r="G232" s="158"/>
      <c r="H232" s="159"/>
      <c r="I232" s="159"/>
      <c r="J232" s="159"/>
      <c r="K232" s="159"/>
      <c r="L232" s="159"/>
      <c r="M232" s="159"/>
      <c r="N232" s="163"/>
      <c r="O232" s="159"/>
      <c r="P232" s="159"/>
      <c r="Q232" s="159"/>
      <c r="R232" s="159"/>
      <c r="S232" s="159"/>
      <c r="T232" s="159"/>
      <c r="U232" s="159"/>
      <c r="V232" s="159"/>
      <c r="W232" s="159"/>
      <c r="X232" s="159"/>
    </row>
    <row r="233" spans="1:24" x14ac:dyDescent="0.45">
      <c r="A233" s="158"/>
      <c r="B233" s="159"/>
      <c r="C233" s="160"/>
      <c r="D233" s="159"/>
      <c r="E233" s="159"/>
      <c r="F233" s="159"/>
      <c r="G233" s="158"/>
      <c r="H233" s="159"/>
      <c r="I233" s="159"/>
      <c r="J233" s="159"/>
      <c r="K233" s="159"/>
      <c r="L233" s="159"/>
      <c r="M233" s="159"/>
      <c r="N233" s="163"/>
      <c r="O233" s="159"/>
      <c r="P233" s="159"/>
      <c r="Q233" s="159"/>
      <c r="R233" s="159"/>
      <c r="S233" s="159"/>
      <c r="T233" s="159"/>
      <c r="U233" s="159"/>
      <c r="V233" s="159"/>
      <c r="W233" s="159"/>
      <c r="X233" s="159"/>
    </row>
    <row r="234" spans="1:24" x14ac:dyDescent="0.45">
      <c r="A234" s="158"/>
      <c r="B234" s="159"/>
      <c r="C234" s="160"/>
      <c r="D234" s="159"/>
      <c r="E234" s="159"/>
      <c r="F234" s="159"/>
      <c r="G234" s="158"/>
      <c r="H234" s="159"/>
      <c r="I234" s="159"/>
      <c r="J234" s="159"/>
      <c r="K234" s="159"/>
      <c r="L234" s="159"/>
      <c r="M234" s="159"/>
      <c r="N234" s="163"/>
      <c r="O234" s="159"/>
      <c r="P234" s="159"/>
      <c r="Q234" s="159"/>
      <c r="R234" s="159"/>
      <c r="S234" s="159"/>
      <c r="T234" s="159"/>
      <c r="U234" s="159"/>
      <c r="V234" s="159"/>
      <c r="W234" s="159"/>
      <c r="X234" s="159"/>
    </row>
    <row r="235" spans="1:24" x14ac:dyDescent="0.45">
      <c r="A235" s="158"/>
      <c r="B235" s="159"/>
      <c r="C235" s="160"/>
      <c r="D235" s="159"/>
      <c r="E235" s="159"/>
      <c r="F235" s="159"/>
      <c r="G235" s="158"/>
      <c r="H235" s="159"/>
      <c r="I235" s="159"/>
      <c r="J235" s="159"/>
      <c r="K235" s="159"/>
      <c r="L235" s="159"/>
      <c r="M235" s="159"/>
      <c r="N235" s="163"/>
      <c r="O235" s="159"/>
      <c r="P235" s="159"/>
      <c r="Q235" s="159"/>
      <c r="R235" s="159"/>
      <c r="S235" s="159"/>
      <c r="T235" s="159"/>
      <c r="U235" s="159"/>
      <c r="V235" s="159"/>
      <c r="W235" s="159"/>
      <c r="X235" s="159"/>
    </row>
    <row r="236" spans="1:24" x14ac:dyDescent="0.45">
      <c r="A236" s="158"/>
      <c r="B236" s="159"/>
      <c r="C236" s="160"/>
      <c r="D236" s="159"/>
      <c r="E236" s="159"/>
      <c r="F236" s="159"/>
      <c r="G236" s="158"/>
      <c r="H236" s="159"/>
      <c r="I236" s="159"/>
      <c r="J236" s="159"/>
      <c r="K236" s="159"/>
      <c r="L236" s="159"/>
      <c r="M236" s="159"/>
      <c r="N236" s="163"/>
      <c r="O236" s="159"/>
      <c r="P236" s="159"/>
      <c r="Q236" s="159"/>
      <c r="R236" s="159"/>
      <c r="S236" s="159"/>
      <c r="T236" s="159"/>
      <c r="U236" s="159"/>
      <c r="V236" s="159"/>
      <c r="W236" s="159"/>
      <c r="X236" s="159"/>
    </row>
    <row r="237" spans="1:24" x14ac:dyDescent="0.45">
      <c r="A237" s="158"/>
      <c r="B237" s="159"/>
      <c r="C237" s="160"/>
      <c r="D237" s="159"/>
      <c r="E237" s="159"/>
      <c r="F237" s="159"/>
      <c r="G237" s="158"/>
      <c r="H237" s="159"/>
      <c r="I237" s="159"/>
      <c r="J237" s="159"/>
      <c r="K237" s="159"/>
      <c r="L237" s="159"/>
      <c r="M237" s="159"/>
      <c r="N237" s="163"/>
      <c r="O237" s="159"/>
      <c r="P237" s="159"/>
      <c r="Q237" s="159"/>
      <c r="R237" s="159"/>
      <c r="S237" s="159"/>
      <c r="T237" s="159"/>
      <c r="U237" s="159"/>
      <c r="V237" s="159"/>
      <c r="W237" s="159"/>
      <c r="X237" s="159"/>
    </row>
    <row r="238" spans="1:24" x14ac:dyDescent="0.45">
      <c r="A238" s="158"/>
      <c r="B238" s="159"/>
      <c r="C238" s="160"/>
      <c r="D238" s="159"/>
      <c r="E238" s="159"/>
      <c r="F238" s="159"/>
      <c r="G238" s="158"/>
      <c r="H238" s="159"/>
      <c r="I238" s="159"/>
      <c r="J238" s="159"/>
      <c r="K238" s="159"/>
      <c r="L238" s="159"/>
      <c r="M238" s="159"/>
      <c r="N238" s="163"/>
      <c r="O238" s="159"/>
      <c r="P238" s="159"/>
      <c r="Q238" s="159"/>
      <c r="R238" s="159"/>
      <c r="S238" s="159"/>
      <c r="T238" s="159"/>
      <c r="U238" s="159"/>
      <c r="V238" s="159"/>
      <c r="W238" s="159"/>
      <c r="X238" s="159"/>
    </row>
    <row r="239" spans="1:24" x14ac:dyDescent="0.45">
      <c r="A239" s="158"/>
      <c r="B239" s="159"/>
      <c r="C239" s="160"/>
      <c r="D239" s="159"/>
      <c r="E239" s="159"/>
      <c r="F239" s="159"/>
      <c r="G239" s="158"/>
      <c r="H239" s="159"/>
      <c r="I239" s="159"/>
      <c r="J239" s="159"/>
      <c r="K239" s="159"/>
      <c r="L239" s="159"/>
      <c r="M239" s="159"/>
      <c r="N239" s="163"/>
      <c r="O239" s="159"/>
      <c r="P239" s="159"/>
      <c r="Q239" s="159"/>
      <c r="R239" s="159"/>
      <c r="S239" s="159"/>
      <c r="T239" s="159"/>
      <c r="U239" s="159"/>
      <c r="V239" s="159"/>
      <c r="W239" s="159"/>
      <c r="X239" s="159"/>
    </row>
    <row r="240" spans="1:24" x14ac:dyDescent="0.45">
      <c r="A240" s="158"/>
      <c r="B240" s="159"/>
      <c r="C240" s="160"/>
      <c r="D240" s="159"/>
      <c r="E240" s="159"/>
      <c r="F240" s="159"/>
      <c r="G240" s="158"/>
      <c r="H240" s="159"/>
      <c r="I240" s="159"/>
      <c r="J240" s="159"/>
      <c r="K240" s="159"/>
      <c r="L240" s="159"/>
      <c r="M240" s="159"/>
      <c r="N240" s="163"/>
      <c r="O240" s="159"/>
      <c r="P240" s="159"/>
      <c r="Q240" s="159"/>
      <c r="R240" s="159"/>
      <c r="S240" s="159"/>
      <c r="T240" s="159"/>
      <c r="U240" s="159"/>
      <c r="V240" s="159"/>
      <c r="W240" s="159"/>
      <c r="X240" s="159"/>
    </row>
    <row r="241" spans="1:24" x14ac:dyDescent="0.45">
      <c r="A241" s="158"/>
      <c r="B241" s="159"/>
      <c r="C241" s="160"/>
      <c r="D241" s="159"/>
      <c r="E241" s="159"/>
      <c r="F241" s="159"/>
      <c r="G241" s="158"/>
      <c r="H241" s="159"/>
      <c r="I241" s="159"/>
      <c r="J241" s="159"/>
      <c r="K241" s="159"/>
      <c r="L241" s="159"/>
      <c r="M241" s="159"/>
      <c r="N241" s="163"/>
      <c r="O241" s="159"/>
      <c r="P241" s="159"/>
      <c r="Q241" s="159"/>
      <c r="R241" s="159"/>
      <c r="S241" s="159"/>
      <c r="T241" s="159"/>
      <c r="U241" s="159"/>
      <c r="V241" s="159"/>
      <c r="W241" s="159"/>
      <c r="X241" s="159"/>
    </row>
    <row r="242" spans="1:24" x14ac:dyDescent="0.45">
      <c r="A242" s="158"/>
      <c r="B242" s="159"/>
      <c r="C242" s="160"/>
      <c r="D242" s="159"/>
      <c r="E242" s="159"/>
      <c r="F242" s="159"/>
      <c r="G242" s="158"/>
      <c r="H242" s="159"/>
      <c r="I242" s="159"/>
      <c r="J242" s="159"/>
      <c r="K242" s="159"/>
      <c r="L242" s="159"/>
      <c r="M242" s="159"/>
      <c r="N242" s="163"/>
      <c r="O242" s="159"/>
      <c r="P242" s="159"/>
      <c r="Q242" s="159"/>
      <c r="R242" s="159"/>
      <c r="S242" s="159"/>
      <c r="T242" s="159"/>
      <c r="U242" s="159"/>
      <c r="V242" s="159"/>
      <c r="W242" s="159"/>
      <c r="X242" s="159"/>
    </row>
    <row r="243" spans="1:24" x14ac:dyDescent="0.45">
      <c r="A243" s="158"/>
      <c r="B243" s="159"/>
      <c r="C243" s="160"/>
      <c r="D243" s="159"/>
      <c r="E243" s="159"/>
      <c r="F243" s="159"/>
      <c r="G243" s="158"/>
      <c r="H243" s="159"/>
      <c r="I243" s="159"/>
      <c r="J243" s="159"/>
      <c r="K243" s="159"/>
      <c r="L243" s="159"/>
      <c r="M243" s="159"/>
      <c r="N243" s="163"/>
      <c r="O243" s="159"/>
      <c r="P243" s="159"/>
      <c r="Q243" s="159"/>
      <c r="R243" s="159"/>
      <c r="S243" s="159"/>
      <c r="T243" s="159"/>
      <c r="U243" s="159"/>
      <c r="V243" s="159"/>
      <c r="W243" s="159"/>
      <c r="X243" s="159"/>
    </row>
    <row r="244" spans="1:24" x14ac:dyDescent="0.45">
      <c r="A244" s="158"/>
      <c r="B244" s="159"/>
      <c r="C244" s="160"/>
      <c r="D244" s="159"/>
      <c r="E244" s="159"/>
      <c r="F244" s="159"/>
      <c r="G244" s="158"/>
      <c r="H244" s="159"/>
      <c r="I244" s="159"/>
      <c r="J244" s="159"/>
      <c r="K244" s="159"/>
      <c r="L244" s="159"/>
      <c r="M244" s="159"/>
      <c r="N244" s="163"/>
      <c r="O244" s="159"/>
      <c r="P244" s="159"/>
      <c r="Q244" s="159"/>
      <c r="R244" s="159"/>
      <c r="S244" s="159"/>
      <c r="T244" s="159"/>
      <c r="U244" s="159"/>
      <c r="V244" s="159"/>
      <c r="W244" s="159"/>
      <c r="X244" s="159"/>
    </row>
    <row r="245" spans="1:24" x14ac:dyDescent="0.45">
      <c r="A245" s="158"/>
      <c r="B245" s="159"/>
      <c r="C245" s="160"/>
      <c r="D245" s="159"/>
      <c r="E245" s="159"/>
      <c r="F245" s="159"/>
      <c r="G245" s="158"/>
      <c r="H245" s="159"/>
      <c r="I245" s="159"/>
      <c r="J245" s="159"/>
      <c r="K245" s="159"/>
      <c r="L245" s="159"/>
      <c r="M245" s="159"/>
      <c r="N245" s="163"/>
      <c r="O245" s="159"/>
      <c r="P245" s="159"/>
      <c r="Q245" s="159"/>
      <c r="R245" s="159"/>
      <c r="S245" s="159"/>
      <c r="T245" s="159"/>
      <c r="U245" s="159"/>
      <c r="V245" s="159"/>
      <c r="W245" s="159"/>
      <c r="X245" s="159"/>
    </row>
    <row r="246" spans="1:24" x14ac:dyDescent="0.45">
      <c r="A246" s="158"/>
      <c r="B246" s="159"/>
      <c r="C246" s="160"/>
      <c r="D246" s="159"/>
      <c r="E246" s="159"/>
      <c r="F246" s="159"/>
      <c r="G246" s="158"/>
      <c r="H246" s="159"/>
      <c r="I246" s="159"/>
      <c r="J246" s="159"/>
      <c r="K246" s="159"/>
      <c r="L246" s="159"/>
      <c r="M246" s="159"/>
      <c r="N246" s="163"/>
      <c r="O246" s="159"/>
      <c r="P246" s="159"/>
      <c r="Q246" s="159"/>
      <c r="R246" s="159"/>
      <c r="S246" s="159"/>
      <c r="T246" s="159"/>
      <c r="U246" s="159"/>
      <c r="V246" s="159"/>
      <c r="W246" s="159"/>
      <c r="X246" s="159"/>
    </row>
    <row r="247" spans="1:24" x14ac:dyDescent="0.45">
      <c r="A247" s="158"/>
      <c r="B247" s="159"/>
      <c r="C247" s="160"/>
      <c r="D247" s="159"/>
      <c r="E247" s="159"/>
      <c r="F247" s="159"/>
      <c r="G247" s="158"/>
      <c r="H247" s="159"/>
      <c r="I247" s="159"/>
      <c r="J247" s="159"/>
      <c r="K247" s="159"/>
      <c r="L247" s="159"/>
      <c r="M247" s="159"/>
      <c r="N247" s="163"/>
      <c r="O247" s="159"/>
      <c r="P247" s="159"/>
      <c r="Q247" s="159"/>
      <c r="R247" s="159"/>
      <c r="S247" s="159"/>
      <c r="T247" s="159"/>
      <c r="U247" s="159"/>
      <c r="V247" s="159"/>
      <c r="W247" s="159"/>
      <c r="X247" s="159"/>
    </row>
    <row r="248" spans="1:24" x14ac:dyDescent="0.45">
      <c r="A248" s="158"/>
      <c r="B248" s="159"/>
      <c r="C248" s="160"/>
      <c r="D248" s="159"/>
      <c r="E248" s="159"/>
      <c r="F248" s="159"/>
      <c r="G248" s="158"/>
      <c r="H248" s="159"/>
      <c r="I248" s="159"/>
      <c r="J248" s="159"/>
      <c r="K248" s="159"/>
      <c r="L248" s="159"/>
      <c r="M248" s="159"/>
      <c r="N248" s="163"/>
      <c r="O248" s="159"/>
      <c r="P248" s="159"/>
      <c r="Q248" s="159"/>
      <c r="R248" s="159"/>
      <c r="S248" s="159"/>
      <c r="T248" s="159"/>
      <c r="U248" s="159"/>
      <c r="V248" s="159"/>
      <c r="W248" s="159"/>
      <c r="X248" s="159"/>
    </row>
    <row r="249" spans="1:24" x14ac:dyDescent="0.45">
      <c r="A249" s="158"/>
      <c r="B249" s="159"/>
      <c r="C249" s="160"/>
      <c r="D249" s="159"/>
      <c r="E249" s="159"/>
      <c r="F249" s="159"/>
      <c r="G249" s="158"/>
      <c r="H249" s="159"/>
      <c r="I249" s="159"/>
      <c r="J249" s="159"/>
      <c r="K249" s="159"/>
      <c r="L249" s="159"/>
      <c r="M249" s="159"/>
      <c r="N249" s="163"/>
      <c r="O249" s="159"/>
      <c r="P249" s="159"/>
      <c r="Q249" s="159"/>
      <c r="R249" s="159"/>
      <c r="S249" s="159"/>
      <c r="T249" s="159"/>
      <c r="U249" s="159"/>
      <c r="V249" s="159"/>
      <c r="W249" s="159"/>
      <c r="X249" s="159"/>
    </row>
    <row r="250" spans="1:24" x14ac:dyDescent="0.45">
      <c r="A250" s="158"/>
      <c r="B250" s="159"/>
      <c r="C250" s="160"/>
      <c r="D250" s="159"/>
      <c r="E250" s="159"/>
      <c r="F250" s="159"/>
      <c r="G250" s="158"/>
      <c r="H250" s="159"/>
      <c r="I250" s="159"/>
      <c r="J250" s="159"/>
      <c r="K250" s="159"/>
      <c r="L250" s="159"/>
      <c r="M250" s="159"/>
      <c r="N250" s="163"/>
      <c r="O250" s="159"/>
      <c r="P250" s="159"/>
      <c r="Q250" s="159"/>
      <c r="R250" s="159"/>
      <c r="S250" s="159"/>
      <c r="T250" s="159"/>
      <c r="U250" s="159"/>
      <c r="V250" s="159"/>
      <c r="W250" s="159"/>
      <c r="X250" s="159"/>
    </row>
    <row r="251" spans="1:24" x14ac:dyDescent="0.45">
      <c r="A251" s="158"/>
      <c r="B251" s="159"/>
      <c r="C251" s="160"/>
      <c r="D251" s="159"/>
      <c r="E251" s="159"/>
      <c r="F251" s="159"/>
      <c r="G251" s="158"/>
      <c r="H251" s="159"/>
      <c r="I251" s="159"/>
      <c r="J251" s="159"/>
      <c r="K251" s="159"/>
      <c r="L251" s="159"/>
      <c r="M251" s="159"/>
      <c r="N251" s="163"/>
      <c r="O251" s="159"/>
      <c r="P251" s="159"/>
      <c r="Q251" s="159"/>
      <c r="R251" s="159"/>
      <c r="S251" s="159"/>
      <c r="T251" s="159"/>
      <c r="U251" s="159"/>
      <c r="V251" s="159"/>
      <c r="W251" s="159"/>
      <c r="X251" s="159"/>
    </row>
    <row r="252" spans="1:24" x14ac:dyDescent="0.45">
      <c r="A252" s="158"/>
      <c r="B252" s="159"/>
      <c r="C252" s="160"/>
      <c r="D252" s="159"/>
      <c r="E252" s="159"/>
      <c r="F252" s="159"/>
      <c r="G252" s="158"/>
      <c r="H252" s="159"/>
      <c r="I252" s="159"/>
      <c r="J252" s="159"/>
      <c r="K252" s="159"/>
      <c r="L252" s="159"/>
      <c r="M252" s="159"/>
      <c r="N252" s="163"/>
      <c r="O252" s="159"/>
      <c r="P252" s="159"/>
      <c r="Q252" s="159"/>
      <c r="R252" s="159"/>
      <c r="S252" s="159"/>
      <c r="T252" s="159"/>
      <c r="U252" s="159"/>
      <c r="V252" s="159"/>
      <c r="W252" s="159"/>
      <c r="X252" s="159"/>
    </row>
    <row r="253" spans="1:24" x14ac:dyDescent="0.45">
      <c r="A253" s="158"/>
      <c r="B253" s="159"/>
      <c r="C253" s="160"/>
      <c r="D253" s="159"/>
      <c r="E253" s="159"/>
      <c r="F253" s="159"/>
      <c r="G253" s="158"/>
      <c r="H253" s="159"/>
      <c r="I253" s="159"/>
      <c r="J253" s="159"/>
      <c r="K253" s="159"/>
      <c r="L253" s="159"/>
      <c r="M253" s="159"/>
      <c r="N253" s="163"/>
      <c r="O253" s="159"/>
      <c r="P253" s="159"/>
      <c r="Q253" s="159"/>
      <c r="R253" s="159"/>
      <c r="S253" s="159"/>
      <c r="T253" s="159"/>
      <c r="U253" s="159"/>
      <c r="V253" s="159"/>
      <c r="W253" s="159"/>
      <c r="X253" s="159"/>
    </row>
    <row r="254" spans="1:24" x14ac:dyDescent="0.45">
      <c r="A254" s="158"/>
      <c r="B254" s="159"/>
      <c r="C254" s="160"/>
      <c r="D254" s="159"/>
      <c r="E254" s="159"/>
      <c r="F254" s="159"/>
      <c r="G254" s="158"/>
      <c r="H254" s="159"/>
      <c r="I254" s="159"/>
      <c r="J254" s="159"/>
      <c r="K254" s="159"/>
      <c r="L254" s="159"/>
      <c r="M254" s="159"/>
      <c r="N254" s="163"/>
      <c r="O254" s="159"/>
      <c r="P254" s="159"/>
      <c r="Q254" s="159"/>
      <c r="R254" s="159"/>
      <c r="S254" s="159"/>
      <c r="T254" s="159"/>
      <c r="U254" s="159"/>
      <c r="V254" s="159"/>
      <c r="W254" s="159"/>
      <c r="X254" s="159"/>
    </row>
    <row r="255" spans="1:24" x14ac:dyDescent="0.45">
      <c r="A255" s="158"/>
      <c r="B255" s="159"/>
      <c r="C255" s="160"/>
      <c r="D255" s="159"/>
      <c r="E255" s="159"/>
      <c r="F255" s="159"/>
      <c r="G255" s="158"/>
      <c r="H255" s="159"/>
      <c r="I255" s="159"/>
      <c r="J255" s="159"/>
      <c r="K255" s="159"/>
      <c r="L255" s="159"/>
      <c r="M255" s="159"/>
      <c r="N255" s="163"/>
      <c r="O255" s="159"/>
      <c r="P255" s="159"/>
      <c r="Q255" s="159"/>
      <c r="R255" s="159"/>
      <c r="S255" s="159"/>
      <c r="T255" s="159"/>
      <c r="U255" s="159"/>
      <c r="V255" s="159"/>
      <c r="W255" s="159"/>
      <c r="X255" s="159"/>
    </row>
    <row r="256" spans="1:24" x14ac:dyDescent="0.45">
      <c r="A256" s="158"/>
      <c r="B256" s="159"/>
      <c r="C256" s="160"/>
      <c r="D256" s="159"/>
      <c r="E256" s="159"/>
      <c r="F256" s="159"/>
      <c r="G256" s="158"/>
      <c r="H256" s="159"/>
      <c r="I256" s="159"/>
      <c r="J256" s="159"/>
      <c r="K256" s="159"/>
      <c r="L256" s="159"/>
      <c r="M256" s="159"/>
      <c r="N256" s="163"/>
      <c r="O256" s="159"/>
      <c r="P256" s="159"/>
      <c r="Q256" s="159"/>
      <c r="R256" s="159"/>
      <c r="S256" s="159"/>
      <c r="T256" s="159"/>
      <c r="U256" s="159"/>
      <c r="V256" s="159"/>
      <c r="W256" s="159"/>
      <c r="X256" s="159"/>
    </row>
    <row r="257" spans="1:24" x14ac:dyDescent="0.45">
      <c r="A257" s="158"/>
      <c r="B257" s="159"/>
      <c r="C257" s="160"/>
      <c r="D257" s="159"/>
      <c r="E257" s="159"/>
      <c r="F257" s="159"/>
      <c r="G257" s="158"/>
      <c r="H257" s="159"/>
      <c r="I257" s="159"/>
      <c r="J257" s="159"/>
      <c r="K257" s="159"/>
      <c r="L257" s="159"/>
      <c r="M257" s="159"/>
      <c r="N257" s="163"/>
      <c r="O257" s="159"/>
      <c r="P257" s="159"/>
      <c r="Q257" s="159"/>
      <c r="R257" s="159"/>
      <c r="S257" s="159"/>
      <c r="T257" s="159"/>
      <c r="U257" s="159"/>
      <c r="V257" s="159"/>
      <c r="W257" s="159"/>
      <c r="X257" s="159"/>
    </row>
    <row r="258" spans="1:24" x14ac:dyDescent="0.45">
      <c r="A258" s="158"/>
      <c r="B258" s="159"/>
      <c r="C258" s="160"/>
      <c r="D258" s="159"/>
      <c r="E258" s="159"/>
      <c r="F258" s="159"/>
      <c r="G258" s="158"/>
      <c r="H258" s="159"/>
      <c r="I258" s="159"/>
      <c r="J258" s="159"/>
      <c r="K258" s="159"/>
      <c r="L258" s="159"/>
      <c r="M258" s="159"/>
      <c r="N258" s="163"/>
      <c r="O258" s="159"/>
      <c r="P258" s="159"/>
      <c r="Q258" s="159"/>
      <c r="R258" s="159"/>
      <c r="S258" s="159"/>
      <c r="T258" s="159"/>
      <c r="U258" s="159"/>
      <c r="V258" s="159"/>
      <c r="W258" s="159"/>
      <c r="X258" s="159"/>
    </row>
    <row r="259" spans="1:24" x14ac:dyDescent="0.45">
      <c r="A259" s="158"/>
      <c r="B259" s="159"/>
      <c r="C259" s="160"/>
      <c r="D259" s="159"/>
      <c r="E259" s="159"/>
      <c r="F259" s="159"/>
      <c r="G259" s="158"/>
      <c r="H259" s="159"/>
      <c r="I259" s="159"/>
      <c r="J259" s="159"/>
      <c r="K259" s="159"/>
      <c r="L259" s="159"/>
      <c r="M259" s="159"/>
      <c r="N259" s="163"/>
      <c r="O259" s="159"/>
      <c r="P259" s="159"/>
      <c r="Q259" s="159"/>
      <c r="R259" s="159"/>
      <c r="S259" s="159"/>
      <c r="T259" s="159"/>
      <c r="U259" s="159"/>
      <c r="V259" s="159"/>
      <c r="W259" s="159"/>
      <c r="X259" s="159"/>
    </row>
    <row r="260" spans="1:24" x14ac:dyDescent="0.45">
      <c r="A260" s="158"/>
      <c r="B260" s="159"/>
      <c r="C260" s="160"/>
      <c r="D260" s="159"/>
      <c r="E260" s="159"/>
      <c r="F260" s="159"/>
      <c r="G260" s="158"/>
      <c r="H260" s="159"/>
      <c r="I260" s="159"/>
      <c r="J260" s="159"/>
      <c r="K260" s="159"/>
      <c r="L260" s="159"/>
      <c r="M260" s="159"/>
      <c r="N260" s="163"/>
      <c r="O260" s="159"/>
      <c r="P260" s="159"/>
      <c r="Q260" s="159"/>
      <c r="R260" s="159"/>
      <c r="S260" s="159"/>
      <c r="T260" s="159"/>
      <c r="U260" s="159"/>
      <c r="V260" s="159"/>
      <c r="W260" s="159"/>
      <c r="X260" s="159"/>
    </row>
    <row r="261" spans="1:24" x14ac:dyDescent="0.45">
      <c r="A261" s="158"/>
      <c r="B261" s="159"/>
      <c r="C261" s="160"/>
      <c r="D261" s="159"/>
      <c r="E261" s="159"/>
      <c r="F261" s="159"/>
      <c r="G261" s="158"/>
      <c r="H261" s="159"/>
      <c r="I261" s="159"/>
      <c r="J261" s="159"/>
      <c r="K261" s="159"/>
      <c r="L261" s="159"/>
      <c r="M261" s="159"/>
      <c r="N261" s="163"/>
      <c r="O261" s="159"/>
      <c r="P261" s="159"/>
      <c r="Q261" s="159"/>
      <c r="R261" s="159"/>
      <c r="S261" s="159"/>
      <c r="T261" s="159"/>
      <c r="U261" s="159"/>
      <c r="V261" s="159"/>
      <c r="W261" s="159"/>
      <c r="X261" s="159"/>
    </row>
    <row r="262" spans="1:24" x14ac:dyDescent="0.45">
      <c r="A262" s="158"/>
      <c r="B262" s="159"/>
      <c r="C262" s="160"/>
      <c r="D262" s="159"/>
      <c r="E262" s="159"/>
      <c r="F262" s="159"/>
      <c r="G262" s="158"/>
      <c r="H262" s="159"/>
      <c r="I262" s="159"/>
      <c r="J262" s="159"/>
      <c r="K262" s="159"/>
      <c r="L262" s="159"/>
      <c r="M262" s="159"/>
      <c r="N262" s="163"/>
      <c r="O262" s="159"/>
      <c r="P262" s="159"/>
      <c r="Q262" s="159"/>
      <c r="R262" s="159"/>
      <c r="S262" s="159"/>
      <c r="T262" s="159"/>
      <c r="U262" s="159"/>
      <c r="V262" s="159"/>
      <c r="W262" s="159"/>
      <c r="X262" s="159"/>
    </row>
    <row r="263" spans="1:24" x14ac:dyDescent="0.45">
      <c r="A263" s="158"/>
      <c r="B263" s="159"/>
      <c r="C263" s="160"/>
      <c r="D263" s="159"/>
      <c r="E263" s="159"/>
      <c r="F263" s="159"/>
      <c r="G263" s="158"/>
      <c r="H263" s="159"/>
      <c r="I263" s="159"/>
      <c r="J263" s="159"/>
      <c r="K263" s="159"/>
      <c r="L263" s="159"/>
      <c r="M263" s="159"/>
      <c r="N263" s="163"/>
      <c r="O263" s="159"/>
      <c r="P263" s="159"/>
      <c r="Q263" s="159"/>
      <c r="R263" s="159"/>
      <c r="S263" s="159"/>
      <c r="T263" s="159"/>
      <c r="U263" s="159"/>
      <c r="V263" s="159"/>
      <c r="W263" s="159"/>
      <c r="X263" s="159"/>
    </row>
    <row r="264" spans="1:24" x14ac:dyDescent="0.45">
      <c r="A264" s="158"/>
      <c r="B264" s="159"/>
      <c r="C264" s="160"/>
      <c r="D264" s="159"/>
      <c r="E264" s="159"/>
      <c r="F264" s="159"/>
      <c r="G264" s="158"/>
      <c r="H264" s="159"/>
      <c r="I264" s="159"/>
      <c r="J264" s="159"/>
      <c r="K264" s="159"/>
      <c r="L264" s="159"/>
      <c r="M264" s="159"/>
      <c r="N264" s="163"/>
      <c r="O264" s="159"/>
      <c r="P264" s="159"/>
      <c r="Q264" s="159"/>
      <c r="R264" s="159"/>
      <c r="S264" s="159"/>
      <c r="T264" s="159"/>
      <c r="U264" s="159"/>
      <c r="V264" s="159"/>
      <c r="W264" s="159"/>
      <c r="X264" s="159"/>
    </row>
    <row r="265" spans="1:24" x14ac:dyDescent="0.45">
      <c r="A265" s="158"/>
      <c r="B265" s="159"/>
      <c r="C265" s="160"/>
      <c r="D265" s="159"/>
      <c r="E265" s="159"/>
      <c r="F265" s="159"/>
      <c r="G265" s="158"/>
      <c r="H265" s="159"/>
      <c r="I265" s="159"/>
      <c r="J265" s="159"/>
      <c r="K265" s="159"/>
      <c r="L265" s="159"/>
      <c r="M265" s="159"/>
      <c r="N265" s="163"/>
      <c r="O265" s="159"/>
      <c r="P265" s="159"/>
      <c r="Q265" s="159"/>
      <c r="R265" s="159"/>
      <c r="S265" s="159"/>
      <c r="T265" s="159"/>
      <c r="U265" s="159"/>
      <c r="V265" s="159"/>
      <c r="W265" s="159"/>
      <c r="X265" s="159"/>
    </row>
    <row r="266" spans="1:24" x14ac:dyDescent="0.45">
      <c r="A266" s="158"/>
      <c r="B266" s="159"/>
      <c r="C266" s="160"/>
      <c r="D266" s="159"/>
      <c r="E266" s="159"/>
      <c r="F266" s="159"/>
      <c r="G266" s="158"/>
      <c r="H266" s="159"/>
      <c r="I266" s="159"/>
      <c r="J266" s="159"/>
      <c r="K266" s="159"/>
      <c r="L266" s="159"/>
      <c r="M266" s="159"/>
      <c r="N266" s="163"/>
      <c r="O266" s="159"/>
      <c r="P266" s="159"/>
      <c r="Q266" s="159"/>
      <c r="R266" s="159"/>
      <c r="S266" s="159"/>
      <c r="T266" s="159"/>
      <c r="U266" s="159"/>
      <c r="V266" s="159"/>
      <c r="W266" s="159"/>
      <c r="X266" s="159"/>
    </row>
    <row r="267" spans="1:24" x14ac:dyDescent="0.45">
      <c r="A267" s="158"/>
      <c r="B267" s="159"/>
      <c r="C267" s="160"/>
      <c r="D267" s="159"/>
      <c r="E267" s="159"/>
      <c r="F267" s="159"/>
      <c r="G267" s="158"/>
      <c r="H267" s="159"/>
      <c r="I267" s="159"/>
      <c r="J267" s="159"/>
      <c r="K267" s="159"/>
      <c r="L267" s="159"/>
      <c r="M267" s="159"/>
      <c r="N267" s="163"/>
      <c r="O267" s="159"/>
      <c r="P267" s="159"/>
      <c r="Q267" s="159"/>
      <c r="R267" s="159"/>
      <c r="S267" s="159"/>
      <c r="T267" s="159"/>
      <c r="U267" s="159"/>
      <c r="V267" s="159"/>
      <c r="W267" s="159"/>
      <c r="X267" s="159"/>
    </row>
    <row r="268" spans="1:24" x14ac:dyDescent="0.45">
      <c r="A268" s="158"/>
      <c r="B268" s="159"/>
      <c r="C268" s="160"/>
      <c r="D268" s="159"/>
      <c r="E268" s="159"/>
      <c r="F268" s="159"/>
      <c r="G268" s="158"/>
      <c r="H268" s="159"/>
      <c r="I268" s="159"/>
      <c r="J268" s="159"/>
      <c r="K268" s="159"/>
      <c r="L268" s="159"/>
      <c r="M268" s="159"/>
      <c r="N268" s="163"/>
      <c r="O268" s="159"/>
      <c r="P268" s="159"/>
      <c r="Q268" s="159"/>
      <c r="R268" s="159"/>
      <c r="S268" s="159"/>
      <c r="T268" s="159"/>
      <c r="U268" s="159"/>
      <c r="V268" s="159"/>
      <c r="W268" s="159"/>
      <c r="X268" s="159"/>
    </row>
    <row r="269" spans="1:24" x14ac:dyDescent="0.45">
      <c r="A269" s="158"/>
      <c r="B269" s="159"/>
      <c r="C269" s="160"/>
      <c r="D269" s="159"/>
      <c r="E269" s="159"/>
      <c r="F269" s="159"/>
      <c r="G269" s="158"/>
      <c r="H269" s="159"/>
      <c r="I269" s="159"/>
      <c r="J269" s="159"/>
      <c r="K269" s="159"/>
      <c r="L269" s="159"/>
      <c r="M269" s="159"/>
      <c r="N269" s="163"/>
      <c r="O269" s="159"/>
      <c r="P269" s="159"/>
      <c r="Q269" s="159"/>
      <c r="R269" s="159"/>
      <c r="S269" s="159"/>
      <c r="T269" s="159"/>
      <c r="U269" s="159"/>
      <c r="V269" s="159"/>
      <c r="W269" s="159"/>
      <c r="X269" s="159"/>
    </row>
    <row r="270" spans="1:24" x14ac:dyDescent="0.45">
      <c r="A270" s="158"/>
      <c r="B270" s="159"/>
      <c r="C270" s="160"/>
      <c r="D270" s="159"/>
      <c r="E270" s="159"/>
      <c r="F270" s="159"/>
      <c r="G270" s="158"/>
      <c r="H270" s="159"/>
      <c r="I270" s="159"/>
      <c r="J270" s="159"/>
      <c r="K270" s="159"/>
      <c r="L270" s="159"/>
      <c r="M270" s="159"/>
      <c r="N270" s="163"/>
      <c r="O270" s="159"/>
      <c r="P270" s="159"/>
      <c r="Q270" s="159"/>
      <c r="R270" s="159"/>
      <c r="S270" s="159"/>
      <c r="T270" s="159"/>
      <c r="U270" s="159"/>
      <c r="V270" s="159"/>
      <c r="W270" s="159"/>
      <c r="X270" s="159"/>
    </row>
    <row r="271" spans="1:24" x14ac:dyDescent="0.45">
      <c r="A271" s="158"/>
      <c r="B271" s="159"/>
      <c r="C271" s="160"/>
      <c r="D271" s="159"/>
      <c r="E271" s="159"/>
      <c r="F271" s="159"/>
      <c r="G271" s="158"/>
      <c r="H271" s="159"/>
      <c r="I271" s="159"/>
      <c r="J271" s="159"/>
      <c r="K271" s="159"/>
      <c r="L271" s="159"/>
      <c r="M271" s="159"/>
      <c r="N271" s="163"/>
      <c r="O271" s="159"/>
      <c r="P271" s="159"/>
      <c r="Q271" s="159"/>
      <c r="R271" s="159"/>
      <c r="S271" s="159"/>
      <c r="T271" s="159"/>
      <c r="U271" s="159"/>
      <c r="V271" s="159"/>
      <c r="W271" s="159"/>
      <c r="X271" s="159"/>
    </row>
    <row r="272" spans="1:24" x14ac:dyDescent="0.45">
      <c r="A272" s="158"/>
      <c r="B272" s="159"/>
      <c r="C272" s="160"/>
      <c r="D272" s="159"/>
      <c r="E272" s="159"/>
      <c r="F272" s="159"/>
      <c r="G272" s="158"/>
      <c r="H272" s="159"/>
      <c r="I272" s="159"/>
      <c r="J272" s="159"/>
      <c r="K272" s="159"/>
      <c r="L272" s="159"/>
      <c r="M272" s="159"/>
      <c r="N272" s="163"/>
      <c r="O272" s="159"/>
      <c r="P272" s="159"/>
      <c r="Q272" s="159"/>
      <c r="R272" s="159"/>
      <c r="S272" s="159"/>
      <c r="T272" s="159"/>
      <c r="U272" s="159"/>
      <c r="V272" s="159"/>
      <c r="W272" s="159"/>
      <c r="X272" s="159"/>
    </row>
    <row r="273" spans="1:24" x14ac:dyDescent="0.45">
      <c r="A273" s="158"/>
      <c r="B273" s="159"/>
      <c r="C273" s="160"/>
      <c r="D273" s="159"/>
      <c r="E273" s="159"/>
      <c r="F273" s="159"/>
      <c r="G273" s="158"/>
      <c r="H273" s="159"/>
      <c r="I273" s="159"/>
      <c r="J273" s="159"/>
      <c r="K273" s="159"/>
      <c r="L273" s="159"/>
      <c r="M273" s="159"/>
      <c r="N273" s="163"/>
      <c r="O273" s="159"/>
      <c r="P273" s="159"/>
      <c r="Q273" s="159"/>
      <c r="R273" s="159"/>
      <c r="S273" s="159"/>
      <c r="T273" s="159"/>
      <c r="U273" s="159"/>
      <c r="V273" s="159"/>
      <c r="W273" s="159"/>
      <c r="X273" s="159"/>
    </row>
    <row r="274" spans="1:24" x14ac:dyDescent="0.45">
      <c r="A274" s="158"/>
      <c r="B274" s="159"/>
      <c r="C274" s="160"/>
      <c r="D274" s="159"/>
      <c r="E274" s="159"/>
      <c r="F274" s="159"/>
      <c r="G274" s="158"/>
      <c r="H274" s="159"/>
      <c r="I274" s="159"/>
      <c r="J274" s="159"/>
      <c r="K274" s="159"/>
      <c r="L274" s="159"/>
      <c r="M274" s="159"/>
      <c r="N274" s="163"/>
      <c r="O274" s="159"/>
      <c r="P274" s="159"/>
      <c r="Q274" s="159"/>
      <c r="R274" s="159"/>
      <c r="S274" s="159"/>
      <c r="T274" s="159"/>
      <c r="U274" s="159"/>
      <c r="V274" s="159"/>
      <c r="W274" s="159"/>
      <c r="X274" s="159"/>
    </row>
    <row r="275" spans="1:24" x14ac:dyDescent="0.45">
      <c r="A275" s="158"/>
      <c r="B275" s="159"/>
      <c r="C275" s="160"/>
      <c r="D275" s="159"/>
      <c r="E275" s="159"/>
      <c r="F275" s="159"/>
      <c r="G275" s="158"/>
      <c r="H275" s="159"/>
      <c r="I275" s="159"/>
      <c r="J275" s="159"/>
      <c r="K275" s="159"/>
      <c r="L275" s="159"/>
      <c r="M275" s="159"/>
      <c r="N275" s="163"/>
      <c r="O275" s="159"/>
      <c r="P275" s="159"/>
      <c r="Q275" s="159"/>
      <c r="R275" s="159"/>
      <c r="S275" s="159"/>
      <c r="T275" s="159"/>
      <c r="U275" s="159"/>
      <c r="V275" s="159"/>
      <c r="W275" s="159"/>
      <c r="X275" s="159"/>
    </row>
    <row r="276" spans="1:24" x14ac:dyDescent="0.45">
      <c r="A276" s="158"/>
      <c r="B276" s="159"/>
      <c r="C276" s="160"/>
      <c r="D276" s="159"/>
      <c r="E276" s="159"/>
      <c r="F276" s="159"/>
      <c r="G276" s="158"/>
      <c r="H276" s="159"/>
      <c r="I276" s="159"/>
      <c r="J276" s="159"/>
      <c r="K276" s="159"/>
      <c r="L276" s="159"/>
      <c r="M276" s="159"/>
      <c r="N276" s="163"/>
      <c r="O276" s="159"/>
      <c r="P276" s="159"/>
      <c r="Q276" s="159"/>
      <c r="R276" s="159"/>
      <c r="S276" s="159"/>
      <c r="T276" s="159"/>
      <c r="U276" s="159"/>
      <c r="V276" s="159"/>
      <c r="W276" s="159"/>
      <c r="X276" s="159"/>
    </row>
    <row r="277" spans="1:24" x14ac:dyDescent="0.45">
      <c r="A277" s="158"/>
      <c r="B277" s="159"/>
      <c r="C277" s="160"/>
      <c r="D277" s="159"/>
      <c r="E277" s="159"/>
      <c r="F277" s="159"/>
      <c r="G277" s="158"/>
      <c r="H277" s="159"/>
      <c r="I277" s="159"/>
      <c r="J277" s="159"/>
      <c r="K277" s="159"/>
      <c r="L277" s="159"/>
      <c r="M277" s="159"/>
      <c r="N277" s="163"/>
      <c r="O277" s="159"/>
      <c r="P277" s="159"/>
      <c r="Q277" s="159"/>
      <c r="R277" s="159"/>
      <c r="S277" s="159"/>
      <c r="T277" s="159"/>
      <c r="U277" s="159"/>
      <c r="V277" s="159"/>
      <c r="W277" s="159"/>
      <c r="X277" s="159"/>
    </row>
    <row r="278" spans="1:24" x14ac:dyDescent="0.45">
      <c r="A278" s="158"/>
      <c r="B278" s="159"/>
      <c r="C278" s="160"/>
      <c r="D278" s="159"/>
      <c r="E278" s="159"/>
      <c r="F278" s="159"/>
      <c r="G278" s="158"/>
      <c r="H278" s="159"/>
      <c r="I278" s="159"/>
      <c r="J278" s="159"/>
      <c r="K278" s="159"/>
      <c r="L278" s="159"/>
      <c r="M278" s="159"/>
      <c r="N278" s="163"/>
      <c r="O278" s="159"/>
      <c r="P278" s="159"/>
      <c r="Q278" s="159"/>
      <c r="R278" s="159"/>
      <c r="S278" s="159"/>
      <c r="T278" s="159"/>
      <c r="U278" s="159"/>
      <c r="V278" s="159"/>
      <c r="W278" s="159"/>
      <c r="X278" s="159"/>
    </row>
    <row r="279" spans="1:24" x14ac:dyDescent="0.45">
      <c r="A279" s="158"/>
      <c r="B279" s="159"/>
      <c r="C279" s="160"/>
      <c r="D279" s="159"/>
      <c r="E279" s="159"/>
      <c r="F279" s="159"/>
      <c r="G279" s="158"/>
      <c r="H279" s="159"/>
      <c r="I279" s="159"/>
      <c r="J279" s="159"/>
      <c r="K279" s="159"/>
      <c r="L279" s="159"/>
      <c r="M279" s="159"/>
      <c r="N279" s="163"/>
      <c r="O279" s="159"/>
      <c r="P279" s="159"/>
      <c r="Q279" s="159"/>
      <c r="R279" s="159"/>
      <c r="S279" s="159"/>
      <c r="T279" s="159"/>
      <c r="U279" s="159"/>
      <c r="V279" s="159"/>
      <c r="W279" s="159"/>
      <c r="X279" s="159"/>
    </row>
    <row r="280" spans="1:24" x14ac:dyDescent="0.45">
      <c r="A280" s="158"/>
      <c r="B280" s="159"/>
      <c r="C280" s="160"/>
      <c r="D280" s="159"/>
      <c r="E280" s="159"/>
      <c r="F280" s="159"/>
      <c r="G280" s="158"/>
      <c r="H280" s="159"/>
      <c r="I280" s="159"/>
      <c r="J280" s="159"/>
      <c r="K280" s="159"/>
      <c r="L280" s="159"/>
      <c r="M280" s="159"/>
      <c r="N280" s="163"/>
      <c r="O280" s="159"/>
      <c r="P280" s="159"/>
      <c r="Q280" s="159"/>
      <c r="R280" s="159"/>
      <c r="S280" s="159"/>
      <c r="T280" s="159"/>
      <c r="U280" s="159"/>
      <c r="V280" s="159"/>
      <c r="W280" s="159"/>
      <c r="X280" s="159"/>
    </row>
    <row r="281" spans="1:24" x14ac:dyDescent="0.45">
      <c r="A281" s="158"/>
      <c r="B281" s="159"/>
      <c r="C281" s="160"/>
      <c r="D281" s="159"/>
      <c r="E281" s="159"/>
      <c r="F281" s="159"/>
      <c r="G281" s="158"/>
      <c r="H281" s="159"/>
      <c r="I281" s="159"/>
      <c r="J281" s="159"/>
      <c r="K281" s="159"/>
      <c r="L281" s="159"/>
      <c r="M281" s="159"/>
      <c r="N281" s="163"/>
      <c r="O281" s="159"/>
      <c r="P281" s="159"/>
      <c r="Q281" s="159"/>
      <c r="R281" s="159"/>
      <c r="S281" s="159"/>
      <c r="T281" s="159"/>
      <c r="U281" s="159"/>
      <c r="V281" s="159"/>
      <c r="W281" s="159"/>
      <c r="X281" s="159"/>
    </row>
    <row r="282" spans="1:24" x14ac:dyDescent="0.45">
      <c r="A282" s="158"/>
      <c r="B282" s="159"/>
      <c r="C282" s="160"/>
      <c r="D282" s="159"/>
      <c r="E282" s="159"/>
      <c r="F282" s="159"/>
      <c r="G282" s="158"/>
      <c r="H282" s="159"/>
      <c r="I282" s="159"/>
      <c r="J282" s="159"/>
      <c r="K282" s="159"/>
      <c r="L282" s="159"/>
      <c r="M282" s="159"/>
      <c r="N282" s="163"/>
      <c r="O282" s="159"/>
      <c r="P282" s="159"/>
      <c r="Q282" s="159"/>
      <c r="R282" s="159"/>
      <c r="S282" s="159"/>
      <c r="T282" s="159"/>
      <c r="U282" s="159"/>
      <c r="V282" s="159"/>
      <c r="W282" s="159"/>
      <c r="X282" s="159"/>
    </row>
    <row r="283" spans="1:24" x14ac:dyDescent="0.45">
      <c r="A283" s="158"/>
      <c r="B283" s="159"/>
      <c r="C283" s="160"/>
      <c r="D283" s="159"/>
      <c r="E283" s="159"/>
      <c r="F283" s="159"/>
      <c r="G283" s="158"/>
      <c r="H283" s="159"/>
      <c r="I283" s="159"/>
      <c r="J283" s="159"/>
      <c r="K283" s="159"/>
      <c r="L283" s="159"/>
      <c r="M283" s="159"/>
      <c r="N283" s="163"/>
      <c r="O283" s="159"/>
      <c r="P283" s="159"/>
      <c r="Q283" s="159"/>
      <c r="R283" s="159"/>
      <c r="S283" s="159"/>
      <c r="T283" s="159"/>
      <c r="U283" s="159"/>
      <c r="V283" s="159"/>
      <c r="W283" s="159"/>
      <c r="X283" s="159"/>
    </row>
    <row r="284" spans="1:24" x14ac:dyDescent="0.45">
      <c r="A284" s="158"/>
      <c r="B284" s="159"/>
      <c r="C284" s="160"/>
      <c r="D284" s="159"/>
      <c r="E284" s="159"/>
      <c r="F284" s="159"/>
      <c r="G284" s="158"/>
      <c r="H284" s="159"/>
      <c r="I284" s="159"/>
      <c r="J284" s="159"/>
      <c r="K284" s="159"/>
      <c r="L284" s="159"/>
      <c r="M284" s="159"/>
      <c r="N284" s="163"/>
      <c r="O284" s="159"/>
      <c r="P284" s="159"/>
      <c r="Q284" s="159"/>
      <c r="R284" s="159"/>
      <c r="S284" s="159"/>
      <c r="T284" s="159"/>
      <c r="U284" s="159"/>
      <c r="V284" s="159"/>
      <c r="W284" s="159"/>
      <c r="X284" s="159"/>
    </row>
    <row r="285" spans="1:24" x14ac:dyDescent="0.45">
      <c r="A285" s="158"/>
      <c r="B285" s="159"/>
      <c r="C285" s="160"/>
      <c r="D285" s="159"/>
      <c r="E285" s="159"/>
      <c r="F285" s="159"/>
      <c r="G285" s="158"/>
      <c r="H285" s="159"/>
      <c r="I285" s="159"/>
      <c r="J285" s="159"/>
      <c r="K285" s="159"/>
      <c r="L285" s="159"/>
      <c r="M285" s="159"/>
      <c r="N285" s="163"/>
      <c r="O285" s="159"/>
      <c r="P285" s="159"/>
      <c r="Q285" s="159"/>
      <c r="R285" s="159"/>
      <c r="S285" s="159"/>
      <c r="T285" s="159"/>
      <c r="U285" s="159"/>
      <c r="V285" s="159"/>
      <c r="W285" s="159"/>
      <c r="X285" s="159"/>
    </row>
    <row r="286" spans="1:24" x14ac:dyDescent="0.45">
      <c r="A286" s="158"/>
      <c r="B286" s="159"/>
      <c r="C286" s="160"/>
      <c r="D286" s="159"/>
      <c r="E286" s="159"/>
      <c r="F286" s="159"/>
      <c r="G286" s="158"/>
      <c r="H286" s="159"/>
      <c r="I286" s="159"/>
      <c r="J286" s="159"/>
      <c r="K286" s="159"/>
      <c r="L286" s="159"/>
      <c r="M286" s="159"/>
      <c r="N286" s="163"/>
      <c r="O286" s="159"/>
      <c r="P286" s="159"/>
      <c r="Q286" s="159"/>
      <c r="R286" s="159"/>
      <c r="S286" s="159"/>
      <c r="T286" s="159"/>
      <c r="U286" s="159"/>
      <c r="V286" s="159"/>
      <c r="W286" s="159"/>
      <c r="X286" s="159"/>
    </row>
    <row r="287" spans="1:24" x14ac:dyDescent="0.45">
      <c r="A287" s="158"/>
      <c r="B287" s="159"/>
      <c r="C287" s="160"/>
      <c r="D287" s="159"/>
      <c r="E287" s="159"/>
      <c r="F287" s="159"/>
      <c r="G287" s="158"/>
      <c r="H287" s="159"/>
      <c r="I287" s="159"/>
      <c r="J287" s="159"/>
      <c r="K287" s="159"/>
      <c r="L287" s="159"/>
      <c r="M287" s="159"/>
      <c r="N287" s="163"/>
      <c r="O287" s="159"/>
      <c r="P287" s="159"/>
      <c r="Q287" s="159"/>
      <c r="R287" s="159"/>
      <c r="S287" s="159"/>
      <c r="T287" s="159"/>
      <c r="U287" s="159"/>
      <c r="V287" s="159"/>
      <c r="W287" s="159"/>
      <c r="X287" s="159"/>
    </row>
    <row r="288" spans="1:24" x14ac:dyDescent="0.45">
      <c r="A288" s="158"/>
      <c r="B288" s="159"/>
      <c r="C288" s="160"/>
      <c r="D288" s="159"/>
      <c r="E288" s="159"/>
      <c r="F288" s="159"/>
      <c r="G288" s="158"/>
      <c r="H288" s="159"/>
      <c r="I288" s="159"/>
      <c r="J288" s="159"/>
      <c r="K288" s="159"/>
      <c r="L288" s="159"/>
      <c r="M288" s="159"/>
      <c r="N288" s="163"/>
      <c r="O288" s="159"/>
      <c r="P288" s="159"/>
      <c r="Q288" s="159"/>
      <c r="R288" s="159"/>
      <c r="S288" s="159"/>
      <c r="T288" s="159"/>
      <c r="U288" s="159"/>
      <c r="V288" s="159"/>
      <c r="W288" s="159"/>
      <c r="X288" s="159"/>
    </row>
    <row r="289" spans="1:24" x14ac:dyDescent="0.45">
      <c r="A289" s="158"/>
      <c r="B289" s="159"/>
      <c r="C289" s="160"/>
      <c r="D289" s="159"/>
      <c r="E289" s="159"/>
      <c r="F289" s="159"/>
      <c r="G289" s="158"/>
      <c r="H289" s="159"/>
      <c r="I289" s="159"/>
      <c r="J289" s="159"/>
      <c r="K289" s="159"/>
      <c r="L289" s="159"/>
      <c r="M289" s="159"/>
      <c r="N289" s="163"/>
      <c r="O289" s="159"/>
      <c r="P289" s="159"/>
      <c r="Q289" s="159"/>
      <c r="R289" s="159"/>
      <c r="S289" s="159"/>
      <c r="T289" s="159"/>
      <c r="U289" s="159"/>
      <c r="V289" s="159"/>
      <c r="W289" s="159"/>
      <c r="X289" s="159"/>
    </row>
    <row r="290" spans="1:24" x14ac:dyDescent="0.45">
      <c r="A290" s="158"/>
      <c r="B290" s="159"/>
      <c r="C290" s="160"/>
      <c r="D290" s="159"/>
      <c r="E290" s="159"/>
      <c r="F290" s="159"/>
      <c r="G290" s="158"/>
      <c r="H290" s="159"/>
      <c r="I290" s="159"/>
      <c r="J290" s="159"/>
      <c r="K290" s="159"/>
      <c r="L290" s="159"/>
      <c r="M290" s="159"/>
      <c r="N290" s="163"/>
      <c r="O290" s="159"/>
      <c r="P290" s="159"/>
      <c r="Q290" s="159"/>
      <c r="R290" s="159"/>
      <c r="S290" s="159"/>
      <c r="T290" s="159"/>
      <c r="U290" s="159"/>
      <c r="V290" s="159"/>
      <c r="W290" s="159"/>
      <c r="X290" s="159"/>
    </row>
    <row r="291" spans="1:24" x14ac:dyDescent="0.45">
      <c r="A291" s="158"/>
      <c r="B291" s="159"/>
      <c r="C291" s="160"/>
      <c r="D291" s="159"/>
      <c r="E291" s="159"/>
      <c r="F291" s="159"/>
      <c r="G291" s="158"/>
      <c r="H291" s="159"/>
      <c r="I291" s="159"/>
      <c r="J291" s="159"/>
      <c r="K291" s="159"/>
      <c r="L291" s="159"/>
      <c r="M291" s="159"/>
      <c r="N291" s="163"/>
      <c r="O291" s="159"/>
      <c r="P291" s="159"/>
      <c r="Q291" s="159"/>
      <c r="R291" s="159"/>
      <c r="S291" s="159"/>
      <c r="T291" s="159"/>
      <c r="U291" s="159"/>
      <c r="V291" s="159"/>
      <c r="W291" s="159"/>
      <c r="X291" s="159"/>
    </row>
    <row r="292" spans="1:24" x14ac:dyDescent="0.45">
      <c r="A292" s="158"/>
      <c r="B292" s="159"/>
      <c r="C292" s="160"/>
      <c r="D292" s="159"/>
      <c r="E292" s="159"/>
      <c r="F292" s="159"/>
      <c r="G292" s="158"/>
      <c r="H292" s="159"/>
      <c r="I292" s="159"/>
      <c r="J292" s="159"/>
      <c r="K292" s="159"/>
      <c r="L292" s="159"/>
      <c r="M292" s="159"/>
      <c r="N292" s="163"/>
      <c r="O292" s="159"/>
      <c r="P292" s="159"/>
      <c r="Q292" s="159"/>
      <c r="R292" s="159"/>
      <c r="S292" s="159"/>
      <c r="T292" s="159"/>
      <c r="U292" s="159"/>
      <c r="V292" s="159"/>
      <c r="W292" s="159"/>
      <c r="X292" s="159"/>
    </row>
    <row r="293" spans="1:24" x14ac:dyDescent="0.45">
      <c r="A293" s="158"/>
      <c r="B293" s="159"/>
      <c r="C293" s="160"/>
      <c r="D293" s="159"/>
      <c r="E293" s="159"/>
      <c r="F293" s="159"/>
      <c r="G293" s="158"/>
      <c r="H293" s="159"/>
      <c r="I293" s="159"/>
      <c r="J293" s="159"/>
      <c r="K293" s="159"/>
      <c r="L293" s="159"/>
      <c r="M293" s="159"/>
      <c r="N293" s="163"/>
      <c r="O293" s="159"/>
      <c r="P293" s="159"/>
      <c r="Q293" s="159"/>
      <c r="R293" s="159"/>
      <c r="S293" s="159"/>
      <c r="T293" s="159"/>
      <c r="U293" s="159"/>
      <c r="V293" s="159"/>
      <c r="W293" s="159"/>
      <c r="X293" s="159"/>
    </row>
    <row r="294" spans="1:24" x14ac:dyDescent="0.45">
      <c r="A294" s="158"/>
      <c r="B294" s="159"/>
      <c r="C294" s="160"/>
      <c r="D294" s="159"/>
      <c r="E294" s="159"/>
      <c r="F294" s="159"/>
      <c r="G294" s="158"/>
      <c r="H294" s="159"/>
      <c r="I294" s="159"/>
      <c r="J294" s="159"/>
      <c r="K294" s="159"/>
      <c r="L294" s="159"/>
      <c r="M294" s="159"/>
      <c r="N294" s="163"/>
      <c r="O294" s="159"/>
      <c r="P294" s="159"/>
      <c r="Q294" s="159"/>
      <c r="R294" s="159"/>
      <c r="S294" s="159"/>
      <c r="T294" s="159"/>
      <c r="U294" s="159"/>
      <c r="V294" s="159"/>
      <c r="W294" s="159"/>
      <c r="X294" s="159"/>
    </row>
    <row r="295" spans="1:24" x14ac:dyDescent="0.45">
      <c r="A295" s="158"/>
      <c r="B295" s="159"/>
      <c r="C295" s="160"/>
      <c r="D295" s="159"/>
      <c r="E295" s="159"/>
      <c r="F295" s="159"/>
      <c r="G295" s="158"/>
      <c r="H295" s="159"/>
      <c r="I295" s="159"/>
      <c r="J295" s="159"/>
      <c r="K295" s="159"/>
      <c r="L295" s="159"/>
      <c r="M295" s="159"/>
      <c r="N295" s="163"/>
      <c r="O295" s="159"/>
      <c r="P295" s="159"/>
      <c r="Q295" s="159"/>
      <c r="R295" s="159"/>
      <c r="S295" s="159"/>
      <c r="T295" s="159"/>
      <c r="U295" s="159"/>
      <c r="V295" s="159"/>
      <c r="W295" s="159"/>
      <c r="X295" s="159"/>
    </row>
    <row r="296" spans="1:24" x14ac:dyDescent="0.45">
      <c r="A296" s="158"/>
      <c r="B296" s="159"/>
      <c r="C296" s="160"/>
      <c r="D296" s="159"/>
      <c r="E296" s="159"/>
      <c r="F296" s="159"/>
      <c r="G296" s="158"/>
      <c r="H296" s="159"/>
      <c r="I296" s="159"/>
      <c r="J296" s="159"/>
      <c r="K296" s="159"/>
      <c r="L296" s="159"/>
      <c r="M296" s="159"/>
      <c r="N296" s="163"/>
      <c r="O296" s="159"/>
      <c r="P296" s="159"/>
      <c r="Q296" s="159"/>
      <c r="R296" s="159"/>
      <c r="S296" s="159"/>
      <c r="T296" s="159"/>
      <c r="U296" s="159"/>
      <c r="V296" s="159"/>
      <c r="W296" s="159"/>
      <c r="X296" s="159"/>
    </row>
    <row r="297" spans="1:24" x14ac:dyDescent="0.45">
      <c r="A297" s="158"/>
      <c r="B297" s="159"/>
      <c r="C297" s="160"/>
      <c r="D297" s="159"/>
      <c r="E297" s="159"/>
      <c r="F297" s="159"/>
      <c r="G297" s="158"/>
      <c r="H297" s="159"/>
      <c r="I297" s="159"/>
      <c r="J297" s="159"/>
      <c r="K297" s="159"/>
      <c r="L297" s="159"/>
      <c r="M297" s="159"/>
      <c r="N297" s="163"/>
      <c r="O297" s="159"/>
      <c r="P297" s="159"/>
      <c r="Q297" s="159"/>
      <c r="R297" s="159"/>
      <c r="S297" s="159"/>
      <c r="T297" s="159"/>
      <c r="U297" s="159"/>
      <c r="V297" s="159"/>
      <c r="W297" s="159"/>
      <c r="X297" s="159"/>
    </row>
    <row r="298" spans="1:24" x14ac:dyDescent="0.45">
      <c r="A298" s="158"/>
      <c r="B298" s="159"/>
      <c r="C298" s="160"/>
      <c r="D298" s="159"/>
      <c r="E298" s="159"/>
      <c r="F298" s="159"/>
      <c r="G298" s="158"/>
      <c r="H298" s="159"/>
      <c r="I298" s="159"/>
      <c r="J298" s="159"/>
      <c r="K298" s="159"/>
      <c r="L298" s="159"/>
      <c r="M298" s="159"/>
      <c r="N298" s="163"/>
      <c r="O298" s="159"/>
      <c r="P298" s="159"/>
      <c r="Q298" s="159"/>
      <c r="R298" s="159"/>
      <c r="S298" s="159"/>
      <c r="T298" s="159"/>
      <c r="U298" s="159"/>
      <c r="V298" s="159"/>
      <c r="W298" s="159"/>
      <c r="X298" s="159"/>
    </row>
    <row r="299" spans="1:24" x14ac:dyDescent="0.45">
      <c r="A299" s="158"/>
      <c r="B299" s="159"/>
      <c r="C299" s="160"/>
      <c r="D299" s="159"/>
      <c r="E299" s="159"/>
      <c r="F299" s="159"/>
      <c r="G299" s="158"/>
      <c r="H299" s="159"/>
      <c r="I299" s="159"/>
      <c r="J299" s="159"/>
      <c r="K299" s="159"/>
      <c r="L299" s="159"/>
      <c r="M299" s="159"/>
      <c r="N299" s="163"/>
      <c r="O299" s="159"/>
      <c r="P299" s="159"/>
      <c r="Q299" s="159"/>
      <c r="R299" s="159"/>
      <c r="S299" s="159"/>
      <c r="T299" s="159"/>
      <c r="U299" s="159"/>
      <c r="V299" s="159"/>
      <c r="W299" s="159"/>
      <c r="X299" s="159"/>
    </row>
    <row r="300" spans="1:24" x14ac:dyDescent="0.45">
      <c r="A300" s="158"/>
      <c r="B300" s="159"/>
      <c r="C300" s="160"/>
      <c r="D300" s="159"/>
      <c r="E300" s="159"/>
      <c r="F300" s="159"/>
      <c r="G300" s="158"/>
      <c r="H300" s="159"/>
      <c r="I300" s="159"/>
      <c r="J300" s="159"/>
      <c r="K300" s="159"/>
      <c r="L300" s="159"/>
      <c r="M300" s="159"/>
      <c r="N300" s="163"/>
      <c r="O300" s="159"/>
      <c r="P300" s="159"/>
      <c r="Q300" s="159"/>
      <c r="R300" s="159"/>
      <c r="S300" s="159"/>
      <c r="T300" s="159"/>
      <c r="U300" s="159"/>
      <c r="V300" s="159"/>
      <c r="W300" s="159"/>
      <c r="X300" s="159"/>
    </row>
    <row r="301" spans="1:24" x14ac:dyDescent="0.45">
      <c r="A301" s="158"/>
      <c r="B301" s="159"/>
      <c r="C301" s="160"/>
      <c r="D301" s="159"/>
      <c r="E301" s="159"/>
      <c r="F301" s="159"/>
      <c r="G301" s="158"/>
      <c r="H301" s="159"/>
      <c r="I301" s="159"/>
      <c r="J301" s="159"/>
      <c r="K301" s="159"/>
      <c r="L301" s="159"/>
      <c r="M301" s="159"/>
      <c r="N301" s="163"/>
      <c r="O301" s="159"/>
      <c r="P301" s="159"/>
      <c r="Q301" s="159"/>
      <c r="R301" s="159"/>
      <c r="S301" s="159"/>
      <c r="T301" s="159"/>
      <c r="U301" s="159"/>
      <c r="V301" s="159"/>
      <c r="W301" s="159"/>
      <c r="X301" s="159"/>
    </row>
    <row r="302" spans="1:24" x14ac:dyDescent="0.45">
      <c r="A302" s="158"/>
      <c r="B302" s="159"/>
      <c r="C302" s="160"/>
      <c r="D302" s="159"/>
      <c r="E302" s="159"/>
      <c r="F302" s="159"/>
      <c r="G302" s="158"/>
      <c r="H302" s="159"/>
      <c r="I302" s="159"/>
      <c r="J302" s="159"/>
      <c r="K302" s="159"/>
      <c r="L302" s="159"/>
      <c r="M302" s="159"/>
      <c r="N302" s="163"/>
      <c r="O302" s="159"/>
      <c r="P302" s="159"/>
      <c r="Q302" s="159"/>
      <c r="R302" s="159"/>
      <c r="S302" s="159"/>
      <c r="T302" s="159"/>
      <c r="U302" s="159"/>
      <c r="V302" s="159"/>
      <c r="W302" s="159"/>
      <c r="X302" s="159"/>
    </row>
    <row r="303" spans="1:24" x14ac:dyDescent="0.45">
      <c r="A303" s="158"/>
      <c r="B303" s="159"/>
      <c r="C303" s="160"/>
      <c r="D303" s="159"/>
      <c r="E303" s="159"/>
      <c r="F303" s="159"/>
      <c r="G303" s="158"/>
      <c r="H303" s="159"/>
      <c r="I303" s="159"/>
      <c r="J303" s="159"/>
      <c r="K303" s="159"/>
      <c r="L303" s="159"/>
      <c r="M303" s="159"/>
      <c r="N303" s="163"/>
      <c r="O303" s="159"/>
      <c r="P303" s="159"/>
      <c r="Q303" s="159"/>
      <c r="R303" s="159"/>
      <c r="S303" s="159"/>
      <c r="T303" s="159"/>
      <c r="U303" s="159"/>
      <c r="V303" s="159"/>
      <c r="W303" s="159"/>
      <c r="X303" s="159"/>
    </row>
    <row r="304" spans="1:24" x14ac:dyDescent="0.45">
      <c r="A304" s="158"/>
      <c r="B304" s="159"/>
      <c r="C304" s="160"/>
      <c r="D304" s="159"/>
      <c r="E304" s="159"/>
      <c r="F304" s="159"/>
      <c r="G304" s="158"/>
      <c r="H304" s="159"/>
      <c r="I304" s="159"/>
      <c r="J304" s="159"/>
      <c r="K304" s="159"/>
      <c r="L304" s="159"/>
      <c r="M304" s="159"/>
      <c r="N304" s="163"/>
      <c r="O304" s="159"/>
      <c r="P304" s="159"/>
      <c r="Q304" s="159"/>
      <c r="R304" s="159"/>
      <c r="S304" s="159"/>
      <c r="T304" s="159"/>
      <c r="U304" s="159"/>
      <c r="V304" s="159"/>
      <c r="W304" s="159"/>
      <c r="X304" s="159"/>
    </row>
    <row r="305" spans="1:24" x14ac:dyDescent="0.45">
      <c r="A305" s="158"/>
      <c r="B305" s="159"/>
      <c r="C305" s="160"/>
      <c r="D305" s="159"/>
      <c r="E305" s="159"/>
      <c r="F305" s="159"/>
      <c r="G305" s="158"/>
      <c r="H305" s="159"/>
      <c r="I305" s="159"/>
      <c r="J305" s="159"/>
      <c r="K305" s="159"/>
      <c r="L305" s="159"/>
      <c r="M305" s="159"/>
      <c r="N305" s="163"/>
      <c r="O305" s="159"/>
      <c r="P305" s="159"/>
      <c r="Q305" s="159"/>
      <c r="R305" s="159"/>
      <c r="S305" s="159"/>
      <c r="T305" s="159"/>
      <c r="U305" s="159"/>
      <c r="V305" s="159"/>
      <c r="W305" s="159"/>
      <c r="X305" s="159"/>
    </row>
    <row r="306" spans="1:24" x14ac:dyDescent="0.45">
      <c r="A306" s="158"/>
      <c r="B306" s="159"/>
      <c r="C306" s="160"/>
      <c r="D306" s="159"/>
      <c r="E306" s="159"/>
      <c r="F306" s="159"/>
      <c r="G306" s="158"/>
      <c r="H306" s="159"/>
      <c r="I306" s="159"/>
      <c r="J306" s="159"/>
      <c r="K306" s="159"/>
      <c r="L306" s="159"/>
      <c r="M306" s="159"/>
      <c r="N306" s="163"/>
      <c r="O306" s="159"/>
      <c r="P306" s="159"/>
      <c r="Q306" s="159"/>
      <c r="R306" s="159"/>
      <c r="S306" s="159"/>
      <c r="T306" s="159"/>
      <c r="U306" s="159"/>
      <c r="V306" s="159"/>
      <c r="W306" s="159"/>
      <c r="X306" s="159"/>
    </row>
    <row r="307" spans="1:24" x14ac:dyDescent="0.45">
      <c r="A307" s="158"/>
      <c r="B307" s="159"/>
      <c r="C307" s="160"/>
      <c r="D307" s="159"/>
      <c r="E307" s="159"/>
      <c r="F307" s="159"/>
      <c r="G307" s="158"/>
      <c r="H307" s="159"/>
      <c r="I307" s="159"/>
      <c r="J307" s="159"/>
      <c r="K307" s="159"/>
      <c r="L307" s="159"/>
      <c r="M307" s="159"/>
      <c r="N307" s="163"/>
      <c r="O307" s="159"/>
      <c r="P307" s="159"/>
      <c r="Q307" s="159"/>
      <c r="R307" s="159"/>
      <c r="S307" s="159"/>
      <c r="T307" s="159"/>
      <c r="U307" s="159"/>
      <c r="V307" s="159"/>
      <c r="W307" s="159"/>
      <c r="X307" s="159"/>
    </row>
    <row r="308" spans="1:24" x14ac:dyDescent="0.45">
      <c r="A308" s="158"/>
      <c r="B308" s="159"/>
      <c r="C308" s="160"/>
      <c r="D308" s="159"/>
      <c r="E308" s="159"/>
      <c r="F308" s="159"/>
      <c r="G308" s="158"/>
      <c r="H308" s="159"/>
      <c r="I308" s="159"/>
      <c r="J308" s="159"/>
      <c r="K308" s="159"/>
      <c r="L308" s="159"/>
      <c r="M308" s="159"/>
      <c r="N308" s="163"/>
      <c r="O308" s="159"/>
      <c r="P308" s="159"/>
      <c r="Q308" s="159"/>
      <c r="R308" s="159"/>
      <c r="S308" s="159"/>
      <c r="T308" s="159"/>
      <c r="U308" s="159"/>
      <c r="V308" s="159"/>
      <c r="W308" s="159"/>
      <c r="X308" s="159"/>
    </row>
    <row r="309" spans="1:24" x14ac:dyDescent="0.45">
      <c r="A309" s="158"/>
      <c r="B309" s="159"/>
      <c r="C309" s="160"/>
      <c r="D309" s="159"/>
      <c r="E309" s="159"/>
      <c r="F309" s="159"/>
      <c r="G309" s="158"/>
      <c r="H309" s="159"/>
      <c r="I309" s="159"/>
      <c r="J309" s="159"/>
      <c r="K309" s="159"/>
      <c r="L309" s="159"/>
      <c r="M309" s="159"/>
      <c r="N309" s="163"/>
      <c r="O309" s="159"/>
      <c r="P309" s="159"/>
      <c r="Q309" s="159"/>
      <c r="R309" s="159"/>
      <c r="S309" s="159"/>
      <c r="T309" s="159"/>
      <c r="U309" s="159"/>
      <c r="V309" s="159"/>
      <c r="W309" s="159"/>
      <c r="X309" s="159"/>
    </row>
    <row r="310" spans="1:24" x14ac:dyDescent="0.45">
      <c r="A310" s="158"/>
      <c r="B310" s="159"/>
      <c r="C310" s="160"/>
      <c r="D310" s="159"/>
      <c r="E310" s="159"/>
      <c r="F310" s="159"/>
      <c r="G310" s="158"/>
      <c r="H310" s="159"/>
      <c r="I310" s="159"/>
      <c r="J310" s="159"/>
      <c r="K310" s="159"/>
      <c r="L310" s="159"/>
      <c r="M310" s="159"/>
      <c r="N310" s="163"/>
      <c r="O310" s="159"/>
      <c r="P310" s="159"/>
      <c r="Q310" s="159"/>
      <c r="R310" s="159"/>
      <c r="S310" s="159"/>
      <c r="T310" s="159"/>
      <c r="U310" s="159"/>
      <c r="V310" s="159"/>
      <c r="W310" s="159"/>
      <c r="X310" s="159"/>
    </row>
    <row r="311" spans="1:24" x14ac:dyDescent="0.45">
      <c r="A311" s="158"/>
      <c r="B311" s="159"/>
      <c r="C311" s="160"/>
      <c r="D311" s="159"/>
      <c r="E311" s="159"/>
      <c r="F311" s="159"/>
      <c r="G311" s="158"/>
      <c r="H311" s="159"/>
      <c r="I311" s="159"/>
      <c r="J311" s="159"/>
      <c r="K311" s="159"/>
      <c r="L311" s="159"/>
      <c r="M311" s="159"/>
      <c r="N311" s="163"/>
      <c r="O311" s="159"/>
      <c r="P311" s="159"/>
      <c r="Q311" s="159"/>
      <c r="R311" s="159"/>
      <c r="S311" s="159"/>
      <c r="T311" s="159"/>
      <c r="U311" s="159"/>
      <c r="V311" s="159"/>
      <c r="W311" s="159"/>
      <c r="X311" s="159"/>
    </row>
    <row r="312" spans="1:24" x14ac:dyDescent="0.45">
      <c r="A312" s="158"/>
      <c r="B312" s="159"/>
      <c r="C312" s="160"/>
      <c r="D312" s="159"/>
      <c r="E312" s="159"/>
      <c r="F312" s="159"/>
      <c r="G312" s="158"/>
      <c r="H312" s="159"/>
      <c r="I312" s="159"/>
      <c r="J312" s="159"/>
      <c r="K312" s="159"/>
      <c r="L312" s="159"/>
      <c r="M312" s="159"/>
      <c r="N312" s="163"/>
      <c r="O312" s="159"/>
      <c r="P312" s="159"/>
      <c r="Q312" s="159"/>
      <c r="R312" s="159"/>
      <c r="S312" s="159"/>
      <c r="T312" s="159"/>
      <c r="U312" s="159"/>
      <c r="V312" s="159"/>
      <c r="W312" s="159"/>
      <c r="X312" s="159"/>
    </row>
    <row r="313" spans="1:24" x14ac:dyDescent="0.45">
      <c r="A313" s="158"/>
      <c r="B313" s="159"/>
      <c r="C313" s="160"/>
      <c r="D313" s="159"/>
      <c r="E313" s="159"/>
      <c r="F313" s="159"/>
      <c r="G313" s="158"/>
      <c r="H313" s="159"/>
      <c r="I313" s="159"/>
      <c r="J313" s="159"/>
      <c r="K313" s="159"/>
      <c r="L313" s="159"/>
      <c r="M313" s="159"/>
      <c r="N313" s="163"/>
      <c r="O313" s="159"/>
      <c r="P313" s="159"/>
      <c r="Q313" s="159"/>
      <c r="R313" s="159"/>
      <c r="S313" s="159"/>
      <c r="T313" s="159"/>
      <c r="U313" s="159"/>
      <c r="V313" s="159"/>
      <c r="W313" s="159"/>
      <c r="X313" s="159"/>
    </row>
    <row r="314" spans="1:24" x14ac:dyDescent="0.45">
      <c r="A314" s="158"/>
      <c r="B314" s="159"/>
      <c r="C314" s="160"/>
      <c r="D314" s="159"/>
      <c r="E314" s="159"/>
      <c r="F314" s="159"/>
      <c r="G314" s="158"/>
      <c r="H314" s="159"/>
      <c r="I314" s="159"/>
      <c r="J314" s="159"/>
      <c r="K314" s="159"/>
      <c r="L314" s="159"/>
      <c r="M314" s="159"/>
      <c r="N314" s="163"/>
      <c r="O314" s="159"/>
      <c r="P314" s="159"/>
      <c r="Q314" s="159"/>
      <c r="R314" s="159"/>
      <c r="S314" s="159"/>
      <c r="T314" s="159"/>
      <c r="U314" s="159"/>
      <c r="V314" s="159"/>
      <c r="W314" s="159"/>
      <c r="X314" s="159"/>
    </row>
    <row r="315" spans="1:24" x14ac:dyDescent="0.45">
      <c r="A315" s="158"/>
      <c r="B315" s="159"/>
      <c r="C315" s="160"/>
      <c r="D315" s="159"/>
      <c r="E315" s="159"/>
      <c r="F315" s="159"/>
      <c r="G315" s="158"/>
      <c r="H315" s="159"/>
      <c r="I315" s="159"/>
      <c r="J315" s="159"/>
      <c r="K315" s="159"/>
      <c r="L315" s="159"/>
      <c r="M315" s="159"/>
      <c r="N315" s="163"/>
      <c r="O315" s="159"/>
      <c r="P315" s="159"/>
      <c r="Q315" s="159"/>
      <c r="R315" s="159"/>
      <c r="S315" s="159"/>
      <c r="T315" s="159"/>
      <c r="U315" s="159"/>
      <c r="V315" s="159"/>
      <c r="W315" s="159"/>
      <c r="X315" s="159"/>
    </row>
    <row r="316" spans="1:24" x14ac:dyDescent="0.45">
      <c r="A316" s="158"/>
      <c r="B316" s="159"/>
      <c r="C316" s="160"/>
      <c r="D316" s="159"/>
      <c r="E316" s="159"/>
      <c r="F316" s="159"/>
      <c r="G316" s="158"/>
      <c r="H316" s="159"/>
      <c r="I316" s="159"/>
      <c r="J316" s="159"/>
      <c r="K316" s="159"/>
      <c r="L316" s="159"/>
      <c r="M316" s="159"/>
      <c r="N316" s="163"/>
      <c r="O316" s="159"/>
      <c r="P316" s="159"/>
      <c r="Q316" s="159"/>
      <c r="R316" s="159"/>
      <c r="S316" s="159"/>
      <c r="T316" s="159"/>
      <c r="U316" s="159"/>
      <c r="V316" s="159"/>
      <c r="W316" s="159"/>
      <c r="X316" s="159"/>
    </row>
    <row r="317" spans="1:24" x14ac:dyDescent="0.45">
      <c r="A317" s="158"/>
      <c r="B317" s="159"/>
      <c r="C317" s="160"/>
      <c r="D317" s="159"/>
      <c r="E317" s="159"/>
      <c r="F317" s="159"/>
      <c r="G317" s="158"/>
      <c r="H317" s="159"/>
      <c r="I317" s="159"/>
      <c r="J317" s="159"/>
      <c r="K317" s="159"/>
      <c r="L317" s="159"/>
      <c r="M317" s="159"/>
      <c r="N317" s="163"/>
      <c r="O317" s="159"/>
      <c r="P317" s="159"/>
      <c r="Q317" s="159"/>
      <c r="R317" s="159"/>
      <c r="S317" s="159"/>
      <c r="T317" s="159"/>
      <c r="U317" s="159"/>
      <c r="V317" s="159"/>
      <c r="W317" s="159"/>
      <c r="X317" s="159"/>
    </row>
    <row r="318" spans="1:24" x14ac:dyDescent="0.45">
      <c r="A318" s="158"/>
      <c r="B318" s="159"/>
      <c r="C318" s="160"/>
      <c r="D318" s="159"/>
      <c r="E318" s="159"/>
      <c r="F318" s="159"/>
      <c r="G318" s="158"/>
      <c r="H318" s="159"/>
      <c r="I318" s="159"/>
      <c r="J318" s="159"/>
      <c r="K318" s="159"/>
      <c r="L318" s="159"/>
      <c r="M318" s="159"/>
      <c r="N318" s="163"/>
      <c r="O318" s="159"/>
      <c r="P318" s="159"/>
      <c r="Q318" s="159"/>
      <c r="R318" s="159"/>
      <c r="S318" s="159"/>
      <c r="T318" s="159"/>
      <c r="U318" s="159"/>
      <c r="V318" s="159"/>
      <c r="W318" s="159"/>
      <c r="X318" s="159"/>
    </row>
    <row r="319" spans="1:24" x14ac:dyDescent="0.45">
      <c r="A319" s="158"/>
      <c r="B319" s="159"/>
      <c r="C319" s="160"/>
      <c r="D319" s="159"/>
      <c r="E319" s="159"/>
      <c r="F319" s="159"/>
      <c r="G319" s="158"/>
      <c r="H319" s="159"/>
      <c r="I319" s="159"/>
      <c r="J319" s="159"/>
      <c r="K319" s="159"/>
      <c r="L319" s="159"/>
      <c r="M319" s="159"/>
      <c r="N319" s="163"/>
      <c r="O319" s="159"/>
      <c r="P319" s="159"/>
      <c r="Q319" s="159"/>
      <c r="R319" s="159"/>
      <c r="S319" s="159"/>
      <c r="T319" s="159"/>
      <c r="U319" s="159"/>
      <c r="V319" s="159"/>
      <c r="W319" s="159"/>
      <c r="X319" s="159"/>
    </row>
    <row r="320" spans="1:24" x14ac:dyDescent="0.45">
      <c r="A320" s="158"/>
      <c r="B320" s="159"/>
      <c r="C320" s="160"/>
      <c r="D320" s="159"/>
      <c r="E320" s="159"/>
      <c r="F320" s="159"/>
      <c r="G320" s="158"/>
      <c r="H320" s="159"/>
      <c r="I320" s="159"/>
      <c r="J320" s="159"/>
      <c r="K320" s="159"/>
      <c r="L320" s="159"/>
      <c r="M320" s="159"/>
      <c r="N320" s="163"/>
      <c r="O320" s="159"/>
      <c r="P320" s="159"/>
      <c r="Q320" s="159"/>
      <c r="R320" s="159"/>
      <c r="S320" s="159"/>
      <c r="T320" s="159"/>
      <c r="U320" s="159"/>
      <c r="V320" s="159"/>
      <c r="W320" s="159"/>
      <c r="X320" s="159"/>
    </row>
    <row r="321" spans="1:24" x14ac:dyDescent="0.45">
      <c r="A321" s="158"/>
      <c r="B321" s="159"/>
      <c r="C321" s="160"/>
      <c r="D321" s="159"/>
      <c r="E321" s="159"/>
      <c r="F321" s="159"/>
      <c r="G321" s="158"/>
      <c r="H321" s="159"/>
      <c r="I321" s="159"/>
      <c r="J321" s="159"/>
      <c r="K321" s="159"/>
      <c r="L321" s="159"/>
      <c r="M321" s="159"/>
      <c r="N321" s="163"/>
      <c r="O321" s="159"/>
      <c r="P321" s="159"/>
      <c r="Q321" s="159"/>
      <c r="R321" s="159"/>
      <c r="S321" s="159"/>
      <c r="T321" s="159"/>
      <c r="U321" s="159"/>
      <c r="V321" s="159"/>
      <c r="W321" s="159"/>
      <c r="X321" s="159"/>
    </row>
    <row r="322" spans="1:24" x14ac:dyDescent="0.45">
      <c r="A322" s="158"/>
      <c r="B322" s="159"/>
      <c r="C322" s="160"/>
      <c r="D322" s="159"/>
      <c r="E322" s="159"/>
      <c r="F322" s="159"/>
      <c r="G322" s="158"/>
      <c r="H322" s="159"/>
      <c r="I322" s="159"/>
      <c r="J322" s="159"/>
      <c r="K322" s="159"/>
      <c r="L322" s="159"/>
      <c r="M322" s="159"/>
      <c r="N322" s="163"/>
      <c r="O322" s="159"/>
      <c r="P322" s="159"/>
      <c r="Q322" s="159"/>
      <c r="R322" s="159"/>
      <c r="S322" s="159"/>
      <c r="T322" s="159"/>
      <c r="U322" s="159"/>
      <c r="V322" s="159"/>
      <c r="W322" s="159"/>
      <c r="X322" s="159"/>
    </row>
    <row r="323" spans="1:24" x14ac:dyDescent="0.45">
      <c r="A323" s="158"/>
      <c r="B323" s="159"/>
      <c r="C323" s="160"/>
      <c r="D323" s="159"/>
      <c r="E323" s="159"/>
      <c r="F323" s="159"/>
      <c r="G323" s="158"/>
      <c r="H323" s="159"/>
      <c r="I323" s="159"/>
      <c r="J323" s="159"/>
      <c r="K323" s="159"/>
      <c r="L323" s="159"/>
      <c r="M323" s="159"/>
      <c r="N323" s="163"/>
      <c r="O323" s="159"/>
      <c r="P323" s="159"/>
      <c r="Q323" s="159"/>
      <c r="R323" s="159"/>
      <c r="S323" s="159"/>
      <c r="T323" s="159"/>
      <c r="U323" s="159"/>
      <c r="V323" s="159"/>
      <c r="W323" s="159"/>
      <c r="X323" s="159"/>
    </row>
    <row r="324" spans="1:24" x14ac:dyDescent="0.45">
      <c r="A324" s="158"/>
      <c r="B324" s="159"/>
      <c r="C324" s="160"/>
      <c r="D324" s="159"/>
      <c r="E324" s="159"/>
      <c r="F324" s="159"/>
      <c r="G324" s="158"/>
      <c r="H324" s="159"/>
      <c r="I324" s="159"/>
      <c r="J324" s="159"/>
      <c r="K324" s="159"/>
      <c r="L324" s="159"/>
      <c r="M324" s="159"/>
      <c r="N324" s="163"/>
      <c r="O324" s="159"/>
      <c r="P324" s="159"/>
      <c r="Q324" s="159"/>
      <c r="R324" s="159"/>
      <c r="S324" s="159"/>
      <c r="T324" s="159"/>
      <c r="U324" s="159"/>
      <c r="V324" s="159"/>
      <c r="W324" s="159"/>
      <c r="X324" s="159"/>
    </row>
    <row r="325" spans="1:24" x14ac:dyDescent="0.45">
      <c r="A325" s="158"/>
      <c r="B325" s="159"/>
      <c r="C325" s="160"/>
      <c r="D325" s="159"/>
      <c r="E325" s="159"/>
      <c r="F325" s="159"/>
      <c r="G325" s="158"/>
      <c r="H325" s="159"/>
      <c r="I325" s="159"/>
      <c r="J325" s="159"/>
      <c r="K325" s="159"/>
      <c r="L325" s="159"/>
      <c r="M325" s="159"/>
      <c r="N325" s="163"/>
      <c r="O325" s="159"/>
      <c r="P325" s="159"/>
      <c r="Q325" s="159"/>
      <c r="R325" s="159"/>
      <c r="S325" s="159"/>
      <c r="T325" s="159"/>
      <c r="U325" s="159"/>
      <c r="V325" s="159"/>
      <c r="W325" s="159"/>
      <c r="X325" s="159"/>
    </row>
    <row r="326" spans="1:24" x14ac:dyDescent="0.45">
      <c r="A326" s="158"/>
      <c r="B326" s="159"/>
      <c r="C326" s="160"/>
      <c r="D326" s="159"/>
      <c r="E326" s="159"/>
      <c r="F326" s="159"/>
      <c r="G326" s="158"/>
      <c r="H326" s="159"/>
      <c r="I326" s="159"/>
      <c r="J326" s="159"/>
      <c r="K326" s="159"/>
      <c r="L326" s="159"/>
      <c r="M326" s="159"/>
      <c r="N326" s="163"/>
      <c r="O326" s="159"/>
      <c r="P326" s="159"/>
      <c r="Q326" s="159"/>
      <c r="R326" s="159"/>
      <c r="S326" s="159"/>
      <c r="T326" s="159"/>
      <c r="U326" s="159"/>
      <c r="V326" s="159"/>
      <c r="W326" s="159"/>
      <c r="X326" s="159"/>
    </row>
    <row r="327" spans="1:24" x14ac:dyDescent="0.45">
      <c r="A327" s="158"/>
      <c r="B327" s="159"/>
      <c r="C327" s="160"/>
      <c r="D327" s="159"/>
      <c r="E327" s="159"/>
      <c r="F327" s="159"/>
      <c r="G327" s="158"/>
      <c r="H327" s="159"/>
      <c r="I327" s="159"/>
      <c r="J327" s="159"/>
      <c r="K327" s="159"/>
      <c r="L327" s="159"/>
      <c r="M327" s="159"/>
      <c r="N327" s="163"/>
      <c r="O327" s="159"/>
      <c r="P327" s="159"/>
      <c r="Q327" s="159"/>
      <c r="R327" s="159"/>
      <c r="S327" s="159"/>
      <c r="T327" s="159"/>
      <c r="U327" s="159"/>
      <c r="V327" s="159"/>
      <c r="W327" s="159"/>
      <c r="X327" s="159"/>
    </row>
    <row r="328" spans="1:24" x14ac:dyDescent="0.45">
      <c r="A328" s="158"/>
      <c r="B328" s="159"/>
      <c r="C328" s="160"/>
      <c r="D328" s="159"/>
      <c r="E328" s="159"/>
      <c r="F328" s="159"/>
      <c r="G328" s="158"/>
      <c r="H328" s="159"/>
      <c r="I328" s="159"/>
      <c r="J328" s="159"/>
      <c r="K328" s="159"/>
      <c r="L328" s="159"/>
      <c r="M328" s="159"/>
      <c r="N328" s="163"/>
      <c r="O328" s="159"/>
      <c r="P328" s="159"/>
      <c r="Q328" s="159"/>
      <c r="R328" s="159"/>
      <c r="S328" s="159"/>
      <c r="T328" s="159"/>
      <c r="U328" s="159"/>
      <c r="V328" s="159"/>
      <c r="W328" s="159"/>
      <c r="X328" s="159"/>
    </row>
    <row r="329" spans="1:24" x14ac:dyDescent="0.45">
      <c r="A329" s="158"/>
      <c r="B329" s="159"/>
      <c r="C329" s="160"/>
      <c r="D329" s="159"/>
      <c r="E329" s="159"/>
      <c r="F329" s="159"/>
      <c r="G329" s="158"/>
      <c r="H329" s="159"/>
      <c r="I329" s="159"/>
      <c r="J329" s="159"/>
      <c r="K329" s="159"/>
      <c r="L329" s="159"/>
      <c r="M329" s="159"/>
      <c r="N329" s="163"/>
      <c r="O329" s="159"/>
      <c r="P329" s="159"/>
      <c r="Q329" s="159"/>
      <c r="R329" s="159"/>
      <c r="S329" s="159"/>
      <c r="T329" s="159"/>
      <c r="U329" s="159"/>
      <c r="V329" s="159"/>
      <c r="W329" s="159"/>
      <c r="X329" s="159"/>
    </row>
    <row r="330" spans="1:24" x14ac:dyDescent="0.45">
      <c r="A330" s="158"/>
      <c r="B330" s="159"/>
      <c r="C330" s="160"/>
      <c r="D330" s="159"/>
      <c r="E330" s="159"/>
      <c r="F330" s="159"/>
      <c r="G330" s="158"/>
      <c r="H330" s="159"/>
      <c r="I330" s="159"/>
      <c r="J330" s="159"/>
      <c r="K330" s="159"/>
      <c r="L330" s="159"/>
      <c r="M330" s="159"/>
      <c r="N330" s="163"/>
      <c r="O330" s="159"/>
      <c r="P330" s="159"/>
      <c r="Q330" s="159"/>
      <c r="R330" s="159"/>
      <c r="S330" s="159"/>
      <c r="T330" s="159"/>
      <c r="U330" s="159"/>
      <c r="V330" s="159"/>
      <c r="W330" s="159"/>
      <c r="X330" s="159"/>
    </row>
    <row r="331" spans="1:24" x14ac:dyDescent="0.45">
      <c r="A331" s="158"/>
      <c r="B331" s="159"/>
      <c r="C331" s="160"/>
      <c r="D331" s="159"/>
      <c r="E331" s="159"/>
      <c r="F331" s="159"/>
      <c r="G331" s="158"/>
      <c r="H331" s="159"/>
      <c r="I331" s="159"/>
      <c r="J331" s="159"/>
      <c r="K331" s="159"/>
      <c r="L331" s="159"/>
      <c r="M331" s="159"/>
      <c r="N331" s="163"/>
      <c r="O331" s="159"/>
      <c r="P331" s="159"/>
      <c r="Q331" s="159"/>
      <c r="R331" s="159"/>
      <c r="S331" s="159"/>
      <c r="T331" s="159"/>
      <c r="U331" s="159"/>
      <c r="V331" s="159"/>
      <c r="W331" s="159"/>
      <c r="X331" s="159"/>
    </row>
    <row r="332" spans="1:24" x14ac:dyDescent="0.45">
      <c r="A332" s="158"/>
      <c r="B332" s="159"/>
      <c r="C332" s="160"/>
      <c r="D332" s="159"/>
      <c r="E332" s="159"/>
      <c r="F332" s="159"/>
      <c r="G332" s="158"/>
      <c r="H332" s="159"/>
      <c r="I332" s="159"/>
      <c r="J332" s="159"/>
      <c r="K332" s="159"/>
      <c r="L332" s="159"/>
      <c r="M332" s="159"/>
      <c r="N332" s="163"/>
      <c r="O332" s="159"/>
      <c r="P332" s="159"/>
      <c r="Q332" s="159"/>
      <c r="R332" s="159"/>
      <c r="S332" s="159"/>
      <c r="T332" s="159"/>
      <c r="U332" s="159"/>
      <c r="V332" s="159"/>
      <c r="W332" s="159"/>
      <c r="X332" s="159"/>
    </row>
    <row r="333" spans="1:24" x14ac:dyDescent="0.45">
      <c r="A333" s="158"/>
      <c r="B333" s="159"/>
      <c r="C333" s="160"/>
      <c r="D333" s="159"/>
      <c r="E333" s="159"/>
      <c r="F333" s="159"/>
      <c r="G333" s="158"/>
      <c r="H333" s="159"/>
      <c r="I333" s="159"/>
      <c r="J333" s="159"/>
      <c r="K333" s="159"/>
      <c r="L333" s="159"/>
      <c r="M333" s="159"/>
      <c r="N333" s="163"/>
      <c r="O333" s="159"/>
      <c r="P333" s="159"/>
      <c r="Q333" s="159"/>
      <c r="R333" s="159"/>
      <c r="S333" s="159"/>
      <c r="T333" s="159"/>
      <c r="U333" s="159"/>
      <c r="V333" s="159"/>
      <c r="W333" s="159"/>
      <c r="X333" s="159"/>
    </row>
    <row r="334" spans="1:24" x14ac:dyDescent="0.45">
      <c r="A334" s="158"/>
      <c r="B334" s="159"/>
      <c r="C334" s="160"/>
      <c r="D334" s="159"/>
      <c r="E334" s="159"/>
      <c r="F334" s="159"/>
      <c r="G334" s="158"/>
      <c r="H334" s="159"/>
      <c r="I334" s="159"/>
      <c r="J334" s="159"/>
      <c r="K334" s="159"/>
      <c r="L334" s="159"/>
      <c r="M334" s="159"/>
      <c r="N334" s="163"/>
      <c r="O334" s="159"/>
      <c r="P334" s="159"/>
      <c r="Q334" s="159"/>
      <c r="R334" s="159"/>
      <c r="S334" s="159"/>
      <c r="T334" s="159"/>
      <c r="U334" s="159"/>
      <c r="V334" s="159"/>
      <c r="W334" s="159"/>
      <c r="X334" s="159"/>
    </row>
    <row r="335" spans="1:24" x14ac:dyDescent="0.45">
      <c r="A335" s="158"/>
      <c r="B335" s="159"/>
      <c r="C335" s="160"/>
      <c r="D335" s="159"/>
      <c r="E335" s="159"/>
      <c r="F335" s="159"/>
      <c r="G335" s="158"/>
      <c r="H335" s="159"/>
      <c r="I335" s="159"/>
      <c r="J335" s="159"/>
      <c r="K335" s="159"/>
      <c r="L335" s="159"/>
      <c r="M335" s="159"/>
      <c r="N335" s="163"/>
      <c r="O335" s="159"/>
      <c r="P335" s="159"/>
      <c r="Q335" s="159"/>
      <c r="R335" s="159"/>
      <c r="S335" s="159"/>
      <c r="T335" s="159"/>
      <c r="U335" s="159"/>
      <c r="V335" s="159"/>
      <c r="W335" s="159"/>
      <c r="X335" s="159"/>
    </row>
    <row r="336" spans="1:24" x14ac:dyDescent="0.45">
      <c r="A336" s="158"/>
      <c r="B336" s="159"/>
      <c r="C336" s="160"/>
      <c r="D336" s="159"/>
      <c r="E336" s="159"/>
      <c r="F336" s="159"/>
      <c r="G336" s="158"/>
      <c r="H336" s="159"/>
      <c r="I336" s="159"/>
      <c r="J336" s="159"/>
      <c r="K336" s="159"/>
      <c r="L336" s="159"/>
      <c r="M336" s="159"/>
      <c r="N336" s="163"/>
      <c r="O336" s="159"/>
      <c r="P336" s="159"/>
      <c r="Q336" s="159"/>
      <c r="R336" s="159"/>
      <c r="S336" s="159"/>
      <c r="T336" s="159"/>
      <c r="U336" s="159"/>
      <c r="V336" s="159"/>
      <c r="W336" s="159"/>
      <c r="X336" s="159"/>
    </row>
    <row r="337" spans="1:24" x14ac:dyDescent="0.45">
      <c r="A337" s="158"/>
      <c r="B337" s="159"/>
      <c r="C337" s="160"/>
      <c r="D337" s="159"/>
      <c r="E337" s="159"/>
      <c r="F337" s="159"/>
      <c r="G337" s="158"/>
      <c r="H337" s="159"/>
      <c r="I337" s="159"/>
      <c r="J337" s="159"/>
      <c r="K337" s="159"/>
      <c r="L337" s="159"/>
      <c r="M337" s="159"/>
      <c r="N337" s="163"/>
      <c r="O337" s="159"/>
      <c r="P337" s="159"/>
      <c r="Q337" s="159"/>
      <c r="R337" s="159"/>
      <c r="S337" s="159"/>
      <c r="T337" s="159"/>
      <c r="U337" s="159"/>
      <c r="V337" s="159"/>
      <c r="W337" s="159"/>
      <c r="X337" s="159"/>
    </row>
    <row r="338" spans="1:24" x14ac:dyDescent="0.45">
      <c r="A338" s="158"/>
      <c r="B338" s="159"/>
      <c r="C338" s="160"/>
      <c r="D338" s="159"/>
      <c r="E338" s="159"/>
      <c r="F338" s="159"/>
      <c r="G338" s="158"/>
      <c r="H338" s="159"/>
      <c r="I338" s="159"/>
      <c r="J338" s="159"/>
      <c r="K338" s="159"/>
      <c r="L338" s="159"/>
      <c r="M338" s="159"/>
      <c r="N338" s="163"/>
      <c r="O338" s="159"/>
      <c r="P338" s="159"/>
      <c r="Q338" s="159"/>
      <c r="R338" s="159"/>
      <c r="S338" s="159"/>
      <c r="T338" s="159"/>
      <c r="U338" s="159"/>
      <c r="V338" s="159"/>
      <c r="W338" s="159"/>
      <c r="X338" s="159"/>
    </row>
    <row r="339" spans="1:24" x14ac:dyDescent="0.45">
      <c r="A339" s="158"/>
      <c r="B339" s="159"/>
      <c r="C339" s="160"/>
      <c r="D339" s="159"/>
      <c r="E339" s="159"/>
      <c r="F339" s="159"/>
      <c r="G339" s="158"/>
      <c r="H339" s="159"/>
      <c r="I339" s="159"/>
      <c r="J339" s="159"/>
      <c r="K339" s="159"/>
      <c r="L339" s="159"/>
      <c r="M339" s="159"/>
      <c r="N339" s="163"/>
      <c r="O339" s="159"/>
      <c r="P339" s="159"/>
      <c r="Q339" s="159"/>
      <c r="R339" s="159"/>
      <c r="S339" s="159"/>
      <c r="T339" s="159"/>
      <c r="U339" s="159"/>
      <c r="V339" s="159"/>
      <c r="W339" s="159"/>
      <c r="X339" s="159"/>
    </row>
    <row r="340" spans="1:24" x14ac:dyDescent="0.45">
      <c r="A340" s="158"/>
      <c r="B340" s="159"/>
      <c r="C340" s="160"/>
      <c r="D340" s="159"/>
      <c r="E340" s="159"/>
      <c r="F340" s="159"/>
      <c r="G340" s="158"/>
      <c r="H340" s="159"/>
      <c r="I340" s="159"/>
      <c r="J340" s="159"/>
      <c r="K340" s="159"/>
      <c r="L340" s="159"/>
      <c r="M340" s="159"/>
      <c r="N340" s="163"/>
      <c r="O340" s="159"/>
      <c r="P340" s="159"/>
      <c r="Q340" s="159"/>
      <c r="R340" s="159"/>
      <c r="S340" s="159"/>
      <c r="T340" s="159"/>
      <c r="U340" s="159"/>
      <c r="V340" s="159"/>
      <c r="W340" s="159"/>
      <c r="X340" s="159"/>
    </row>
    <row r="341" spans="1:24" x14ac:dyDescent="0.45">
      <c r="A341" s="158"/>
      <c r="B341" s="159"/>
      <c r="C341" s="160"/>
      <c r="D341" s="159"/>
      <c r="E341" s="159"/>
      <c r="F341" s="159"/>
      <c r="G341" s="158"/>
      <c r="H341" s="159"/>
      <c r="I341" s="159"/>
      <c r="J341" s="159"/>
      <c r="K341" s="159"/>
      <c r="L341" s="159"/>
      <c r="M341" s="159"/>
      <c r="N341" s="163"/>
      <c r="O341" s="159"/>
      <c r="P341" s="159"/>
      <c r="Q341" s="159"/>
      <c r="R341" s="159"/>
      <c r="S341" s="159"/>
      <c r="T341" s="159"/>
      <c r="U341" s="159"/>
      <c r="V341" s="159"/>
      <c r="W341" s="159"/>
      <c r="X341" s="159"/>
    </row>
    <row r="342" spans="1:24" x14ac:dyDescent="0.45">
      <c r="A342" s="158"/>
      <c r="B342" s="159"/>
      <c r="C342" s="160"/>
      <c r="D342" s="159"/>
      <c r="E342" s="159"/>
      <c r="F342" s="159"/>
      <c r="G342" s="158"/>
      <c r="H342" s="159"/>
      <c r="I342" s="159"/>
      <c r="J342" s="159"/>
      <c r="K342" s="159"/>
      <c r="L342" s="159"/>
      <c r="M342" s="159"/>
      <c r="N342" s="163"/>
      <c r="O342" s="159"/>
      <c r="P342" s="159"/>
      <c r="Q342" s="159"/>
      <c r="R342" s="159"/>
      <c r="S342" s="159"/>
      <c r="T342" s="159"/>
      <c r="U342" s="159"/>
      <c r="V342" s="159"/>
      <c r="W342" s="159"/>
      <c r="X342" s="159"/>
    </row>
    <row r="343" spans="1:24" x14ac:dyDescent="0.45">
      <c r="A343" s="158"/>
      <c r="B343" s="159"/>
      <c r="C343" s="160"/>
      <c r="D343" s="159"/>
      <c r="E343" s="159"/>
      <c r="F343" s="159"/>
      <c r="G343" s="158"/>
      <c r="H343" s="159"/>
      <c r="I343" s="159"/>
      <c r="J343" s="159"/>
      <c r="K343" s="159"/>
      <c r="L343" s="159"/>
      <c r="M343" s="159"/>
      <c r="N343" s="163"/>
      <c r="O343" s="159"/>
      <c r="P343" s="159"/>
      <c r="Q343" s="159"/>
      <c r="R343" s="159"/>
      <c r="S343" s="159"/>
      <c r="T343" s="159"/>
      <c r="U343" s="159"/>
      <c r="V343" s="159"/>
      <c r="W343" s="159"/>
      <c r="X343" s="159"/>
    </row>
    <row r="344" spans="1:24" x14ac:dyDescent="0.45">
      <c r="A344" s="158"/>
      <c r="B344" s="159"/>
      <c r="C344" s="160"/>
      <c r="D344" s="159"/>
      <c r="E344" s="159"/>
      <c r="F344" s="159"/>
      <c r="G344" s="158"/>
      <c r="H344" s="159"/>
      <c r="I344" s="159"/>
      <c r="J344" s="159"/>
      <c r="K344" s="159"/>
      <c r="L344" s="159"/>
      <c r="M344" s="159"/>
      <c r="N344" s="163"/>
      <c r="O344" s="159"/>
      <c r="P344" s="159"/>
      <c r="Q344" s="159"/>
      <c r="R344" s="159"/>
      <c r="S344" s="159"/>
      <c r="T344" s="159"/>
      <c r="U344" s="159"/>
      <c r="V344" s="159"/>
      <c r="W344" s="159"/>
      <c r="X344" s="159"/>
    </row>
    <row r="345" spans="1:24" x14ac:dyDescent="0.45">
      <c r="A345" s="158"/>
      <c r="B345" s="159"/>
      <c r="C345" s="160"/>
      <c r="D345" s="159"/>
      <c r="E345" s="159"/>
      <c r="F345" s="159"/>
      <c r="G345" s="158"/>
      <c r="H345" s="159"/>
      <c r="I345" s="159"/>
      <c r="J345" s="159"/>
      <c r="K345" s="159"/>
      <c r="L345" s="159"/>
      <c r="M345" s="159"/>
      <c r="N345" s="163"/>
      <c r="O345" s="159"/>
      <c r="P345" s="159"/>
      <c r="Q345" s="159"/>
      <c r="R345" s="159"/>
      <c r="S345" s="159"/>
      <c r="T345" s="159"/>
      <c r="U345" s="159"/>
      <c r="V345" s="159"/>
      <c r="W345" s="159"/>
      <c r="X345" s="159"/>
    </row>
    <row r="346" spans="1:24" x14ac:dyDescent="0.45">
      <c r="A346" s="158"/>
      <c r="B346" s="159"/>
      <c r="C346" s="160"/>
      <c r="D346" s="159"/>
      <c r="E346" s="159"/>
      <c r="F346" s="159"/>
      <c r="G346" s="158"/>
      <c r="H346" s="159"/>
      <c r="I346" s="159"/>
      <c r="J346" s="159"/>
      <c r="K346" s="159"/>
      <c r="L346" s="159"/>
      <c r="M346" s="159"/>
      <c r="N346" s="163"/>
      <c r="O346" s="159"/>
      <c r="P346" s="159"/>
      <c r="Q346" s="159"/>
      <c r="R346" s="159"/>
      <c r="S346" s="159"/>
      <c r="T346" s="159"/>
      <c r="U346" s="159"/>
      <c r="V346" s="159"/>
      <c r="W346" s="159"/>
      <c r="X346" s="159"/>
    </row>
    <row r="347" spans="1:24" x14ac:dyDescent="0.45">
      <c r="A347" s="158"/>
      <c r="B347" s="159"/>
      <c r="C347" s="160"/>
      <c r="D347" s="159"/>
      <c r="E347" s="159"/>
      <c r="F347" s="159"/>
      <c r="G347" s="158"/>
      <c r="H347" s="159"/>
      <c r="I347" s="159"/>
      <c r="J347" s="159"/>
      <c r="K347" s="159"/>
      <c r="L347" s="159"/>
      <c r="M347" s="159"/>
      <c r="N347" s="163"/>
      <c r="O347" s="159"/>
      <c r="P347" s="159"/>
      <c r="Q347" s="159"/>
      <c r="R347" s="159"/>
      <c r="S347" s="159"/>
      <c r="T347" s="159"/>
      <c r="U347" s="159"/>
      <c r="V347" s="159"/>
      <c r="W347" s="159"/>
      <c r="X347" s="159"/>
    </row>
    <row r="348" spans="1:24" x14ac:dyDescent="0.45">
      <c r="A348" s="158"/>
      <c r="B348" s="159"/>
      <c r="C348" s="160"/>
      <c r="D348" s="159"/>
      <c r="E348" s="159"/>
      <c r="F348" s="159"/>
      <c r="G348" s="158"/>
      <c r="H348" s="159"/>
      <c r="I348" s="159"/>
      <c r="J348" s="159"/>
      <c r="K348" s="159"/>
      <c r="L348" s="159"/>
      <c r="M348" s="159"/>
      <c r="N348" s="163"/>
      <c r="O348" s="159"/>
      <c r="P348" s="159"/>
      <c r="Q348" s="159"/>
      <c r="R348" s="159"/>
      <c r="S348" s="159"/>
      <c r="T348" s="159"/>
      <c r="U348" s="159"/>
      <c r="V348" s="159"/>
      <c r="W348" s="159"/>
      <c r="X348" s="159"/>
    </row>
    <row r="349" spans="1:24" x14ac:dyDescent="0.45">
      <c r="A349" s="158"/>
      <c r="B349" s="159"/>
      <c r="C349" s="160"/>
      <c r="D349" s="159"/>
      <c r="E349" s="159"/>
      <c r="F349" s="159"/>
      <c r="G349" s="158"/>
      <c r="H349" s="159"/>
      <c r="I349" s="159"/>
      <c r="J349" s="159"/>
      <c r="K349" s="159"/>
      <c r="L349" s="159"/>
      <c r="M349" s="159"/>
      <c r="N349" s="163"/>
      <c r="O349" s="159"/>
      <c r="P349" s="159"/>
      <c r="Q349" s="159"/>
      <c r="R349" s="159"/>
      <c r="S349" s="159"/>
      <c r="T349" s="159"/>
      <c r="U349" s="159"/>
      <c r="V349" s="159"/>
      <c r="W349" s="159"/>
      <c r="X349" s="159"/>
    </row>
    <row r="350" spans="1:24" x14ac:dyDescent="0.45">
      <c r="A350" s="158"/>
      <c r="B350" s="159"/>
      <c r="C350" s="160"/>
      <c r="D350" s="159"/>
      <c r="E350" s="159"/>
      <c r="F350" s="159"/>
      <c r="G350" s="158"/>
      <c r="H350" s="159"/>
      <c r="I350" s="159"/>
      <c r="J350" s="159"/>
      <c r="K350" s="159"/>
      <c r="L350" s="159"/>
      <c r="M350" s="159"/>
      <c r="N350" s="163"/>
      <c r="O350" s="159"/>
      <c r="P350" s="159"/>
      <c r="Q350" s="159"/>
      <c r="R350" s="159"/>
      <c r="S350" s="159"/>
      <c r="T350" s="159"/>
      <c r="U350" s="159"/>
      <c r="V350" s="159"/>
      <c r="W350" s="159"/>
      <c r="X350" s="159"/>
    </row>
    <row r="351" spans="1:24" x14ac:dyDescent="0.45">
      <c r="A351" s="158"/>
      <c r="B351" s="159"/>
      <c r="C351" s="160"/>
      <c r="D351" s="159"/>
      <c r="E351" s="159"/>
      <c r="F351" s="159"/>
      <c r="G351" s="158"/>
      <c r="H351" s="159"/>
      <c r="I351" s="159"/>
      <c r="J351" s="159"/>
      <c r="K351" s="159"/>
      <c r="L351" s="159"/>
      <c r="M351" s="159"/>
      <c r="N351" s="163"/>
      <c r="O351" s="159"/>
      <c r="P351" s="159"/>
      <c r="Q351" s="159"/>
      <c r="R351" s="159"/>
      <c r="S351" s="159"/>
      <c r="T351" s="159"/>
      <c r="U351" s="159"/>
      <c r="V351" s="159"/>
      <c r="W351" s="159"/>
      <c r="X351" s="159"/>
    </row>
    <row r="352" spans="1:24" x14ac:dyDescent="0.45">
      <c r="A352" s="158"/>
      <c r="B352" s="159"/>
      <c r="C352" s="160"/>
      <c r="D352" s="159"/>
      <c r="E352" s="159"/>
      <c r="F352" s="159"/>
      <c r="G352" s="158"/>
      <c r="H352" s="159"/>
      <c r="I352" s="159"/>
      <c r="J352" s="159"/>
      <c r="K352" s="159"/>
      <c r="L352" s="159"/>
      <c r="M352" s="159"/>
      <c r="N352" s="163"/>
      <c r="O352" s="159"/>
      <c r="P352" s="159"/>
      <c r="Q352" s="159"/>
      <c r="R352" s="159"/>
      <c r="S352" s="159"/>
      <c r="T352" s="159"/>
      <c r="U352" s="159"/>
      <c r="V352" s="159"/>
      <c r="W352" s="159"/>
      <c r="X352" s="159"/>
    </row>
    <row r="353" spans="1:24" x14ac:dyDescent="0.45">
      <c r="A353" s="158"/>
      <c r="B353" s="159"/>
      <c r="C353" s="160"/>
      <c r="D353" s="159"/>
      <c r="E353" s="159"/>
      <c r="F353" s="159"/>
      <c r="G353" s="158"/>
      <c r="H353" s="159"/>
      <c r="I353" s="159"/>
      <c r="J353" s="159"/>
      <c r="K353" s="159"/>
      <c r="L353" s="159"/>
      <c r="M353" s="159"/>
      <c r="N353" s="163"/>
      <c r="O353" s="159"/>
      <c r="P353" s="159"/>
      <c r="Q353" s="159"/>
      <c r="R353" s="159"/>
      <c r="S353" s="159"/>
      <c r="T353" s="159"/>
      <c r="U353" s="159"/>
      <c r="V353" s="159"/>
      <c r="W353" s="159"/>
      <c r="X353" s="159"/>
    </row>
    <row r="354" spans="1:24" x14ac:dyDescent="0.45">
      <c r="A354" s="158"/>
      <c r="B354" s="159"/>
      <c r="C354" s="160"/>
      <c r="D354" s="159"/>
      <c r="E354" s="159"/>
      <c r="F354" s="159"/>
      <c r="G354" s="158"/>
      <c r="H354" s="159"/>
      <c r="I354" s="159"/>
      <c r="J354" s="159"/>
      <c r="K354" s="159"/>
      <c r="L354" s="159"/>
      <c r="M354" s="159"/>
      <c r="N354" s="163"/>
      <c r="O354" s="159"/>
      <c r="P354" s="159"/>
      <c r="Q354" s="159"/>
      <c r="R354" s="159"/>
      <c r="S354" s="159"/>
      <c r="T354" s="159"/>
      <c r="U354" s="159"/>
      <c r="V354" s="159"/>
      <c r="W354" s="159"/>
      <c r="X354" s="159"/>
    </row>
    <row r="355" spans="1:24" x14ac:dyDescent="0.45">
      <c r="A355" s="158"/>
      <c r="B355" s="159"/>
      <c r="C355" s="160"/>
      <c r="D355" s="159"/>
      <c r="E355" s="159"/>
      <c r="F355" s="159"/>
      <c r="G355" s="158"/>
      <c r="H355" s="159"/>
      <c r="I355" s="159"/>
      <c r="J355" s="159"/>
      <c r="K355" s="159"/>
      <c r="L355" s="159"/>
      <c r="M355" s="159"/>
      <c r="N355" s="163"/>
      <c r="O355" s="159"/>
      <c r="P355" s="159"/>
      <c r="Q355" s="159"/>
      <c r="R355" s="159"/>
      <c r="S355" s="159"/>
      <c r="T355" s="159"/>
      <c r="U355" s="159"/>
      <c r="V355" s="159"/>
      <c r="W355" s="159"/>
      <c r="X355" s="159"/>
    </row>
    <row r="356" spans="1:24" x14ac:dyDescent="0.45">
      <c r="A356" s="158"/>
      <c r="B356" s="159"/>
      <c r="C356" s="160"/>
      <c r="D356" s="159"/>
      <c r="E356" s="159"/>
      <c r="F356" s="159"/>
      <c r="G356" s="158"/>
      <c r="H356" s="159"/>
      <c r="I356" s="159"/>
      <c r="J356" s="159"/>
      <c r="K356" s="159"/>
      <c r="L356" s="159"/>
      <c r="M356" s="159"/>
      <c r="N356" s="163"/>
      <c r="O356" s="159"/>
      <c r="P356" s="159"/>
      <c r="Q356" s="159"/>
      <c r="R356" s="159"/>
      <c r="S356" s="159"/>
      <c r="T356" s="159"/>
      <c r="U356" s="159"/>
      <c r="V356" s="159"/>
      <c r="W356" s="159"/>
      <c r="X356" s="159"/>
    </row>
    <row r="357" spans="1:24" x14ac:dyDescent="0.45">
      <c r="A357" s="158"/>
      <c r="B357" s="159"/>
      <c r="C357" s="160"/>
      <c r="D357" s="159"/>
      <c r="E357" s="159"/>
      <c r="F357" s="159"/>
      <c r="G357" s="158"/>
      <c r="H357" s="159"/>
      <c r="I357" s="159"/>
      <c r="J357" s="159"/>
      <c r="K357" s="159"/>
      <c r="L357" s="159"/>
      <c r="M357" s="159"/>
      <c r="N357" s="163"/>
      <c r="O357" s="159"/>
      <c r="P357" s="159"/>
      <c r="Q357" s="159"/>
      <c r="R357" s="159"/>
      <c r="S357" s="159"/>
      <c r="T357" s="159"/>
      <c r="U357" s="159"/>
      <c r="V357" s="159"/>
      <c r="W357" s="159"/>
      <c r="X357" s="159"/>
    </row>
    <row r="358" spans="1:24" x14ac:dyDescent="0.45">
      <c r="A358" s="158"/>
      <c r="B358" s="159"/>
      <c r="C358" s="160"/>
      <c r="D358" s="159"/>
      <c r="E358" s="159"/>
      <c r="F358" s="159"/>
      <c r="G358" s="158"/>
      <c r="H358" s="159"/>
      <c r="I358" s="159"/>
      <c r="J358" s="159"/>
      <c r="K358" s="159"/>
      <c r="L358" s="159"/>
      <c r="M358" s="159"/>
      <c r="N358" s="163"/>
      <c r="O358" s="159"/>
      <c r="P358" s="159"/>
      <c r="Q358" s="159"/>
      <c r="R358" s="159"/>
      <c r="S358" s="159"/>
      <c r="T358" s="159"/>
      <c r="U358" s="159"/>
      <c r="V358" s="159"/>
      <c r="W358" s="159"/>
      <c r="X358" s="159"/>
    </row>
    <row r="359" spans="1:24" x14ac:dyDescent="0.45">
      <c r="A359" s="158"/>
      <c r="B359" s="159"/>
      <c r="C359" s="160"/>
      <c r="D359" s="159"/>
      <c r="E359" s="159"/>
      <c r="F359" s="159"/>
      <c r="G359" s="158"/>
      <c r="H359" s="159"/>
      <c r="I359" s="159"/>
      <c r="J359" s="159"/>
      <c r="K359" s="159"/>
      <c r="L359" s="159"/>
      <c r="M359" s="159"/>
      <c r="N359" s="163"/>
      <c r="O359" s="159"/>
      <c r="P359" s="159"/>
      <c r="Q359" s="159"/>
      <c r="R359" s="159"/>
      <c r="S359" s="159"/>
      <c r="T359" s="159"/>
      <c r="U359" s="159"/>
      <c r="V359" s="159"/>
      <c r="W359" s="159"/>
      <c r="X359" s="159"/>
    </row>
    <row r="360" spans="1:24" x14ac:dyDescent="0.45">
      <c r="A360" s="158"/>
      <c r="B360" s="159"/>
      <c r="C360" s="160"/>
      <c r="D360" s="159"/>
      <c r="E360" s="159"/>
      <c r="F360" s="159"/>
      <c r="G360" s="158"/>
      <c r="H360" s="159"/>
      <c r="I360" s="159"/>
      <c r="J360" s="159"/>
      <c r="K360" s="159"/>
      <c r="L360" s="159"/>
      <c r="M360" s="159"/>
      <c r="N360" s="163"/>
      <c r="O360" s="159"/>
      <c r="P360" s="159"/>
      <c r="Q360" s="159"/>
      <c r="R360" s="159"/>
      <c r="S360" s="159"/>
      <c r="T360" s="159"/>
      <c r="U360" s="159"/>
      <c r="V360" s="159"/>
      <c r="W360" s="159"/>
      <c r="X360" s="159"/>
    </row>
    <row r="361" spans="1:24" x14ac:dyDescent="0.45">
      <c r="A361" s="158"/>
      <c r="B361" s="159"/>
      <c r="C361" s="160"/>
      <c r="D361" s="159"/>
      <c r="E361" s="159"/>
      <c r="F361" s="159"/>
      <c r="G361" s="158"/>
      <c r="H361" s="159"/>
      <c r="I361" s="159"/>
      <c r="J361" s="159"/>
      <c r="K361" s="159"/>
      <c r="L361" s="159"/>
      <c r="M361" s="159"/>
      <c r="N361" s="163"/>
      <c r="O361" s="159"/>
      <c r="P361" s="159"/>
      <c r="Q361" s="159"/>
      <c r="R361" s="159"/>
      <c r="S361" s="159"/>
      <c r="T361" s="159"/>
      <c r="U361" s="159"/>
      <c r="V361" s="159"/>
      <c r="W361" s="159"/>
      <c r="X361" s="159"/>
    </row>
    <row r="362" spans="1:24" x14ac:dyDescent="0.45">
      <c r="A362" s="158"/>
      <c r="B362" s="159"/>
      <c r="C362" s="160"/>
      <c r="D362" s="159"/>
      <c r="E362" s="159"/>
      <c r="F362" s="159"/>
      <c r="G362" s="158"/>
      <c r="H362" s="159"/>
      <c r="I362" s="159"/>
      <c r="J362" s="159"/>
      <c r="K362" s="159"/>
      <c r="L362" s="159"/>
      <c r="M362" s="159"/>
      <c r="N362" s="163"/>
      <c r="O362" s="159"/>
      <c r="P362" s="159"/>
      <c r="Q362" s="159"/>
      <c r="R362" s="159"/>
      <c r="S362" s="159"/>
      <c r="T362" s="159"/>
      <c r="U362" s="159"/>
      <c r="V362" s="159"/>
      <c r="W362" s="159"/>
      <c r="X362" s="159"/>
    </row>
    <row r="363" spans="1:24" x14ac:dyDescent="0.45">
      <c r="A363" s="158"/>
      <c r="B363" s="159"/>
      <c r="C363" s="160"/>
      <c r="D363" s="159"/>
      <c r="E363" s="159"/>
      <c r="F363" s="159"/>
      <c r="G363" s="158"/>
      <c r="H363" s="159"/>
      <c r="I363" s="159"/>
      <c r="J363" s="159"/>
      <c r="K363" s="159"/>
      <c r="L363" s="159"/>
      <c r="M363" s="159"/>
      <c r="N363" s="163"/>
      <c r="O363" s="159"/>
      <c r="P363" s="159"/>
      <c r="Q363" s="159"/>
      <c r="R363" s="159"/>
      <c r="S363" s="159"/>
      <c r="T363" s="159"/>
      <c r="U363" s="159"/>
      <c r="V363" s="159"/>
      <c r="W363" s="159"/>
      <c r="X363" s="159"/>
    </row>
    <row r="364" spans="1:24" x14ac:dyDescent="0.45">
      <c r="A364" s="158"/>
      <c r="B364" s="159"/>
      <c r="C364" s="160"/>
      <c r="D364" s="159"/>
      <c r="E364" s="159"/>
      <c r="F364" s="159"/>
      <c r="G364" s="158"/>
      <c r="H364" s="159"/>
      <c r="I364" s="159"/>
      <c r="J364" s="159"/>
      <c r="K364" s="159"/>
      <c r="L364" s="159"/>
      <c r="M364" s="159"/>
      <c r="N364" s="163"/>
      <c r="O364" s="159"/>
      <c r="P364" s="159"/>
      <c r="Q364" s="159"/>
      <c r="R364" s="159"/>
      <c r="S364" s="159"/>
      <c r="T364" s="159"/>
      <c r="U364" s="159"/>
      <c r="V364" s="159"/>
      <c r="W364" s="159"/>
      <c r="X364" s="159"/>
    </row>
    <row r="365" spans="1:24" x14ac:dyDescent="0.45">
      <c r="A365" s="158"/>
      <c r="B365" s="159"/>
      <c r="C365" s="160"/>
      <c r="D365" s="159"/>
      <c r="E365" s="159"/>
      <c r="F365" s="159"/>
      <c r="G365" s="158"/>
      <c r="H365" s="159"/>
      <c r="I365" s="159"/>
      <c r="J365" s="159"/>
      <c r="K365" s="159"/>
      <c r="L365" s="159"/>
      <c r="M365" s="159"/>
      <c r="N365" s="163"/>
      <c r="O365" s="159"/>
      <c r="P365" s="159"/>
      <c r="Q365" s="159"/>
      <c r="R365" s="159"/>
      <c r="S365" s="159"/>
      <c r="T365" s="159"/>
      <c r="U365" s="159"/>
      <c r="V365" s="159"/>
      <c r="W365" s="159"/>
      <c r="X365" s="159"/>
    </row>
    <row r="366" spans="1:24" x14ac:dyDescent="0.45">
      <c r="A366" s="158"/>
      <c r="B366" s="159"/>
      <c r="C366" s="160"/>
      <c r="D366" s="159"/>
      <c r="E366" s="159"/>
      <c r="F366" s="159"/>
      <c r="G366" s="158"/>
      <c r="H366" s="159"/>
      <c r="I366" s="159"/>
      <c r="J366" s="159"/>
      <c r="K366" s="159"/>
      <c r="L366" s="159"/>
      <c r="M366" s="159"/>
      <c r="N366" s="163"/>
      <c r="O366" s="159"/>
      <c r="P366" s="159"/>
      <c r="Q366" s="159"/>
      <c r="R366" s="159"/>
      <c r="S366" s="159"/>
      <c r="T366" s="159"/>
      <c r="U366" s="159"/>
      <c r="V366" s="159"/>
      <c r="W366" s="159"/>
      <c r="X366" s="159"/>
    </row>
    <row r="367" spans="1:24" x14ac:dyDescent="0.45">
      <c r="A367" s="158"/>
      <c r="B367" s="159"/>
      <c r="C367" s="160"/>
      <c r="D367" s="159"/>
      <c r="E367" s="159"/>
      <c r="F367" s="159"/>
      <c r="G367" s="158"/>
      <c r="H367" s="159"/>
      <c r="I367" s="159"/>
      <c r="J367" s="159"/>
      <c r="K367" s="159"/>
      <c r="L367" s="159"/>
      <c r="M367" s="159"/>
      <c r="N367" s="163"/>
      <c r="O367" s="159"/>
      <c r="P367" s="159"/>
      <c r="Q367" s="159"/>
      <c r="R367" s="159"/>
      <c r="S367" s="159"/>
      <c r="T367" s="159"/>
      <c r="U367" s="159"/>
      <c r="V367" s="159"/>
      <c r="W367" s="159"/>
      <c r="X367" s="159"/>
    </row>
    <row r="368" spans="1:24" x14ac:dyDescent="0.45">
      <c r="A368" s="158"/>
      <c r="B368" s="159"/>
      <c r="C368" s="160"/>
      <c r="D368" s="159"/>
      <c r="E368" s="159"/>
      <c r="F368" s="159"/>
      <c r="G368" s="158"/>
      <c r="H368" s="159"/>
      <c r="I368" s="159"/>
      <c r="J368" s="159"/>
      <c r="K368" s="159"/>
      <c r="L368" s="159"/>
      <c r="M368" s="159"/>
      <c r="N368" s="163"/>
      <c r="O368" s="159"/>
      <c r="P368" s="159"/>
      <c r="Q368" s="159"/>
      <c r="R368" s="159"/>
      <c r="S368" s="159"/>
      <c r="T368" s="159"/>
      <c r="U368" s="159"/>
      <c r="V368" s="159"/>
      <c r="W368" s="159"/>
      <c r="X368" s="159"/>
    </row>
    <row r="369" spans="1:24" x14ac:dyDescent="0.45">
      <c r="A369" s="158"/>
      <c r="B369" s="159"/>
      <c r="C369" s="160"/>
      <c r="D369" s="159"/>
      <c r="E369" s="159"/>
      <c r="F369" s="159"/>
      <c r="G369" s="158"/>
      <c r="H369" s="159"/>
      <c r="I369" s="159"/>
      <c r="J369" s="159"/>
      <c r="K369" s="159"/>
      <c r="L369" s="159"/>
      <c r="M369" s="159"/>
      <c r="N369" s="163"/>
      <c r="O369" s="159"/>
      <c r="P369" s="159"/>
      <c r="Q369" s="159"/>
      <c r="R369" s="159"/>
      <c r="S369" s="159"/>
      <c r="T369" s="159"/>
      <c r="U369" s="159"/>
      <c r="V369" s="159"/>
      <c r="W369" s="159"/>
      <c r="X369" s="159"/>
    </row>
    <row r="370" spans="1:24" x14ac:dyDescent="0.45">
      <c r="A370" s="158"/>
      <c r="B370" s="159"/>
      <c r="C370" s="160"/>
      <c r="D370" s="159"/>
      <c r="E370" s="159"/>
      <c r="F370" s="159"/>
      <c r="G370" s="158"/>
      <c r="H370" s="159"/>
      <c r="I370" s="159"/>
      <c r="J370" s="159"/>
      <c r="K370" s="159"/>
      <c r="L370" s="159"/>
      <c r="M370" s="159"/>
      <c r="N370" s="163"/>
      <c r="O370" s="159"/>
      <c r="P370" s="159"/>
      <c r="Q370" s="159"/>
      <c r="R370" s="159"/>
      <c r="S370" s="159"/>
      <c r="T370" s="159"/>
      <c r="U370" s="159"/>
      <c r="V370" s="159"/>
      <c r="W370" s="159"/>
      <c r="X370" s="159"/>
    </row>
    <row r="371" spans="1:24" x14ac:dyDescent="0.45">
      <c r="A371" s="158"/>
      <c r="B371" s="159"/>
      <c r="C371" s="160"/>
      <c r="D371" s="159"/>
      <c r="E371" s="159"/>
      <c r="F371" s="159"/>
      <c r="G371" s="158"/>
      <c r="H371" s="159"/>
      <c r="I371" s="159"/>
      <c r="J371" s="159"/>
      <c r="K371" s="159"/>
      <c r="L371" s="159"/>
      <c r="M371" s="159"/>
      <c r="N371" s="163"/>
      <c r="O371" s="159"/>
      <c r="P371" s="159"/>
      <c r="Q371" s="159"/>
      <c r="R371" s="159"/>
      <c r="S371" s="159"/>
      <c r="T371" s="159"/>
      <c r="U371" s="159"/>
      <c r="V371" s="159"/>
      <c r="W371" s="159"/>
      <c r="X371" s="159"/>
    </row>
    <row r="372" spans="1:24" x14ac:dyDescent="0.45">
      <c r="A372" s="158"/>
      <c r="B372" s="159"/>
      <c r="C372" s="160"/>
      <c r="D372" s="159"/>
      <c r="E372" s="159"/>
      <c r="F372" s="159"/>
      <c r="G372" s="158"/>
      <c r="H372" s="159"/>
      <c r="I372" s="159"/>
      <c r="J372" s="159"/>
      <c r="K372" s="159"/>
      <c r="L372" s="159"/>
      <c r="M372" s="159"/>
      <c r="N372" s="163"/>
      <c r="O372" s="159"/>
      <c r="P372" s="159"/>
      <c r="Q372" s="159"/>
      <c r="R372" s="159"/>
      <c r="S372" s="159"/>
      <c r="T372" s="159"/>
      <c r="U372" s="159"/>
      <c r="V372" s="159"/>
      <c r="W372" s="159"/>
      <c r="X372" s="159"/>
    </row>
    <row r="373" spans="1:24" x14ac:dyDescent="0.45">
      <c r="A373" s="158"/>
      <c r="B373" s="159"/>
      <c r="C373" s="160"/>
      <c r="D373" s="159"/>
      <c r="E373" s="159"/>
      <c r="F373" s="159"/>
      <c r="G373" s="158"/>
      <c r="H373" s="159"/>
      <c r="I373" s="159"/>
      <c r="J373" s="159"/>
      <c r="K373" s="159"/>
      <c r="L373" s="159"/>
      <c r="M373" s="159"/>
      <c r="N373" s="163"/>
      <c r="O373" s="159"/>
      <c r="P373" s="159"/>
      <c r="Q373" s="159"/>
      <c r="R373" s="159"/>
      <c r="S373" s="159"/>
      <c r="T373" s="159"/>
      <c r="U373" s="159"/>
      <c r="V373" s="159"/>
      <c r="W373" s="159"/>
      <c r="X373" s="159"/>
    </row>
    <row r="374" spans="1:24" x14ac:dyDescent="0.45">
      <c r="A374" s="158"/>
      <c r="B374" s="159"/>
      <c r="C374" s="160"/>
      <c r="D374" s="159"/>
      <c r="E374" s="159"/>
      <c r="F374" s="159"/>
      <c r="G374" s="158"/>
      <c r="H374" s="159"/>
      <c r="I374" s="159"/>
      <c r="J374" s="159"/>
      <c r="K374" s="159"/>
      <c r="L374" s="159"/>
      <c r="M374" s="159"/>
      <c r="N374" s="163"/>
      <c r="O374" s="159"/>
      <c r="P374" s="159"/>
      <c r="Q374" s="159"/>
      <c r="R374" s="159"/>
      <c r="S374" s="159"/>
      <c r="T374" s="159"/>
      <c r="U374" s="159"/>
      <c r="V374" s="159"/>
      <c r="W374" s="159"/>
      <c r="X374" s="159"/>
    </row>
    <row r="375" spans="1:24" x14ac:dyDescent="0.45">
      <c r="A375" s="158"/>
      <c r="B375" s="159"/>
      <c r="C375" s="160"/>
      <c r="D375" s="159"/>
      <c r="E375" s="159"/>
      <c r="F375" s="159"/>
      <c r="G375" s="158"/>
      <c r="H375" s="159"/>
      <c r="I375" s="159"/>
      <c r="J375" s="159"/>
      <c r="K375" s="159"/>
      <c r="L375" s="159"/>
      <c r="M375" s="159"/>
      <c r="N375" s="163"/>
      <c r="O375" s="159"/>
      <c r="P375" s="159"/>
      <c r="Q375" s="159"/>
      <c r="R375" s="159"/>
      <c r="S375" s="159"/>
      <c r="T375" s="159"/>
      <c r="U375" s="159"/>
      <c r="V375" s="159"/>
      <c r="W375" s="159"/>
      <c r="X375" s="159"/>
    </row>
    <row r="376" spans="1:24" x14ac:dyDescent="0.45">
      <c r="A376" s="158"/>
      <c r="B376" s="159"/>
      <c r="C376" s="160"/>
      <c r="D376" s="159"/>
      <c r="E376" s="159"/>
      <c r="F376" s="159"/>
      <c r="G376" s="158"/>
      <c r="H376" s="159"/>
      <c r="I376" s="159"/>
      <c r="J376" s="159"/>
      <c r="K376" s="159"/>
      <c r="L376" s="159"/>
      <c r="M376" s="159"/>
      <c r="N376" s="163"/>
      <c r="O376" s="159"/>
      <c r="P376" s="159"/>
      <c r="Q376" s="159"/>
      <c r="R376" s="159"/>
      <c r="S376" s="159"/>
      <c r="T376" s="159"/>
      <c r="U376" s="159"/>
      <c r="V376" s="159"/>
      <c r="W376" s="159"/>
      <c r="X376" s="159"/>
    </row>
    <row r="377" spans="1:24" x14ac:dyDescent="0.45">
      <c r="A377" s="158"/>
      <c r="B377" s="159"/>
      <c r="C377" s="160"/>
      <c r="D377" s="159"/>
      <c r="E377" s="159"/>
      <c r="F377" s="159"/>
      <c r="G377" s="158"/>
      <c r="H377" s="159"/>
      <c r="I377" s="159"/>
      <c r="J377" s="159"/>
      <c r="K377" s="159"/>
      <c r="L377" s="159"/>
      <c r="M377" s="159"/>
      <c r="N377" s="163"/>
      <c r="O377" s="159"/>
      <c r="P377" s="159"/>
      <c r="Q377" s="159"/>
      <c r="R377" s="159"/>
      <c r="S377" s="159"/>
      <c r="T377" s="159"/>
      <c r="U377" s="159"/>
      <c r="V377" s="159"/>
      <c r="W377" s="159"/>
      <c r="X377" s="159"/>
    </row>
    <row r="378" spans="1:24" x14ac:dyDescent="0.45">
      <c r="A378" s="158"/>
      <c r="B378" s="159"/>
      <c r="C378" s="160"/>
      <c r="D378" s="159"/>
      <c r="E378" s="159"/>
      <c r="F378" s="159"/>
      <c r="G378" s="158"/>
      <c r="H378" s="159"/>
      <c r="I378" s="159"/>
      <c r="J378" s="159"/>
      <c r="K378" s="159"/>
      <c r="L378" s="159"/>
      <c r="M378" s="159"/>
      <c r="N378" s="163"/>
      <c r="O378" s="159"/>
      <c r="P378" s="159"/>
      <c r="Q378" s="159"/>
      <c r="R378" s="159"/>
      <c r="S378" s="159"/>
      <c r="T378" s="159"/>
      <c r="U378" s="159"/>
      <c r="V378" s="159"/>
      <c r="W378" s="159"/>
      <c r="X378" s="159"/>
    </row>
    <row r="379" spans="1:24" x14ac:dyDescent="0.45">
      <c r="A379" s="158"/>
      <c r="B379" s="159"/>
      <c r="C379" s="160"/>
      <c r="D379" s="159"/>
      <c r="E379" s="159"/>
      <c r="F379" s="159"/>
      <c r="G379" s="158"/>
      <c r="H379" s="159"/>
      <c r="I379" s="159"/>
      <c r="J379" s="159"/>
      <c r="K379" s="159"/>
      <c r="L379" s="159"/>
      <c r="M379" s="159"/>
      <c r="N379" s="163"/>
      <c r="O379" s="159"/>
      <c r="P379" s="159"/>
      <c r="Q379" s="159"/>
      <c r="R379" s="159"/>
      <c r="S379" s="159"/>
      <c r="T379" s="159"/>
      <c r="U379" s="159"/>
      <c r="V379" s="159"/>
      <c r="W379" s="159"/>
      <c r="X379" s="159"/>
    </row>
    <row r="380" spans="1:24" x14ac:dyDescent="0.45">
      <c r="A380" s="158"/>
      <c r="B380" s="159"/>
      <c r="C380" s="160"/>
      <c r="D380" s="159"/>
      <c r="E380" s="159"/>
      <c r="F380" s="159"/>
      <c r="G380" s="158"/>
      <c r="H380" s="159"/>
      <c r="I380" s="159"/>
      <c r="J380" s="159"/>
      <c r="K380" s="159"/>
      <c r="L380" s="159"/>
      <c r="M380" s="159"/>
      <c r="N380" s="163"/>
      <c r="O380" s="159"/>
      <c r="P380" s="159"/>
      <c r="Q380" s="159"/>
      <c r="R380" s="159"/>
      <c r="S380" s="159"/>
      <c r="T380" s="159"/>
      <c r="U380" s="159"/>
      <c r="V380" s="159"/>
      <c r="W380" s="159"/>
      <c r="X380" s="159"/>
    </row>
    <row r="381" spans="1:24" x14ac:dyDescent="0.45">
      <c r="A381" s="158"/>
      <c r="B381" s="159"/>
      <c r="C381" s="160"/>
      <c r="D381" s="159"/>
      <c r="E381" s="159"/>
      <c r="F381" s="159"/>
      <c r="G381" s="158"/>
      <c r="H381" s="159"/>
      <c r="I381" s="159"/>
      <c r="J381" s="159"/>
      <c r="K381" s="159"/>
      <c r="L381" s="159"/>
      <c r="M381" s="159"/>
      <c r="N381" s="163"/>
      <c r="O381" s="159"/>
      <c r="P381" s="159"/>
      <c r="Q381" s="159"/>
      <c r="R381" s="159"/>
      <c r="S381" s="159"/>
      <c r="T381" s="159"/>
      <c r="U381" s="159"/>
      <c r="V381" s="159"/>
      <c r="W381" s="159"/>
      <c r="X381" s="159"/>
    </row>
    <row r="382" spans="1:24" x14ac:dyDescent="0.45">
      <c r="A382" s="158"/>
      <c r="B382" s="159"/>
      <c r="C382" s="160"/>
      <c r="D382" s="159"/>
      <c r="E382" s="159"/>
      <c r="F382" s="159"/>
      <c r="G382" s="158"/>
      <c r="H382" s="159"/>
      <c r="I382" s="159"/>
      <c r="J382" s="159"/>
      <c r="K382" s="159"/>
      <c r="L382" s="159"/>
      <c r="M382" s="159"/>
      <c r="N382" s="163"/>
      <c r="O382" s="159"/>
      <c r="P382" s="159"/>
      <c r="Q382" s="159"/>
      <c r="R382" s="159"/>
      <c r="S382" s="159"/>
      <c r="T382" s="159"/>
      <c r="U382" s="159"/>
      <c r="V382" s="159"/>
      <c r="W382" s="159"/>
      <c r="X382" s="159"/>
    </row>
    <row r="383" spans="1:24" x14ac:dyDescent="0.45">
      <c r="A383" s="158"/>
      <c r="B383" s="159"/>
      <c r="C383" s="160"/>
      <c r="D383" s="159"/>
      <c r="E383" s="159"/>
      <c r="F383" s="159"/>
      <c r="G383" s="158"/>
      <c r="H383" s="159"/>
      <c r="I383" s="159"/>
      <c r="J383" s="159"/>
      <c r="K383" s="159"/>
      <c r="L383" s="159"/>
      <c r="M383" s="159"/>
      <c r="N383" s="163"/>
      <c r="O383" s="159"/>
      <c r="P383" s="159"/>
      <c r="Q383" s="159"/>
      <c r="R383" s="159"/>
      <c r="S383" s="159"/>
      <c r="T383" s="159"/>
      <c r="U383" s="159"/>
      <c r="V383" s="159"/>
      <c r="W383" s="159"/>
      <c r="X383" s="159"/>
    </row>
    <row r="384" spans="1:24" x14ac:dyDescent="0.45">
      <c r="A384" s="158"/>
      <c r="B384" s="159"/>
      <c r="C384" s="160"/>
      <c r="D384" s="159"/>
      <c r="E384" s="159"/>
      <c r="F384" s="159"/>
      <c r="G384" s="158"/>
      <c r="H384" s="159"/>
      <c r="I384" s="159"/>
      <c r="J384" s="159"/>
      <c r="K384" s="159"/>
      <c r="L384" s="159"/>
      <c r="M384" s="159"/>
      <c r="N384" s="163"/>
      <c r="O384" s="159"/>
      <c r="P384" s="159"/>
      <c r="Q384" s="159"/>
      <c r="R384" s="159"/>
      <c r="S384" s="159"/>
      <c r="T384" s="159"/>
      <c r="U384" s="159"/>
      <c r="V384" s="159"/>
      <c r="W384" s="159"/>
      <c r="X384" s="159"/>
    </row>
    <row r="385" spans="1:24" x14ac:dyDescent="0.45">
      <c r="A385" s="158"/>
      <c r="B385" s="159"/>
      <c r="C385" s="160"/>
      <c r="D385" s="159"/>
      <c r="E385" s="159"/>
      <c r="F385" s="159"/>
      <c r="G385" s="158"/>
      <c r="H385" s="159"/>
      <c r="I385" s="159"/>
      <c r="J385" s="159"/>
      <c r="K385" s="159"/>
      <c r="L385" s="159"/>
      <c r="M385" s="159"/>
      <c r="N385" s="163"/>
      <c r="O385" s="159"/>
      <c r="P385" s="159"/>
      <c r="Q385" s="159"/>
      <c r="R385" s="159"/>
      <c r="S385" s="159"/>
      <c r="T385" s="159"/>
      <c r="U385" s="159"/>
      <c r="V385" s="159"/>
      <c r="W385" s="159"/>
      <c r="X385" s="159"/>
    </row>
    <row r="386" spans="1:24" x14ac:dyDescent="0.45">
      <c r="A386" s="158"/>
      <c r="B386" s="159"/>
      <c r="C386" s="160"/>
      <c r="D386" s="159"/>
      <c r="E386" s="159"/>
      <c r="F386" s="159"/>
      <c r="G386" s="158"/>
      <c r="H386" s="159"/>
      <c r="I386" s="159"/>
      <c r="J386" s="159"/>
      <c r="K386" s="159"/>
      <c r="L386" s="159"/>
      <c r="M386" s="159"/>
      <c r="N386" s="163"/>
      <c r="O386" s="159"/>
      <c r="P386" s="159"/>
      <c r="Q386" s="159"/>
      <c r="R386" s="159"/>
      <c r="S386" s="159"/>
      <c r="T386" s="159"/>
      <c r="U386" s="159"/>
      <c r="V386" s="159"/>
      <c r="W386" s="159"/>
      <c r="X386" s="159"/>
    </row>
    <row r="387" spans="1:24" x14ac:dyDescent="0.45">
      <c r="A387" s="158"/>
      <c r="B387" s="159"/>
      <c r="C387" s="160"/>
      <c r="D387" s="159"/>
      <c r="E387" s="159"/>
      <c r="F387" s="159"/>
      <c r="G387" s="158"/>
      <c r="H387" s="159"/>
      <c r="I387" s="159"/>
      <c r="J387" s="159"/>
      <c r="K387" s="159"/>
      <c r="L387" s="159"/>
      <c r="M387" s="159"/>
      <c r="N387" s="163"/>
      <c r="O387" s="159"/>
      <c r="P387" s="159"/>
      <c r="Q387" s="159"/>
      <c r="R387" s="159"/>
      <c r="S387" s="159"/>
      <c r="T387" s="159"/>
      <c r="U387" s="159"/>
      <c r="V387" s="159"/>
      <c r="W387" s="159"/>
      <c r="X387" s="159"/>
    </row>
    <row r="388" spans="1:24" x14ac:dyDescent="0.45">
      <c r="A388" s="158"/>
      <c r="B388" s="159"/>
      <c r="C388" s="160"/>
      <c r="D388" s="159"/>
      <c r="E388" s="159"/>
      <c r="F388" s="159"/>
      <c r="G388" s="158"/>
      <c r="H388" s="159"/>
      <c r="I388" s="159"/>
      <c r="J388" s="159"/>
      <c r="K388" s="159"/>
      <c r="L388" s="159"/>
      <c r="M388" s="159"/>
      <c r="N388" s="163"/>
      <c r="O388" s="159"/>
      <c r="P388" s="159"/>
      <c r="Q388" s="159"/>
      <c r="R388" s="159"/>
      <c r="S388" s="159"/>
      <c r="T388" s="159"/>
      <c r="U388" s="159"/>
      <c r="V388" s="159"/>
      <c r="W388" s="159"/>
      <c r="X388" s="159"/>
    </row>
    <row r="389" spans="1:24" x14ac:dyDescent="0.45">
      <c r="A389" s="158"/>
      <c r="B389" s="159"/>
      <c r="C389" s="160"/>
      <c r="D389" s="159"/>
      <c r="E389" s="159"/>
      <c r="F389" s="159"/>
      <c r="G389" s="158"/>
      <c r="H389" s="159"/>
      <c r="I389" s="159"/>
      <c r="J389" s="159"/>
      <c r="K389" s="159"/>
      <c r="L389" s="159"/>
      <c r="M389" s="159"/>
      <c r="N389" s="163"/>
      <c r="O389" s="159"/>
      <c r="P389" s="159"/>
      <c r="Q389" s="159"/>
      <c r="R389" s="159"/>
      <c r="S389" s="159"/>
      <c r="T389" s="159"/>
      <c r="U389" s="159"/>
      <c r="V389" s="159"/>
      <c r="W389" s="159"/>
      <c r="X389" s="159"/>
    </row>
    <row r="390" spans="1:24" x14ac:dyDescent="0.45">
      <c r="A390" s="158"/>
      <c r="B390" s="159"/>
      <c r="C390" s="160"/>
      <c r="D390" s="159"/>
      <c r="E390" s="159"/>
      <c r="F390" s="159"/>
      <c r="G390" s="158"/>
      <c r="H390" s="159"/>
      <c r="I390" s="159"/>
      <c r="J390" s="159"/>
      <c r="K390" s="159"/>
      <c r="L390" s="159"/>
      <c r="M390" s="159"/>
      <c r="N390" s="163"/>
      <c r="O390" s="159"/>
      <c r="P390" s="159"/>
      <c r="Q390" s="159"/>
      <c r="R390" s="159"/>
      <c r="S390" s="159"/>
      <c r="T390" s="159"/>
      <c r="U390" s="159"/>
      <c r="V390" s="159"/>
      <c r="W390" s="159"/>
      <c r="X390" s="159"/>
    </row>
    <row r="391" spans="1:24" x14ac:dyDescent="0.45">
      <c r="A391" s="158"/>
      <c r="B391" s="159"/>
      <c r="C391" s="160"/>
      <c r="D391" s="159"/>
      <c r="E391" s="159"/>
      <c r="F391" s="159"/>
      <c r="G391" s="158"/>
      <c r="H391" s="159"/>
      <c r="I391" s="159"/>
      <c r="J391" s="159"/>
      <c r="K391" s="159"/>
      <c r="L391" s="159"/>
      <c r="M391" s="159"/>
      <c r="N391" s="163"/>
      <c r="O391" s="159"/>
      <c r="P391" s="159"/>
      <c r="Q391" s="159"/>
      <c r="R391" s="159"/>
      <c r="S391" s="159"/>
      <c r="T391" s="159"/>
      <c r="U391" s="159"/>
      <c r="V391" s="159"/>
      <c r="W391" s="159"/>
      <c r="X391" s="159"/>
    </row>
    <row r="392" spans="1:24" x14ac:dyDescent="0.45">
      <c r="A392" s="158"/>
      <c r="B392" s="159"/>
      <c r="C392" s="160"/>
      <c r="D392" s="159"/>
      <c r="E392" s="159"/>
      <c r="F392" s="159"/>
      <c r="G392" s="158"/>
      <c r="H392" s="159"/>
      <c r="I392" s="159"/>
      <c r="J392" s="159"/>
      <c r="K392" s="159"/>
      <c r="L392" s="159"/>
      <c r="M392" s="159"/>
      <c r="N392" s="163"/>
      <c r="O392" s="159"/>
      <c r="P392" s="159"/>
      <c r="Q392" s="159"/>
      <c r="R392" s="159"/>
      <c r="S392" s="159"/>
      <c r="T392" s="159"/>
      <c r="U392" s="159"/>
      <c r="V392" s="159"/>
      <c r="W392" s="159"/>
      <c r="X392" s="159"/>
    </row>
    <row r="393" spans="1:24" x14ac:dyDescent="0.45">
      <c r="A393" s="158"/>
      <c r="B393" s="159"/>
      <c r="C393" s="160"/>
      <c r="D393" s="159"/>
      <c r="E393" s="159"/>
      <c r="F393" s="159"/>
      <c r="G393" s="158"/>
      <c r="H393" s="159"/>
      <c r="I393" s="159"/>
      <c r="J393" s="159"/>
      <c r="K393" s="159"/>
      <c r="L393" s="159"/>
      <c r="M393" s="159"/>
      <c r="N393" s="163"/>
      <c r="O393" s="159"/>
      <c r="P393" s="159"/>
      <c r="Q393" s="159"/>
      <c r="R393" s="159"/>
      <c r="S393" s="159"/>
      <c r="T393" s="159"/>
      <c r="U393" s="159"/>
      <c r="V393" s="159"/>
      <c r="W393" s="159"/>
      <c r="X393" s="159"/>
    </row>
    <row r="394" spans="1:24" x14ac:dyDescent="0.45">
      <c r="A394" s="158"/>
      <c r="B394" s="159"/>
      <c r="C394" s="160"/>
      <c r="D394" s="159"/>
      <c r="E394" s="159"/>
      <c r="F394" s="159"/>
      <c r="G394" s="158"/>
      <c r="H394" s="159"/>
      <c r="I394" s="159"/>
      <c r="J394" s="159"/>
      <c r="K394" s="159"/>
      <c r="L394" s="159"/>
      <c r="M394" s="159"/>
      <c r="N394" s="163"/>
      <c r="O394" s="159"/>
      <c r="P394" s="159"/>
      <c r="Q394" s="159"/>
      <c r="R394" s="159"/>
      <c r="S394" s="159"/>
      <c r="T394" s="159"/>
      <c r="U394" s="159"/>
      <c r="V394" s="159"/>
      <c r="W394" s="159"/>
      <c r="X394" s="159"/>
    </row>
    <row r="395" spans="1:24" x14ac:dyDescent="0.45">
      <c r="A395" s="158"/>
      <c r="B395" s="159"/>
      <c r="C395" s="160"/>
      <c r="D395" s="159"/>
      <c r="E395" s="159"/>
      <c r="F395" s="159"/>
      <c r="G395" s="158"/>
      <c r="H395" s="159"/>
      <c r="I395" s="159"/>
      <c r="J395" s="159"/>
      <c r="K395" s="159"/>
      <c r="L395" s="159"/>
      <c r="M395" s="159"/>
      <c r="N395" s="163"/>
      <c r="O395" s="159"/>
      <c r="P395" s="159"/>
      <c r="Q395" s="159"/>
      <c r="R395" s="159"/>
      <c r="S395" s="159"/>
      <c r="T395" s="159"/>
      <c r="U395" s="159"/>
      <c r="V395" s="159"/>
      <c r="W395" s="159"/>
      <c r="X395" s="159"/>
    </row>
    <row r="396" spans="1:24" x14ac:dyDescent="0.45">
      <c r="A396" s="158"/>
      <c r="B396" s="159"/>
      <c r="C396" s="160"/>
      <c r="D396" s="159"/>
      <c r="E396" s="159"/>
      <c r="F396" s="159"/>
      <c r="G396" s="158"/>
      <c r="H396" s="159"/>
      <c r="I396" s="159"/>
      <c r="J396" s="159"/>
      <c r="K396" s="159"/>
      <c r="L396" s="159"/>
      <c r="M396" s="159"/>
      <c r="N396" s="163"/>
      <c r="O396" s="159"/>
      <c r="P396" s="159"/>
      <c r="Q396" s="159"/>
      <c r="R396" s="159"/>
      <c r="S396" s="159"/>
      <c r="T396" s="159"/>
      <c r="U396" s="159"/>
      <c r="V396" s="159"/>
      <c r="W396" s="159"/>
      <c r="X396" s="159"/>
    </row>
    <row r="397" spans="1:24" x14ac:dyDescent="0.45">
      <c r="A397" s="158"/>
      <c r="B397" s="159"/>
      <c r="C397" s="160"/>
      <c r="D397" s="159"/>
      <c r="E397" s="159"/>
      <c r="F397" s="159"/>
      <c r="G397" s="158"/>
      <c r="H397" s="159"/>
      <c r="I397" s="159"/>
      <c r="J397" s="159"/>
      <c r="K397" s="159"/>
      <c r="L397" s="159"/>
      <c r="M397" s="159"/>
      <c r="N397" s="163"/>
      <c r="O397" s="159"/>
      <c r="P397" s="159"/>
      <c r="Q397" s="159"/>
      <c r="R397" s="159"/>
      <c r="S397" s="159"/>
      <c r="T397" s="159"/>
      <c r="U397" s="159"/>
      <c r="V397" s="159"/>
      <c r="W397" s="159"/>
      <c r="X397" s="159"/>
    </row>
    <row r="398" spans="1:24" x14ac:dyDescent="0.45">
      <c r="A398" s="158"/>
      <c r="B398" s="159"/>
      <c r="C398" s="160"/>
      <c r="D398" s="159"/>
      <c r="E398" s="159"/>
      <c r="F398" s="159"/>
      <c r="G398" s="158"/>
      <c r="H398" s="159"/>
      <c r="I398" s="159"/>
      <c r="J398" s="159"/>
      <c r="K398" s="159"/>
      <c r="L398" s="159"/>
      <c r="M398" s="159"/>
      <c r="N398" s="163"/>
      <c r="O398" s="159"/>
      <c r="P398" s="159"/>
      <c r="Q398" s="159"/>
      <c r="R398" s="159"/>
      <c r="S398" s="159"/>
      <c r="T398" s="159"/>
      <c r="U398" s="159"/>
      <c r="V398" s="159"/>
      <c r="W398" s="159"/>
      <c r="X398" s="159"/>
    </row>
    <row r="399" spans="1:24" x14ac:dyDescent="0.45">
      <c r="A399" s="158"/>
      <c r="B399" s="159"/>
      <c r="C399" s="160"/>
      <c r="D399" s="159"/>
      <c r="E399" s="159"/>
      <c r="F399" s="159"/>
      <c r="G399" s="158"/>
      <c r="H399" s="159"/>
      <c r="I399" s="159"/>
      <c r="J399" s="159"/>
      <c r="K399" s="159"/>
      <c r="L399" s="159"/>
      <c r="M399" s="159"/>
      <c r="N399" s="163"/>
      <c r="O399" s="159"/>
      <c r="P399" s="159"/>
      <c r="Q399" s="159"/>
      <c r="R399" s="159"/>
      <c r="S399" s="159"/>
      <c r="T399" s="159"/>
      <c r="U399" s="159"/>
      <c r="V399" s="159"/>
      <c r="W399" s="159"/>
      <c r="X399" s="159"/>
    </row>
    <row r="400" spans="1:24" x14ac:dyDescent="0.45">
      <c r="A400" s="158"/>
      <c r="B400" s="159"/>
      <c r="C400" s="160"/>
      <c r="D400" s="159"/>
      <c r="E400" s="159"/>
      <c r="F400" s="159"/>
      <c r="G400" s="158"/>
      <c r="H400" s="159"/>
      <c r="I400" s="159"/>
      <c r="J400" s="159"/>
      <c r="K400" s="159"/>
      <c r="L400" s="159"/>
      <c r="M400" s="159"/>
      <c r="N400" s="163"/>
      <c r="O400" s="159"/>
      <c r="P400" s="159"/>
      <c r="Q400" s="159"/>
      <c r="R400" s="159"/>
      <c r="S400" s="159"/>
      <c r="T400" s="159"/>
      <c r="U400" s="159"/>
      <c r="V400" s="159"/>
      <c r="W400" s="159"/>
      <c r="X400" s="159"/>
    </row>
    <row r="401" spans="1:24" x14ac:dyDescent="0.45">
      <c r="A401" s="158"/>
      <c r="B401" s="159"/>
      <c r="C401" s="160"/>
      <c r="D401" s="159"/>
      <c r="E401" s="159"/>
      <c r="F401" s="159"/>
      <c r="G401" s="158"/>
      <c r="H401" s="159"/>
      <c r="I401" s="159"/>
      <c r="J401" s="159"/>
      <c r="K401" s="159"/>
      <c r="L401" s="159"/>
      <c r="M401" s="159"/>
      <c r="N401" s="163"/>
      <c r="O401" s="159"/>
      <c r="P401" s="159"/>
      <c r="Q401" s="159"/>
      <c r="R401" s="159"/>
      <c r="S401" s="159"/>
      <c r="T401" s="159"/>
      <c r="U401" s="159"/>
      <c r="V401" s="159"/>
      <c r="W401" s="159"/>
      <c r="X401" s="159"/>
    </row>
    <row r="402" spans="1:24" x14ac:dyDescent="0.45">
      <c r="A402" s="158"/>
      <c r="B402" s="159"/>
      <c r="C402" s="160"/>
      <c r="D402" s="159"/>
      <c r="E402" s="159"/>
      <c r="F402" s="159"/>
      <c r="G402" s="158"/>
      <c r="H402" s="159"/>
      <c r="I402" s="159"/>
      <c r="J402" s="159"/>
      <c r="K402" s="159"/>
      <c r="L402" s="159"/>
      <c r="M402" s="159"/>
      <c r="N402" s="163"/>
      <c r="O402" s="159"/>
      <c r="P402" s="159"/>
      <c r="Q402" s="159"/>
      <c r="R402" s="159"/>
      <c r="S402" s="159"/>
      <c r="T402" s="159"/>
      <c r="U402" s="159"/>
      <c r="V402" s="159"/>
      <c r="W402" s="159"/>
      <c r="X402" s="159"/>
    </row>
    <row r="403" spans="1:24" x14ac:dyDescent="0.45">
      <c r="A403" s="158"/>
      <c r="B403" s="159"/>
      <c r="C403" s="160"/>
      <c r="D403" s="159"/>
      <c r="E403" s="159"/>
      <c r="F403" s="159"/>
      <c r="G403" s="158"/>
      <c r="H403" s="159"/>
      <c r="I403" s="159"/>
      <c r="J403" s="159"/>
      <c r="K403" s="159"/>
      <c r="L403" s="159"/>
      <c r="M403" s="159"/>
      <c r="N403" s="163"/>
      <c r="O403" s="159"/>
      <c r="P403" s="159"/>
      <c r="Q403" s="159"/>
      <c r="R403" s="159"/>
      <c r="S403" s="159"/>
      <c r="T403" s="159"/>
      <c r="U403" s="159"/>
      <c r="V403" s="159"/>
      <c r="W403" s="159"/>
      <c r="X403" s="159"/>
    </row>
    <row r="404" spans="1:24" x14ac:dyDescent="0.45">
      <c r="A404" s="158"/>
      <c r="B404" s="159"/>
      <c r="C404" s="160"/>
      <c r="D404" s="159"/>
      <c r="E404" s="159"/>
      <c r="F404" s="159"/>
      <c r="G404" s="158"/>
      <c r="H404" s="159"/>
      <c r="I404" s="159"/>
      <c r="J404" s="159"/>
      <c r="K404" s="159"/>
      <c r="L404" s="159"/>
      <c r="M404" s="159"/>
      <c r="N404" s="163"/>
      <c r="O404" s="159"/>
      <c r="P404" s="159"/>
      <c r="Q404" s="159"/>
      <c r="R404" s="159"/>
      <c r="S404" s="159"/>
      <c r="T404" s="159"/>
      <c r="U404" s="159"/>
      <c r="V404" s="159"/>
      <c r="W404" s="159"/>
      <c r="X404" s="159"/>
    </row>
    <row r="405" spans="1:24" x14ac:dyDescent="0.45">
      <c r="A405" s="158"/>
      <c r="B405" s="159"/>
      <c r="C405" s="160"/>
      <c r="D405" s="159"/>
      <c r="E405" s="159"/>
      <c r="F405" s="159"/>
      <c r="G405" s="158"/>
      <c r="H405" s="159"/>
      <c r="I405" s="159"/>
      <c r="J405" s="159"/>
      <c r="K405" s="159"/>
      <c r="L405" s="159"/>
      <c r="M405" s="159"/>
      <c r="N405" s="163"/>
      <c r="O405" s="159"/>
      <c r="P405" s="159"/>
      <c r="Q405" s="159"/>
      <c r="R405" s="159"/>
      <c r="S405" s="159"/>
      <c r="T405" s="159"/>
      <c r="U405" s="159"/>
      <c r="V405" s="159"/>
      <c r="W405" s="159"/>
      <c r="X405" s="159"/>
    </row>
    <row r="406" spans="1:24" x14ac:dyDescent="0.45">
      <c r="A406" s="158"/>
      <c r="B406" s="159"/>
      <c r="C406" s="160"/>
      <c r="D406" s="159"/>
      <c r="E406" s="159"/>
      <c r="F406" s="159"/>
      <c r="G406" s="158"/>
      <c r="H406" s="159"/>
      <c r="I406" s="159"/>
      <c r="J406" s="159"/>
      <c r="K406" s="159"/>
      <c r="L406" s="159"/>
      <c r="M406" s="159"/>
      <c r="N406" s="163"/>
      <c r="O406" s="159"/>
      <c r="P406" s="159"/>
      <c r="Q406" s="159"/>
      <c r="R406" s="159"/>
      <c r="S406" s="159"/>
      <c r="T406" s="159"/>
      <c r="U406" s="159"/>
      <c r="V406" s="159"/>
      <c r="W406" s="159"/>
      <c r="X406" s="159"/>
    </row>
    <row r="407" spans="1:24" x14ac:dyDescent="0.45">
      <c r="A407" s="158"/>
      <c r="B407" s="159"/>
      <c r="C407" s="160"/>
      <c r="D407" s="159"/>
      <c r="E407" s="159"/>
      <c r="F407" s="159"/>
      <c r="G407" s="158"/>
      <c r="H407" s="159"/>
      <c r="I407" s="159"/>
      <c r="J407" s="159"/>
      <c r="K407" s="159"/>
      <c r="L407" s="159"/>
      <c r="M407" s="159"/>
      <c r="N407" s="163"/>
      <c r="O407" s="159"/>
      <c r="P407" s="159"/>
      <c r="Q407" s="159"/>
      <c r="R407" s="159"/>
      <c r="S407" s="159"/>
      <c r="T407" s="159"/>
      <c r="U407" s="159"/>
      <c r="V407" s="159"/>
      <c r="W407" s="159"/>
      <c r="X407" s="159"/>
    </row>
    <row r="408" spans="1:24" x14ac:dyDescent="0.45">
      <c r="A408" s="158"/>
      <c r="B408" s="159"/>
      <c r="C408" s="160"/>
      <c r="D408" s="159"/>
      <c r="E408" s="159"/>
      <c r="F408" s="159"/>
      <c r="G408" s="158"/>
      <c r="H408" s="159"/>
      <c r="I408" s="159"/>
      <c r="J408" s="159"/>
      <c r="K408" s="159"/>
      <c r="L408" s="159"/>
      <c r="M408" s="159"/>
      <c r="N408" s="163"/>
      <c r="O408" s="159"/>
      <c r="P408" s="159"/>
      <c r="Q408" s="159"/>
      <c r="R408" s="159"/>
      <c r="S408" s="159"/>
      <c r="T408" s="159"/>
      <c r="U408" s="159"/>
      <c r="V408" s="159"/>
      <c r="W408" s="159"/>
      <c r="X408" s="159"/>
    </row>
    <row r="409" spans="1:24" x14ac:dyDescent="0.45">
      <c r="A409" s="158"/>
      <c r="B409" s="159"/>
      <c r="C409" s="160"/>
      <c r="D409" s="159"/>
      <c r="E409" s="159"/>
      <c r="F409" s="159"/>
      <c r="G409" s="158"/>
      <c r="H409" s="159"/>
      <c r="I409" s="159"/>
      <c r="J409" s="159"/>
      <c r="K409" s="159"/>
      <c r="L409" s="159"/>
      <c r="M409" s="159"/>
      <c r="N409" s="163"/>
      <c r="O409" s="159"/>
      <c r="P409" s="159"/>
      <c r="Q409" s="159"/>
      <c r="R409" s="159"/>
      <c r="S409" s="159"/>
      <c r="T409" s="159"/>
      <c r="U409" s="159"/>
      <c r="V409" s="159"/>
      <c r="W409" s="159"/>
      <c r="X409" s="159"/>
    </row>
    <row r="410" spans="1:24" x14ac:dyDescent="0.45">
      <c r="A410" s="158"/>
      <c r="B410" s="159"/>
      <c r="C410" s="160"/>
      <c r="D410" s="159"/>
      <c r="E410" s="159"/>
      <c r="F410" s="159"/>
      <c r="G410" s="158"/>
      <c r="H410" s="159"/>
      <c r="I410" s="159"/>
      <c r="J410" s="159"/>
      <c r="K410" s="159"/>
      <c r="L410" s="159"/>
      <c r="M410" s="159"/>
      <c r="N410" s="163"/>
      <c r="O410" s="159"/>
      <c r="P410" s="159"/>
      <c r="Q410" s="159"/>
      <c r="R410" s="159"/>
      <c r="S410" s="159"/>
      <c r="T410" s="159"/>
      <c r="U410" s="159"/>
      <c r="V410" s="159"/>
      <c r="W410" s="159"/>
      <c r="X410" s="159"/>
    </row>
    <row r="411" spans="1:24" x14ac:dyDescent="0.45">
      <c r="A411" s="158"/>
      <c r="B411" s="159"/>
      <c r="C411" s="160"/>
      <c r="D411" s="159"/>
      <c r="E411" s="159"/>
      <c r="F411" s="159"/>
      <c r="G411" s="158"/>
      <c r="H411" s="159"/>
      <c r="I411" s="159"/>
      <c r="J411" s="159"/>
      <c r="K411" s="159"/>
      <c r="L411" s="159"/>
      <c r="M411" s="159"/>
      <c r="N411" s="163"/>
      <c r="O411" s="159"/>
      <c r="P411" s="159"/>
      <c r="Q411" s="159"/>
      <c r="R411" s="159"/>
      <c r="S411" s="159"/>
      <c r="T411" s="159"/>
      <c r="U411" s="159"/>
      <c r="V411" s="159"/>
      <c r="W411" s="159"/>
      <c r="X411" s="159"/>
    </row>
    <row r="412" spans="1:24" x14ac:dyDescent="0.45">
      <c r="A412" s="158"/>
      <c r="B412" s="159"/>
      <c r="C412" s="160"/>
      <c r="D412" s="159"/>
      <c r="E412" s="159"/>
      <c r="F412" s="159"/>
      <c r="G412" s="158"/>
      <c r="H412" s="159"/>
      <c r="I412" s="159"/>
      <c r="J412" s="159"/>
      <c r="K412" s="159"/>
      <c r="L412" s="159"/>
      <c r="M412" s="159"/>
      <c r="N412" s="163"/>
      <c r="O412" s="159"/>
      <c r="P412" s="159"/>
      <c r="Q412" s="159"/>
      <c r="R412" s="159"/>
      <c r="S412" s="159"/>
      <c r="T412" s="159"/>
      <c r="U412" s="159"/>
      <c r="V412" s="159"/>
      <c r="W412" s="159"/>
      <c r="X412" s="159"/>
    </row>
    <row r="413" spans="1:24" x14ac:dyDescent="0.45">
      <c r="A413" s="158"/>
      <c r="B413" s="159"/>
      <c r="C413" s="160"/>
      <c r="D413" s="159"/>
      <c r="E413" s="159"/>
      <c r="F413" s="159"/>
      <c r="G413" s="158"/>
      <c r="H413" s="159"/>
      <c r="I413" s="159"/>
      <c r="J413" s="159"/>
      <c r="K413" s="159"/>
      <c r="L413" s="159"/>
      <c r="M413" s="159"/>
      <c r="N413" s="163"/>
      <c r="O413" s="159"/>
      <c r="P413" s="159"/>
      <c r="Q413" s="159"/>
      <c r="R413" s="159"/>
      <c r="S413" s="159"/>
      <c r="T413" s="159"/>
      <c r="U413" s="159"/>
      <c r="V413" s="159"/>
      <c r="W413" s="159"/>
      <c r="X413" s="159"/>
    </row>
    <row r="414" spans="1:24" x14ac:dyDescent="0.45">
      <c r="A414" s="158"/>
      <c r="B414" s="159"/>
      <c r="C414" s="160"/>
      <c r="D414" s="159"/>
      <c r="E414" s="159"/>
      <c r="F414" s="159"/>
      <c r="G414" s="158"/>
      <c r="H414" s="159"/>
      <c r="I414" s="159"/>
      <c r="J414" s="159"/>
      <c r="K414" s="159"/>
      <c r="L414" s="159"/>
      <c r="M414" s="159"/>
      <c r="N414" s="163"/>
      <c r="O414" s="159"/>
      <c r="P414" s="159"/>
      <c r="Q414" s="159"/>
      <c r="R414" s="159"/>
      <c r="S414" s="159"/>
      <c r="T414" s="159"/>
      <c r="U414" s="159"/>
      <c r="V414" s="159"/>
      <c r="W414" s="159"/>
      <c r="X414" s="159"/>
    </row>
    <row r="415" spans="1:24" x14ac:dyDescent="0.45">
      <c r="A415" s="158"/>
      <c r="B415" s="159"/>
      <c r="C415" s="160"/>
      <c r="D415" s="159"/>
      <c r="E415" s="159"/>
      <c r="F415" s="159"/>
      <c r="G415" s="158"/>
      <c r="H415" s="159"/>
      <c r="I415" s="159"/>
      <c r="J415" s="159"/>
      <c r="K415" s="159"/>
      <c r="L415" s="159"/>
      <c r="M415" s="159"/>
      <c r="N415" s="163"/>
      <c r="O415" s="159"/>
      <c r="P415" s="159"/>
      <c r="Q415" s="159"/>
      <c r="R415" s="159"/>
      <c r="S415" s="159"/>
      <c r="T415" s="159"/>
      <c r="U415" s="159"/>
      <c r="V415" s="159"/>
      <c r="W415" s="159"/>
      <c r="X415" s="159"/>
    </row>
    <row r="416" spans="1:24" x14ac:dyDescent="0.45">
      <c r="A416" s="158"/>
      <c r="B416" s="159"/>
      <c r="C416" s="160"/>
      <c r="D416" s="159"/>
      <c r="E416" s="159"/>
      <c r="F416" s="159"/>
      <c r="G416" s="158"/>
      <c r="H416" s="159"/>
      <c r="I416" s="159"/>
      <c r="J416" s="159"/>
      <c r="K416" s="159"/>
      <c r="L416" s="159"/>
      <c r="M416" s="159"/>
      <c r="N416" s="163"/>
      <c r="O416" s="159"/>
      <c r="P416" s="159"/>
      <c r="Q416" s="159"/>
      <c r="R416" s="159"/>
      <c r="S416" s="159"/>
      <c r="T416" s="159"/>
      <c r="U416" s="159"/>
      <c r="V416" s="159"/>
      <c r="W416" s="159"/>
      <c r="X416" s="159"/>
    </row>
    <row r="417" spans="1:24" x14ac:dyDescent="0.45">
      <c r="A417" s="158"/>
      <c r="B417" s="159"/>
      <c r="C417" s="160"/>
      <c r="D417" s="159"/>
      <c r="E417" s="159"/>
      <c r="F417" s="159"/>
      <c r="G417" s="158"/>
      <c r="H417" s="159"/>
      <c r="I417" s="159"/>
      <c r="J417" s="159"/>
      <c r="K417" s="159"/>
      <c r="L417" s="159"/>
      <c r="M417" s="159"/>
      <c r="N417" s="163"/>
      <c r="O417" s="159"/>
      <c r="P417" s="159"/>
      <c r="Q417" s="159"/>
      <c r="R417" s="159"/>
      <c r="S417" s="159"/>
      <c r="T417" s="159"/>
      <c r="U417" s="159"/>
      <c r="V417" s="159"/>
      <c r="W417" s="159"/>
      <c r="X417" s="159"/>
    </row>
    <row r="418" spans="1:24" x14ac:dyDescent="0.45">
      <c r="A418" s="158"/>
      <c r="B418" s="159"/>
      <c r="C418" s="160"/>
      <c r="D418" s="159"/>
      <c r="E418" s="159"/>
      <c r="F418" s="159"/>
      <c r="G418" s="158"/>
      <c r="H418" s="159"/>
      <c r="I418" s="159"/>
      <c r="J418" s="159"/>
      <c r="K418" s="159"/>
      <c r="L418" s="159"/>
      <c r="M418" s="159"/>
      <c r="N418" s="163"/>
      <c r="O418" s="159"/>
      <c r="P418" s="159"/>
      <c r="Q418" s="159"/>
      <c r="R418" s="159"/>
      <c r="S418" s="159"/>
      <c r="T418" s="159"/>
      <c r="U418" s="159"/>
      <c r="V418" s="159"/>
      <c r="W418" s="159"/>
      <c r="X418" s="159"/>
    </row>
    <row r="419" spans="1:24" x14ac:dyDescent="0.45">
      <c r="A419" s="158"/>
      <c r="B419" s="159"/>
      <c r="C419" s="160"/>
      <c r="D419" s="159"/>
      <c r="E419" s="159"/>
      <c r="F419" s="159"/>
      <c r="G419" s="158"/>
      <c r="H419" s="159"/>
      <c r="I419" s="159"/>
      <c r="J419" s="159"/>
      <c r="K419" s="159"/>
      <c r="L419" s="159"/>
      <c r="M419" s="159"/>
      <c r="N419" s="163"/>
      <c r="O419" s="159"/>
      <c r="P419" s="159"/>
      <c r="Q419" s="159"/>
      <c r="R419" s="159"/>
      <c r="S419" s="159"/>
      <c r="T419" s="159"/>
      <c r="U419" s="159"/>
      <c r="V419" s="159"/>
      <c r="W419" s="159"/>
      <c r="X419" s="159"/>
    </row>
    <row r="420" spans="1:24" x14ac:dyDescent="0.45">
      <c r="A420" s="158"/>
      <c r="B420" s="159"/>
      <c r="C420" s="160"/>
      <c r="D420" s="159"/>
      <c r="E420" s="159"/>
      <c r="F420" s="159"/>
      <c r="G420" s="158"/>
      <c r="H420" s="159"/>
      <c r="I420" s="159"/>
      <c r="J420" s="159"/>
      <c r="K420" s="159"/>
      <c r="L420" s="159"/>
      <c r="M420" s="159"/>
      <c r="N420" s="163"/>
      <c r="O420" s="159"/>
      <c r="P420" s="159"/>
      <c r="Q420" s="159"/>
      <c r="R420" s="159"/>
      <c r="S420" s="159"/>
      <c r="T420" s="159"/>
      <c r="U420" s="159"/>
      <c r="V420" s="159"/>
      <c r="W420" s="159"/>
      <c r="X420" s="159"/>
    </row>
    <row r="421" spans="1:24" x14ac:dyDescent="0.45">
      <c r="A421" s="158"/>
      <c r="B421" s="159"/>
      <c r="C421" s="160"/>
      <c r="D421" s="159"/>
      <c r="E421" s="159"/>
      <c r="F421" s="159"/>
      <c r="G421" s="158"/>
      <c r="H421" s="159"/>
      <c r="I421" s="159"/>
      <c r="J421" s="159"/>
      <c r="K421" s="159"/>
      <c r="L421" s="159"/>
      <c r="M421" s="159"/>
      <c r="N421" s="163"/>
      <c r="O421" s="159"/>
      <c r="P421" s="159"/>
      <c r="Q421" s="159"/>
      <c r="R421" s="159"/>
      <c r="S421" s="159"/>
      <c r="T421" s="159"/>
      <c r="U421" s="159"/>
      <c r="V421" s="159"/>
      <c r="W421" s="159"/>
      <c r="X421" s="159"/>
    </row>
    <row r="422" spans="1:24" x14ac:dyDescent="0.45">
      <c r="A422" s="158"/>
      <c r="B422" s="159"/>
      <c r="C422" s="160"/>
      <c r="D422" s="159"/>
      <c r="E422" s="159"/>
      <c r="F422" s="159"/>
      <c r="G422" s="158"/>
      <c r="H422" s="159"/>
      <c r="I422" s="159"/>
      <c r="J422" s="159"/>
      <c r="K422" s="159"/>
      <c r="L422" s="159"/>
      <c r="M422" s="159"/>
      <c r="N422" s="163"/>
      <c r="O422" s="159"/>
      <c r="P422" s="159"/>
      <c r="Q422" s="159"/>
      <c r="R422" s="159"/>
      <c r="S422" s="159"/>
      <c r="T422" s="159"/>
      <c r="U422" s="159"/>
      <c r="V422" s="159"/>
      <c r="W422" s="159"/>
      <c r="X422" s="159"/>
    </row>
    <row r="423" spans="1:24" x14ac:dyDescent="0.45">
      <c r="A423" s="158"/>
      <c r="B423" s="159"/>
      <c r="C423" s="160"/>
      <c r="D423" s="159"/>
      <c r="E423" s="159"/>
      <c r="F423" s="159"/>
      <c r="G423" s="158"/>
      <c r="H423" s="159"/>
      <c r="I423" s="159"/>
      <c r="J423" s="159"/>
      <c r="K423" s="159"/>
      <c r="L423" s="159"/>
      <c r="M423" s="159"/>
      <c r="N423" s="163"/>
      <c r="O423" s="159"/>
      <c r="P423" s="159"/>
      <c r="Q423" s="159"/>
      <c r="R423" s="159"/>
      <c r="S423" s="159"/>
      <c r="T423" s="159"/>
      <c r="U423" s="159"/>
      <c r="V423" s="159"/>
      <c r="W423" s="159"/>
      <c r="X423" s="159"/>
    </row>
    <row r="424" spans="1:24" x14ac:dyDescent="0.45">
      <c r="A424" s="158"/>
      <c r="B424" s="159"/>
      <c r="C424" s="160"/>
      <c r="D424" s="159"/>
      <c r="E424" s="159"/>
      <c r="F424" s="159"/>
      <c r="G424" s="158"/>
      <c r="H424" s="159"/>
      <c r="I424" s="159"/>
      <c r="J424" s="159"/>
      <c r="K424" s="159"/>
      <c r="L424" s="159"/>
      <c r="M424" s="159"/>
      <c r="N424" s="163"/>
      <c r="O424" s="159"/>
      <c r="P424" s="159"/>
      <c r="Q424" s="159"/>
      <c r="R424" s="159"/>
      <c r="S424" s="159"/>
      <c r="T424" s="159"/>
      <c r="U424" s="159"/>
      <c r="V424" s="159"/>
      <c r="W424" s="159"/>
      <c r="X424" s="159"/>
    </row>
    <row r="425" spans="1:24" x14ac:dyDescent="0.45">
      <c r="A425" s="158"/>
      <c r="B425" s="159"/>
      <c r="C425" s="160"/>
      <c r="D425" s="159"/>
      <c r="E425" s="159"/>
      <c r="F425" s="159"/>
      <c r="G425" s="158"/>
      <c r="H425" s="159"/>
      <c r="I425" s="159"/>
      <c r="J425" s="159"/>
      <c r="K425" s="159"/>
      <c r="L425" s="159"/>
      <c r="M425" s="159"/>
      <c r="N425" s="163"/>
      <c r="O425" s="159"/>
      <c r="P425" s="159"/>
      <c r="Q425" s="159"/>
      <c r="R425" s="159"/>
      <c r="S425" s="159"/>
      <c r="T425" s="159"/>
      <c r="U425" s="159"/>
      <c r="V425" s="159"/>
      <c r="W425" s="159"/>
      <c r="X425" s="159"/>
    </row>
    <row r="426" spans="1:24" x14ac:dyDescent="0.45">
      <c r="A426" s="158"/>
      <c r="B426" s="159"/>
      <c r="C426" s="160"/>
      <c r="D426" s="159"/>
      <c r="E426" s="159"/>
      <c r="F426" s="159"/>
      <c r="G426" s="158"/>
      <c r="H426" s="159"/>
      <c r="I426" s="159"/>
      <c r="J426" s="159"/>
      <c r="K426" s="159"/>
      <c r="L426" s="159"/>
      <c r="M426" s="159"/>
      <c r="N426" s="163"/>
      <c r="O426" s="159"/>
      <c r="P426" s="159"/>
      <c r="Q426" s="159"/>
      <c r="R426" s="159"/>
      <c r="S426" s="159"/>
      <c r="T426" s="159"/>
      <c r="U426" s="159"/>
      <c r="V426" s="159"/>
      <c r="W426" s="159"/>
      <c r="X426" s="159"/>
    </row>
    <row r="427" spans="1:24" x14ac:dyDescent="0.45">
      <c r="A427" s="158"/>
      <c r="B427" s="159"/>
      <c r="C427" s="160"/>
      <c r="D427" s="159"/>
      <c r="E427" s="159"/>
      <c r="F427" s="159"/>
      <c r="G427" s="158"/>
      <c r="H427" s="159"/>
      <c r="I427" s="159"/>
      <c r="J427" s="159"/>
      <c r="K427" s="159"/>
      <c r="L427" s="159"/>
      <c r="M427" s="159"/>
      <c r="N427" s="163"/>
      <c r="O427" s="159"/>
      <c r="P427" s="159"/>
      <c r="Q427" s="159"/>
      <c r="R427" s="159"/>
      <c r="S427" s="159"/>
      <c r="T427" s="159"/>
      <c r="U427" s="159"/>
      <c r="V427" s="159"/>
      <c r="W427" s="159"/>
      <c r="X427" s="159"/>
    </row>
    <row r="428" spans="1:24" x14ac:dyDescent="0.45">
      <c r="A428" s="158"/>
      <c r="B428" s="159"/>
      <c r="C428" s="160"/>
      <c r="D428" s="159"/>
      <c r="E428" s="159"/>
      <c r="F428" s="159"/>
      <c r="G428" s="158"/>
      <c r="H428" s="159"/>
      <c r="I428" s="159"/>
      <c r="J428" s="159"/>
      <c r="K428" s="159"/>
      <c r="L428" s="159"/>
      <c r="M428" s="159"/>
      <c r="N428" s="163"/>
      <c r="O428" s="159"/>
      <c r="P428" s="159"/>
      <c r="Q428" s="159"/>
      <c r="R428" s="159"/>
      <c r="S428" s="159"/>
      <c r="T428" s="159"/>
      <c r="U428" s="159"/>
      <c r="V428" s="159"/>
      <c r="W428" s="159"/>
      <c r="X428" s="159"/>
    </row>
    <row r="429" spans="1:24" x14ac:dyDescent="0.45">
      <c r="A429" s="158"/>
      <c r="B429" s="159"/>
      <c r="C429" s="160"/>
      <c r="D429" s="159"/>
      <c r="E429" s="159"/>
      <c r="F429" s="159"/>
      <c r="G429" s="158"/>
      <c r="H429" s="159"/>
      <c r="I429" s="159"/>
      <c r="J429" s="159"/>
      <c r="K429" s="159"/>
      <c r="L429" s="159"/>
      <c r="M429" s="159"/>
      <c r="N429" s="163"/>
      <c r="O429" s="159"/>
      <c r="P429" s="159"/>
      <c r="Q429" s="159"/>
      <c r="R429" s="159"/>
      <c r="S429" s="159"/>
      <c r="T429" s="159"/>
      <c r="U429" s="159"/>
      <c r="V429" s="159"/>
      <c r="W429" s="159"/>
      <c r="X429" s="159"/>
    </row>
    <row r="430" spans="1:24" x14ac:dyDescent="0.45">
      <c r="A430" s="158"/>
      <c r="B430" s="159"/>
      <c r="C430" s="160"/>
      <c r="D430" s="159"/>
      <c r="E430" s="159"/>
      <c r="F430" s="159"/>
      <c r="G430" s="158"/>
      <c r="H430" s="159"/>
      <c r="I430" s="159"/>
      <c r="J430" s="159"/>
      <c r="K430" s="159"/>
      <c r="L430" s="159"/>
      <c r="M430" s="159"/>
      <c r="N430" s="163"/>
      <c r="O430" s="159"/>
      <c r="P430" s="159"/>
      <c r="Q430" s="159"/>
      <c r="R430" s="159"/>
      <c r="S430" s="159"/>
      <c r="T430" s="159"/>
      <c r="U430" s="159"/>
      <c r="V430" s="159"/>
      <c r="W430" s="159"/>
      <c r="X430" s="159"/>
    </row>
    <row r="431" spans="1:24" x14ac:dyDescent="0.45">
      <c r="A431" s="158"/>
      <c r="B431" s="159"/>
      <c r="C431" s="160"/>
      <c r="D431" s="159"/>
      <c r="E431" s="159"/>
      <c r="F431" s="159"/>
      <c r="G431" s="158"/>
      <c r="H431" s="159"/>
      <c r="I431" s="159"/>
      <c r="J431" s="159"/>
      <c r="K431" s="159"/>
      <c r="L431" s="159"/>
      <c r="M431" s="159"/>
      <c r="N431" s="163"/>
      <c r="O431" s="159"/>
      <c r="P431" s="159"/>
      <c r="Q431" s="159"/>
      <c r="R431" s="159"/>
      <c r="S431" s="159"/>
      <c r="T431" s="159"/>
      <c r="U431" s="159"/>
      <c r="V431" s="159"/>
      <c r="W431" s="159"/>
      <c r="X431" s="159"/>
    </row>
    <row r="432" spans="1:24" x14ac:dyDescent="0.45">
      <c r="A432" s="158"/>
      <c r="B432" s="159"/>
      <c r="C432" s="160"/>
      <c r="D432" s="159"/>
      <c r="E432" s="159"/>
      <c r="F432" s="159"/>
      <c r="G432" s="158"/>
      <c r="H432" s="159"/>
      <c r="I432" s="159"/>
      <c r="J432" s="159"/>
      <c r="K432" s="159"/>
      <c r="L432" s="159"/>
      <c r="M432" s="159"/>
      <c r="N432" s="163"/>
      <c r="O432" s="159"/>
      <c r="P432" s="159"/>
      <c r="Q432" s="159"/>
      <c r="R432" s="159"/>
      <c r="S432" s="159"/>
      <c r="T432" s="159"/>
      <c r="U432" s="159"/>
      <c r="V432" s="159"/>
      <c r="W432" s="159"/>
      <c r="X432" s="159"/>
    </row>
    <row r="433" spans="1:24" x14ac:dyDescent="0.45">
      <c r="A433" s="158"/>
      <c r="B433" s="159"/>
      <c r="C433" s="160"/>
      <c r="D433" s="159"/>
      <c r="E433" s="159"/>
      <c r="F433" s="159"/>
      <c r="G433" s="158"/>
      <c r="H433" s="159"/>
      <c r="I433" s="159"/>
      <c r="J433" s="159"/>
      <c r="K433" s="159"/>
      <c r="L433" s="159"/>
      <c r="M433" s="159"/>
      <c r="N433" s="163"/>
      <c r="O433" s="159"/>
      <c r="P433" s="159"/>
      <c r="Q433" s="159"/>
      <c r="R433" s="159"/>
      <c r="S433" s="159"/>
      <c r="T433" s="159"/>
      <c r="U433" s="159"/>
      <c r="V433" s="159"/>
      <c r="W433" s="159"/>
      <c r="X433" s="159"/>
    </row>
    <row r="434" spans="1:24" x14ac:dyDescent="0.45">
      <c r="A434" s="158"/>
      <c r="B434" s="159"/>
      <c r="C434" s="160"/>
      <c r="D434" s="159"/>
      <c r="E434" s="159"/>
      <c r="F434" s="159"/>
      <c r="G434" s="158"/>
      <c r="H434" s="159"/>
      <c r="I434" s="159"/>
      <c r="J434" s="159"/>
      <c r="K434" s="159"/>
      <c r="L434" s="159"/>
      <c r="M434" s="159"/>
      <c r="N434" s="163"/>
      <c r="O434" s="159"/>
      <c r="P434" s="159"/>
      <c r="Q434" s="159"/>
      <c r="R434" s="159"/>
      <c r="S434" s="159"/>
      <c r="T434" s="159"/>
      <c r="U434" s="159"/>
      <c r="V434" s="159"/>
      <c r="W434" s="159"/>
      <c r="X434" s="159"/>
    </row>
    <row r="435" spans="1:24" x14ac:dyDescent="0.45">
      <c r="A435" s="158"/>
      <c r="B435" s="159"/>
      <c r="C435" s="160"/>
      <c r="D435" s="159"/>
      <c r="E435" s="159"/>
      <c r="F435" s="159"/>
      <c r="G435" s="158"/>
      <c r="H435" s="159"/>
      <c r="I435" s="159"/>
      <c r="J435" s="159"/>
      <c r="K435" s="159"/>
      <c r="L435" s="159"/>
      <c r="M435" s="159"/>
      <c r="N435" s="163"/>
      <c r="O435" s="159"/>
      <c r="P435" s="159"/>
      <c r="Q435" s="159"/>
      <c r="R435" s="159"/>
      <c r="S435" s="159"/>
      <c r="T435" s="159"/>
      <c r="U435" s="159"/>
      <c r="V435" s="159"/>
      <c r="W435" s="159"/>
      <c r="X435" s="159"/>
    </row>
    <row r="436" spans="1:24" x14ac:dyDescent="0.45">
      <c r="A436" s="158"/>
      <c r="B436" s="159"/>
      <c r="C436" s="160"/>
      <c r="D436" s="159"/>
      <c r="E436" s="159"/>
      <c r="F436" s="159"/>
      <c r="G436" s="158"/>
      <c r="H436" s="159"/>
      <c r="I436" s="159"/>
      <c r="J436" s="159"/>
      <c r="K436" s="159"/>
      <c r="L436" s="159"/>
      <c r="M436" s="159"/>
      <c r="N436" s="163"/>
      <c r="O436" s="159"/>
      <c r="P436" s="159"/>
      <c r="Q436" s="159"/>
      <c r="R436" s="159"/>
      <c r="S436" s="159"/>
      <c r="T436" s="159"/>
      <c r="U436" s="159"/>
      <c r="V436" s="159"/>
      <c r="W436" s="159"/>
      <c r="X436" s="159"/>
    </row>
    <row r="437" spans="1:24" x14ac:dyDescent="0.45">
      <c r="A437" s="158"/>
      <c r="B437" s="159"/>
      <c r="C437" s="160"/>
      <c r="D437" s="159"/>
      <c r="E437" s="159"/>
      <c r="F437" s="159"/>
      <c r="G437" s="158"/>
      <c r="H437" s="159"/>
      <c r="I437" s="159"/>
      <c r="J437" s="159"/>
      <c r="K437" s="159"/>
      <c r="L437" s="159"/>
      <c r="M437" s="159"/>
      <c r="N437" s="163"/>
      <c r="O437" s="159"/>
      <c r="P437" s="159"/>
      <c r="Q437" s="159"/>
      <c r="R437" s="159"/>
      <c r="S437" s="159"/>
      <c r="T437" s="159"/>
      <c r="U437" s="159"/>
      <c r="V437" s="159"/>
      <c r="W437" s="159"/>
      <c r="X437" s="159"/>
    </row>
    <row r="438" spans="1:24" x14ac:dyDescent="0.45">
      <c r="A438" s="158"/>
      <c r="B438" s="159"/>
      <c r="C438" s="160"/>
      <c r="D438" s="159"/>
      <c r="E438" s="159"/>
      <c r="F438" s="159"/>
      <c r="G438" s="158"/>
      <c r="H438" s="159"/>
      <c r="I438" s="159"/>
      <c r="J438" s="159"/>
      <c r="K438" s="159"/>
      <c r="L438" s="159"/>
      <c r="M438" s="159"/>
      <c r="N438" s="163"/>
      <c r="O438" s="159"/>
      <c r="P438" s="159"/>
      <c r="Q438" s="159"/>
      <c r="R438" s="159"/>
      <c r="S438" s="159"/>
      <c r="T438" s="159"/>
      <c r="U438" s="159"/>
      <c r="V438" s="159"/>
      <c r="W438" s="159"/>
      <c r="X438" s="159"/>
    </row>
    <row r="439" spans="1:24" x14ac:dyDescent="0.45">
      <c r="A439" s="158"/>
      <c r="B439" s="159"/>
      <c r="C439" s="160"/>
      <c r="D439" s="159"/>
      <c r="E439" s="159"/>
      <c r="F439" s="159"/>
      <c r="G439" s="158"/>
      <c r="H439" s="159"/>
      <c r="I439" s="159"/>
      <c r="J439" s="159"/>
      <c r="K439" s="159"/>
      <c r="L439" s="159"/>
      <c r="M439" s="159"/>
      <c r="N439" s="163"/>
      <c r="O439" s="159"/>
      <c r="P439" s="159"/>
      <c r="Q439" s="159"/>
      <c r="R439" s="159"/>
      <c r="S439" s="159"/>
      <c r="T439" s="159"/>
      <c r="U439" s="159"/>
      <c r="V439" s="159"/>
      <c r="W439" s="159"/>
      <c r="X439" s="159"/>
    </row>
    <row r="440" spans="1:24" x14ac:dyDescent="0.45">
      <c r="A440" s="158"/>
      <c r="B440" s="159"/>
      <c r="C440" s="160"/>
      <c r="D440" s="159"/>
      <c r="E440" s="159"/>
      <c r="F440" s="159"/>
      <c r="G440" s="158"/>
      <c r="H440" s="159"/>
      <c r="I440" s="159"/>
      <c r="J440" s="159"/>
      <c r="K440" s="159"/>
      <c r="L440" s="159"/>
      <c r="M440" s="159"/>
      <c r="N440" s="163"/>
      <c r="O440" s="159"/>
      <c r="P440" s="159"/>
      <c r="Q440" s="159"/>
      <c r="R440" s="159"/>
      <c r="S440" s="159"/>
      <c r="T440" s="159"/>
      <c r="U440" s="159"/>
      <c r="V440" s="159"/>
      <c r="W440" s="159"/>
      <c r="X440" s="159"/>
    </row>
    <row r="441" spans="1:24" x14ac:dyDescent="0.45">
      <c r="A441" s="158"/>
      <c r="B441" s="159"/>
      <c r="C441" s="160"/>
      <c r="D441" s="159"/>
      <c r="E441" s="159"/>
      <c r="F441" s="159"/>
      <c r="G441" s="158"/>
      <c r="H441" s="159"/>
      <c r="I441" s="159"/>
      <c r="J441" s="159"/>
      <c r="K441" s="159"/>
      <c r="L441" s="159"/>
      <c r="M441" s="159"/>
      <c r="N441" s="163"/>
      <c r="O441" s="159"/>
      <c r="P441" s="159"/>
      <c r="Q441" s="159"/>
      <c r="R441" s="159"/>
      <c r="S441" s="159"/>
      <c r="T441" s="159"/>
      <c r="U441" s="159"/>
      <c r="V441" s="159"/>
      <c r="W441" s="159"/>
      <c r="X441" s="159"/>
    </row>
    <row r="442" spans="1:24" x14ac:dyDescent="0.45">
      <c r="A442" s="158"/>
      <c r="B442" s="159"/>
      <c r="C442" s="160"/>
      <c r="D442" s="159"/>
      <c r="E442" s="159"/>
      <c r="F442" s="159"/>
      <c r="G442" s="158"/>
      <c r="H442" s="159"/>
      <c r="I442" s="159"/>
      <c r="J442" s="159"/>
      <c r="K442" s="159"/>
      <c r="L442" s="159"/>
      <c r="M442" s="159"/>
      <c r="N442" s="163"/>
      <c r="O442" s="159"/>
      <c r="P442" s="159"/>
      <c r="Q442" s="159"/>
      <c r="R442" s="159"/>
      <c r="S442" s="159"/>
      <c r="T442" s="159"/>
      <c r="U442" s="159"/>
      <c r="V442" s="159"/>
      <c r="W442" s="159"/>
      <c r="X442" s="159"/>
    </row>
    <row r="443" spans="1:24" x14ac:dyDescent="0.45">
      <c r="A443" s="158"/>
      <c r="B443" s="159"/>
      <c r="C443" s="160"/>
      <c r="D443" s="159"/>
      <c r="E443" s="159"/>
      <c r="F443" s="159"/>
      <c r="G443" s="158"/>
      <c r="H443" s="159"/>
      <c r="I443" s="159"/>
      <c r="J443" s="159"/>
      <c r="K443" s="159"/>
      <c r="L443" s="159"/>
      <c r="M443" s="159"/>
      <c r="N443" s="163"/>
      <c r="O443" s="159"/>
      <c r="P443" s="159"/>
      <c r="Q443" s="159"/>
      <c r="R443" s="159"/>
      <c r="S443" s="159"/>
      <c r="T443" s="159"/>
      <c r="U443" s="159"/>
      <c r="V443" s="159"/>
      <c r="W443" s="159"/>
      <c r="X443" s="159"/>
    </row>
    <row r="444" spans="1:24" x14ac:dyDescent="0.45">
      <c r="A444" s="158"/>
      <c r="B444" s="159"/>
      <c r="C444" s="160"/>
      <c r="D444" s="159"/>
      <c r="E444" s="159"/>
      <c r="F444" s="159"/>
      <c r="G444" s="158"/>
      <c r="H444" s="159"/>
      <c r="I444" s="159"/>
      <c r="J444" s="159"/>
      <c r="K444" s="159"/>
      <c r="L444" s="159"/>
      <c r="M444" s="159"/>
      <c r="N444" s="163"/>
      <c r="O444" s="159"/>
      <c r="P444" s="159"/>
      <c r="Q444" s="159"/>
      <c r="R444" s="159"/>
      <c r="S444" s="159"/>
      <c r="T444" s="159"/>
      <c r="U444" s="159"/>
      <c r="V444" s="159"/>
      <c r="W444" s="159"/>
      <c r="X444" s="159"/>
    </row>
    <row r="445" spans="1:24" x14ac:dyDescent="0.45">
      <c r="A445" s="158"/>
      <c r="B445" s="159"/>
      <c r="C445" s="160"/>
      <c r="D445" s="159"/>
      <c r="E445" s="159"/>
      <c r="F445" s="159"/>
      <c r="G445" s="158"/>
      <c r="H445" s="159"/>
      <c r="I445" s="159"/>
      <c r="J445" s="159"/>
      <c r="K445" s="159"/>
      <c r="L445" s="159"/>
      <c r="M445" s="159"/>
      <c r="N445" s="163"/>
      <c r="O445" s="159"/>
      <c r="P445" s="159"/>
      <c r="Q445" s="159"/>
      <c r="R445" s="159"/>
      <c r="S445" s="159"/>
      <c r="T445" s="159"/>
      <c r="U445" s="159"/>
      <c r="V445" s="159"/>
      <c r="W445" s="159"/>
      <c r="X445" s="159"/>
    </row>
    <row r="446" spans="1:24" x14ac:dyDescent="0.45">
      <c r="A446" s="158"/>
      <c r="B446" s="159"/>
      <c r="C446" s="160"/>
      <c r="D446" s="159"/>
      <c r="E446" s="159"/>
      <c r="F446" s="159"/>
      <c r="G446" s="158"/>
      <c r="H446" s="159"/>
      <c r="I446" s="159"/>
      <c r="J446" s="159"/>
      <c r="K446" s="159"/>
      <c r="L446" s="159"/>
      <c r="M446" s="159"/>
      <c r="N446" s="163"/>
      <c r="O446" s="159"/>
      <c r="P446" s="159"/>
      <c r="Q446" s="159"/>
      <c r="R446" s="159"/>
      <c r="S446" s="159"/>
      <c r="T446" s="159"/>
      <c r="U446" s="159"/>
      <c r="V446" s="159"/>
      <c r="W446" s="159"/>
      <c r="X446" s="159"/>
    </row>
    <row r="447" spans="1:24" x14ac:dyDescent="0.45">
      <c r="A447" s="158"/>
      <c r="B447" s="159"/>
      <c r="C447" s="160"/>
      <c r="D447" s="159"/>
      <c r="E447" s="159"/>
      <c r="F447" s="159"/>
      <c r="G447" s="158"/>
      <c r="H447" s="159"/>
      <c r="I447" s="159"/>
      <c r="J447" s="159"/>
      <c r="K447" s="159"/>
      <c r="L447" s="159"/>
      <c r="M447" s="159"/>
      <c r="N447" s="163"/>
      <c r="O447" s="159"/>
      <c r="P447" s="159"/>
      <c r="Q447" s="159"/>
      <c r="R447" s="159"/>
      <c r="S447" s="159"/>
      <c r="T447" s="159"/>
      <c r="U447" s="159"/>
      <c r="V447" s="159"/>
      <c r="W447" s="159"/>
      <c r="X447" s="159"/>
    </row>
    <row r="448" spans="1:24" x14ac:dyDescent="0.45">
      <c r="A448" s="158"/>
      <c r="B448" s="159"/>
      <c r="C448" s="160"/>
      <c r="D448" s="159"/>
      <c r="E448" s="159"/>
      <c r="F448" s="159"/>
      <c r="G448" s="158"/>
      <c r="H448" s="159"/>
      <c r="I448" s="159"/>
      <c r="J448" s="159"/>
      <c r="K448" s="159"/>
      <c r="L448" s="159"/>
      <c r="M448" s="159"/>
      <c r="N448" s="163"/>
      <c r="O448" s="159"/>
      <c r="P448" s="159"/>
      <c r="Q448" s="159"/>
      <c r="R448" s="159"/>
      <c r="S448" s="159"/>
      <c r="T448" s="159"/>
      <c r="U448" s="159"/>
      <c r="V448" s="159"/>
      <c r="W448" s="159"/>
      <c r="X448" s="159"/>
    </row>
    <row r="449" spans="1:24" x14ac:dyDescent="0.45">
      <c r="A449" s="158"/>
      <c r="B449" s="159"/>
      <c r="C449" s="160"/>
      <c r="D449" s="159"/>
      <c r="E449" s="159"/>
      <c r="F449" s="159"/>
      <c r="G449" s="158"/>
      <c r="H449" s="159"/>
      <c r="I449" s="159"/>
      <c r="J449" s="159"/>
      <c r="K449" s="159"/>
      <c r="L449" s="159"/>
      <c r="M449" s="159"/>
      <c r="N449" s="163"/>
      <c r="O449" s="159"/>
      <c r="P449" s="159"/>
      <c r="Q449" s="159"/>
      <c r="R449" s="159"/>
      <c r="S449" s="159"/>
      <c r="T449" s="159"/>
      <c r="U449" s="159"/>
      <c r="V449" s="159"/>
      <c r="W449" s="159"/>
      <c r="X449" s="159"/>
    </row>
    <row r="450" spans="1:24" x14ac:dyDescent="0.45">
      <c r="A450" s="158"/>
      <c r="B450" s="159"/>
      <c r="C450" s="160"/>
      <c r="D450" s="159"/>
      <c r="E450" s="159"/>
      <c r="F450" s="159"/>
      <c r="G450" s="158"/>
      <c r="H450" s="159"/>
      <c r="I450" s="159"/>
      <c r="J450" s="159"/>
      <c r="K450" s="159"/>
      <c r="L450" s="159"/>
      <c r="M450" s="159"/>
      <c r="N450" s="163"/>
      <c r="O450" s="159"/>
      <c r="P450" s="159"/>
      <c r="Q450" s="159"/>
      <c r="R450" s="159"/>
      <c r="S450" s="159"/>
      <c r="T450" s="159"/>
      <c r="U450" s="159"/>
      <c r="V450" s="159"/>
      <c r="W450" s="159"/>
      <c r="X450" s="159"/>
    </row>
    <row r="451" spans="1:24" x14ac:dyDescent="0.45">
      <c r="A451" s="158"/>
      <c r="B451" s="159"/>
      <c r="C451" s="160"/>
      <c r="D451" s="159"/>
      <c r="E451" s="159"/>
      <c r="F451" s="159"/>
      <c r="G451" s="158"/>
      <c r="H451" s="159"/>
      <c r="I451" s="159"/>
      <c r="J451" s="159"/>
      <c r="K451" s="159"/>
      <c r="L451" s="159"/>
      <c r="M451" s="159"/>
      <c r="N451" s="163"/>
      <c r="O451" s="159"/>
      <c r="P451" s="159"/>
      <c r="Q451" s="159"/>
      <c r="R451" s="159"/>
      <c r="S451" s="159"/>
      <c r="T451" s="159"/>
      <c r="U451" s="159"/>
      <c r="V451" s="159"/>
      <c r="W451" s="159"/>
      <c r="X451" s="159"/>
    </row>
    <row r="452" spans="1:24" x14ac:dyDescent="0.45">
      <c r="A452" s="158"/>
      <c r="B452" s="159"/>
      <c r="C452" s="160"/>
      <c r="D452" s="159"/>
      <c r="E452" s="159"/>
      <c r="F452" s="159"/>
      <c r="G452" s="158"/>
      <c r="H452" s="159"/>
      <c r="I452" s="159"/>
      <c r="J452" s="159"/>
      <c r="K452" s="159"/>
      <c r="L452" s="159"/>
      <c r="M452" s="159"/>
      <c r="N452" s="163"/>
      <c r="O452" s="159"/>
      <c r="P452" s="159"/>
      <c r="Q452" s="159"/>
      <c r="R452" s="159"/>
      <c r="S452" s="159"/>
      <c r="T452" s="159"/>
      <c r="U452" s="159"/>
      <c r="V452" s="159"/>
      <c r="W452" s="159"/>
      <c r="X452" s="159"/>
    </row>
    <row r="453" spans="1:24" x14ac:dyDescent="0.45">
      <c r="A453" s="158"/>
      <c r="B453" s="159"/>
      <c r="C453" s="160"/>
      <c r="D453" s="159"/>
      <c r="E453" s="159"/>
      <c r="F453" s="159"/>
      <c r="G453" s="158"/>
      <c r="H453" s="159"/>
      <c r="I453" s="159"/>
      <c r="J453" s="159"/>
      <c r="K453" s="159"/>
      <c r="L453" s="159"/>
      <c r="M453" s="159"/>
      <c r="N453" s="163"/>
      <c r="O453" s="159"/>
      <c r="P453" s="159"/>
      <c r="Q453" s="159"/>
      <c r="R453" s="159"/>
      <c r="S453" s="159"/>
      <c r="T453" s="159"/>
      <c r="U453" s="159"/>
      <c r="V453" s="159"/>
      <c r="W453" s="159"/>
      <c r="X453" s="159"/>
    </row>
    <row r="454" spans="1:24" x14ac:dyDescent="0.45">
      <c r="A454" s="158"/>
      <c r="B454" s="159"/>
      <c r="C454" s="160"/>
      <c r="D454" s="159"/>
      <c r="E454" s="159"/>
      <c r="F454" s="159"/>
      <c r="G454" s="158"/>
      <c r="H454" s="159"/>
      <c r="I454" s="159"/>
      <c r="J454" s="159"/>
      <c r="K454" s="159"/>
      <c r="L454" s="159"/>
      <c r="M454" s="159"/>
      <c r="N454" s="163"/>
      <c r="O454" s="159"/>
      <c r="P454" s="159"/>
      <c r="Q454" s="159"/>
      <c r="R454" s="159"/>
      <c r="S454" s="159"/>
      <c r="T454" s="159"/>
      <c r="U454" s="159"/>
      <c r="V454" s="159"/>
      <c r="W454" s="159"/>
      <c r="X454" s="159"/>
    </row>
    <row r="455" spans="1:24" x14ac:dyDescent="0.45">
      <c r="A455" s="158"/>
      <c r="B455" s="159"/>
      <c r="C455" s="160"/>
      <c r="D455" s="159"/>
      <c r="E455" s="159"/>
      <c r="F455" s="159"/>
      <c r="G455" s="158"/>
      <c r="H455" s="159"/>
      <c r="I455" s="159"/>
      <c r="J455" s="159"/>
      <c r="K455" s="159"/>
      <c r="L455" s="159"/>
      <c r="M455" s="159"/>
      <c r="N455" s="163"/>
      <c r="O455" s="159"/>
      <c r="P455" s="159"/>
      <c r="Q455" s="159"/>
      <c r="R455" s="159"/>
      <c r="S455" s="159"/>
      <c r="T455" s="159"/>
      <c r="U455" s="159"/>
      <c r="V455" s="159"/>
      <c r="W455" s="159"/>
      <c r="X455" s="159"/>
    </row>
    <row r="456" spans="1:24" x14ac:dyDescent="0.45">
      <c r="A456" s="158"/>
      <c r="B456" s="159"/>
      <c r="C456" s="160"/>
      <c r="D456" s="159"/>
      <c r="E456" s="159"/>
      <c r="F456" s="159"/>
      <c r="G456" s="158"/>
      <c r="H456" s="159"/>
      <c r="I456" s="159"/>
      <c r="J456" s="159"/>
      <c r="K456" s="159"/>
      <c r="L456" s="159"/>
      <c r="M456" s="159"/>
      <c r="N456" s="163"/>
      <c r="O456" s="159"/>
      <c r="P456" s="159"/>
      <c r="Q456" s="159"/>
      <c r="R456" s="159"/>
      <c r="S456" s="159"/>
      <c r="T456" s="159"/>
      <c r="U456" s="159"/>
      <c r="V456" s="159"/>
      <c r="W456" s="159"/>
      <c r="X456" s="159"/>
    </row>
    <row r="457" spans="1:24" x14ac:dyDescent="0.45">
      <c r="A457" s="158"/>
      <c r="B457" s="159"/>
      <c r="C457" s="160"/>
      <c r="D457" s="159"/>
      <c r="E457" s="159"/>
      <c r="F457" s="159"/>
      <c r="G457" s="158"/>
      <c r="H457" s="159"/>
      <c r="I457" s="159"/>
      <c r="J457" s="159"/>
      <c r="K457" s="159"/>
      <c r="L457" s="159"/>
      <c r="M457" s="159"/>
      <c r="N457" s="163"/>
      <c r="O457" s="159"/>
      <c r="P457" s="159"/>
      <c r="Q457" s="159"/>
      <c r="R457" s="159"/>
      <c r="S457" s="159"/>
      <c r="T457" s="159"/>
      <c r="U457" s="159"/>
      <c r="V457" s="159"/>
      <c r="W457" s="159"/>
      <c r="X457" s="159"/>
    </row>
    <row r="458" spans="1:24" x14ac:dyDescent="0.45">
      <c r="A458" s="158"/>
      <c r="B458" s="159"/>
      <c r="C458" s="160"/>
      <c r="D458" s="159"/>
      <c r="E458" s="159"/>
      <c r="F458" s="159"/>
      <c r="G458" s="158"/>
      <c r="H458" s="159"/>
      <c r="I458" s="159"/>
      <c r="J458" s="159"/>
      <c r="K458" s="159"/>
      <c r="L458" s="159"/>
      <c r="M458" s="159"/>
      <c r="N458" s="163"/>
      <c r="O458" s="159"/>
      <c r="P458" s="159"/>
      <c r="Q458" s="159"/>
      <c r="R458" s="159"/>
      <c r="S458" s="159"/>
      <c r="T458" s="159"/>
      <c r="U458" s="159"/>
      <c r="V458" s="159"/>
      <c r="W458" s="159"/>
      <c r="X458" s="159"/>
    </row>
    <row r="459" spans="1:24" x14ac:dyDescent="0.45">
      <c r="A459" s="158"/>
      <c r="B459" s="159"/>
      <c r="C459" s="160"/>
      <c r="D459" s="159"/>
      <c r="E459" s="159"/>
      <c r="F459" s="159"/>
      <c r="G459" s="158"/>
      <c r="H459" s="159"/>
      <c r="I459" s="159"/>
      <c r="J459" s="159"/>
      <c r="K459" s="159"/>
      <c r="L459" s="159"/>
      <c r="M459" s="159"/>
      <c r="N459" s="163"/>
      <c r="O459" s="159"/>
      <c r="P459" s="159"/>
      <c r="Q459" s="159"/>
      <c r="R459" s="159"/>
      <c r="S459" s="159"/>
      <c r="T459" s="159"/>
      <c r="U459" s="159"/>
      <c r="V459" s="159"/>
      <c r="W459" s="159"/>
      <c r="X459" s="159"/>
    </row>
    <row r="460" spans="1:24" x14ac:dyDescent="0.45">
      <c r="A460" s="158"/>
      <c r="B460" s="159"/>
      <c r="C460" s="160"/>
      <c r="D460" s="159"/>
      <c r="E460" s="159"/>
      <c r="F460" s="159"/>
      <c r="G460" s="158"/>
      <c r="H460" s="159"/>
      <c r="I460" s="159"/>
      <c r="J460" s="159"/>
      <c r="K460" s="159"/>
      <c r="L460" s="159"/>
      <c r="M460" s="159"/>
      <c r="N460" s="163"/>
      <c r="O460" s="159"/>
      <c r="P460" s="159"/>
      <c r="Q460" s="159"/>
      <c r="R460" s="159"/>
      <c r="S460" s="159"/>
      <c r="T460" s="159"/>
      <c r="U460" s="159"/>
      <c r="V460" s="159"/>
      <c r="W460" s="159"/>
      <c r="X460" s="159"/>
    </row>
    <row r="461" spans="1:24" x14ac:dyDescent="0.45">
      <c r="A461" s="158"/>
      <c r="B461" s="159"/>
      <c r="C461" s="160"/>
      <c r="D461" s="159"/>
      <c r="E461" s="159"/>
      <c r="F461" s="159"/>
      <c r="G461" s="158"/>
      <c r="H461" s="159"/>
      <c r="I461" s="159"/>
      <c r="J461" s="159"/>
      <c r="K461" s="159"/>
      <c r="L461" s="159"/>
      <c r="M461" s="159"/>
      <c r="N461" s="163"/>
      <c r="O461" s="159"/>
      <c r="P461" s="159"/>
      <c r="Q461" s="159"/>
      <c r="R461" s="159"/>
      <c r="S461" s="159"/>
      <c r="T461" s="159"/>
      <c r="U461" s="159"/>
      <c r="V461" s="159"/>
      <c r="W461" s="159"/>
      <c r="X461" s="159"/>
    </row>
    <row r="462" spans="1:24" x14ac:dyDescent="0.45">
      <c r="A462" s="158"/>
      <c r="B462" s="159"/>
      <c r="C462" s="160"/>
      <c r="D462" s="159"/>
      <c r="E462" s="159"/>
      <c r="F462" s="159"/>
      <c r="G462" s="158"/>
      <c r="H462" s="159"/>
      <c r="I462" s="159"/>
      <c r="J462" s="159"/>
      <c r="K462" s="159"/>
      <c r="L462" s="159"/>
      <c r="M462" s="159"/>
      <c r="N462" s="163"/>
      <c r="O462" s="159"/>
      <c r="P462" s="159"/>
      <c r="Q462" s="159"/>
      <c r="R462" s="159"/>
      <c r="S462" s="159"/>
      <c r="T462" s="159"/>
      <c r="U462" s="159"/>
      <c r="V462" s="159"/>
      <c r="W462" s="159"/>
      <c r="X462" s="159"/>
    </row>
    <row r="463" spans="1:24" x14ac:dyDescent="0.45">
      <c r="A463" s="158"/>
      <c r="B463" s="159"/>
      <c r="C463" s="160"/>
      <c r="D463" s="159"/>
      <c r="E463" s="159"/>
      <c r="F463" s="159"/>
      <c r="G463" s="158"/>
      <c r="H463" s="159"/>
      <c r="I463" s="159"/>
      <c r="J463" s="159"/>
      <c r="K463" s="159"/>
      <c r="L463" s="159"/>
      <c r="M463" s="159"/>
      <c r="N463" s="163"/>
      <c r="O463" s="159"/>
      <c r="P463" s="159"/>
      <c r="Q463" s="159"/>
      <c r="R463" s="159"/>
      <c r="S463" s="159"/>
      <c r="T463" s="159"/>
      <c r="U463" s="159"/>
      <c r="V463" s="159"/>
      <c r="W463" s="159"/>
      <c r="X463" s="159"/>
    </row>
    <row r="464" spans="1:24" x14ac:dyDescent="0.45">
      <c r="A464" s="158"/>
      <c r="B464" s="159"/>
      <c r="C464" s="160"/>
      <c r="D464" s="159"/>
      <c r="E464" s="159"/>
      <c r="F464" s="159"/>
      <c r="G464" s="158"/>
      <c r="H464" s="159"/>
      <c r="I464" s="159"/>
      <c r="J464" s="159"/>
      <c r="K464" s="159"/>
      <c r="L464" s="159"/>
      <c r="M464" s="159"/>
      <c r="N464" s="163"/>
      <c r="O464" s="159"/>
      <c r="P464" s="159"/>
      <c r="Q464" s="159"/>
      <c r="R464" s="159"/>
      <c r="S464" s="159"/>
      <c r="T464" s="159"/>
      <c r="U464" s="159"/>
      <c r="V464" s="159"/>
      <c r="W464" s="159"/>
      <c r="X464" s="159"/>
    </row>
    <row r="465" spans="1:24" x14ac:dyDescent="0.45">
      <c r="A465" s="158"/>
      <c r="B465" s="159"/>
      <c r="C465" s="160"/>
      <c r="D465" s="159"/>
      <c r="E465" s="159"/>
      <c r="F465" s="159"/>
      <c r="G465" s="158"/>
      <c r="H465" s="159"/>
      <c r="I465" s="159"/>
      <c r="J465" s="159"/>
      <c r="K465" s="159"/>
      <c r="L465" s="159"/>
      <c r="M465" s="159"/>
      <c r="N465" s="163"/>
      <c r="O465" s="159"/>
      <c r="P465" s="159"/>
      <c r="Q465" s="159"/>
      <c r="R465" s="159"/>
      <c r="S465" s="159"/>
      <c r="T465" s="159"/>
      <c r="U465" s="159"/>
      <c r="V465" s="159"/>
      <c r="W465" s="159"/>
      <c r="X465" s="159"/>
    </row>
    <row r="466" spans="1:24" x14ac:dyDescent="0.45">
      <c r="A466" s="158"/>
      <c r="B466" s="159"/>
      <c r="C466" s="160"/>
      <c r="D466" s="159"/>
      <c r="E466" s="159"/>
      <c r="F466" s="159"/>
      <c r="G466" s="158"/>
      <c r="H466" s="159"/>
      <c r="I466" s="159"/>
      <c r="J466" s="159"/>
      <c r="K466" s="159"/>
      <c r="L466" s="159"/>
      <c r="M466" s="159"/>
      <c r="N466" s="163"/>
      <c r="O466" s="159"/>
      <c r="P466" s="159"/>
      <c r="Q466" s="159"/>
      <c r="R466" s="159"/>
      <c r="S466" s="159"/>
      <c r="T466" s="159"/>
      <c r="U466" s="159"/>
      <c r="V466" s="159"/>
      <c r="W466" s="159"/>
      <c r="X466" s="159"/>
    </row>
    <row r="467" spans="1:24" x14ac:dyDescent="0.45">
      <c r="A467" s="158"/>
      <c r="B467" s="159"/>
      <c r="C467" s="160"/>
      <c r="D467" s="159"/>
      <c r="E467" s="159"/>
      <c r="F467" s="159"/>
      <c r="G467" s="158"/>
      <c r="H467" s="159"/>
      <c r="I467" s="159"/>
      <c r="J467" s="159"/>
      <c r="K467" s="159"/>
      <c r="L467" s="159"/>
      <c r="M467" s="159"/>
      <c r="N467" s="163"/>
      <c r="O467" s="159"/>
      <c r="P467" s="159"/>
      <c r="Q467" s="159"/>
      <c r="R467" s="159"/>
      <c r="S467" s="159"/>
      <c r="T467" s="159"/>
      <c r="U467" s="159"/>
      <c r="V467" s="159"/>
      <c r="W467" s="159"/>
      <c r="X467" s="159"/>
    </row>
    <row r="468" spans="1:24" x14ac:dyDescent="0.45">
      <c r="A468" s="158"/>
      <c r="B468" s="159"/>
      <c r="C468" s="160"/>
      <c r="D468" s="159"/>
      <c r="E468" s="159"/>
      <c r="F468" s="159"/>
      <c r="G468" s="158"/>
      <c r="H468" s="159"/>
      <c r="I468" s="159"/>
      <c r="J468" s="159"/>
      <c r="K468" s="159"/>
      <c r="L468" s="159"/>
      <c r="M468" s="159"/>
      <c r="N468" s="163"/>
      <c r="O468" s="159"/>
      <c r="P468" s="159"/>
      <c r="Q468" s="159"/>
      <c r="R468" s="159"/>
      <c r="S468" s="159"/>
      <c r="T468" s="159"/>
      <c r="U468" s="159"/>
      <c r="V468" s="159"/>
      <c r="W468" s="159"/>
      <c r="X468" s="159"/>
    </row>
    <row r="469" spans="1:24" x14ac:dyDescent="0.45">
      <c r="A469" s="158"/>
      <c r="B469" s="159"/>
      <c r="C469" s="160"/>
      <c r="D469" s="159"/>
      <c r="E469" s="159"/>
      <c r="F469" s="159"/>
      <c r="G469" s="158"/>
      <c r="H469" s="159"/>
      <c r="I469" s="159"/>
      <c r="J469" s="159"/>
      <c r="K469" s="159"/>
      <c r="L469" s="159"/>
      <c r="M469" s="159"/>
      <c r="N469" s="163"/>
      <c r="O469" s="159"/>
      <c r="P469" s="159"/>
      <c r="Q469" s="159"/>
      <c r="R469" s="159"/>
      <c r="S469" s="159"/>
      <c r="T469" s="159"/>
      <c r="U469" s="159"/>
      <c r="V469" s="159"/>
      <c r="W469" s="159"/>
      <c r="X469" s="159"/>
    </row>
    <row r="470" spans="1:24" x14ac:dyDescent="0.45">
      <c r="A470" s="158"/>
      <c r="B470" s="159"/>
      <c r="C470" s="160"/>
      <c r="D470" s="159"/>
      <c r="E470" s="159"/>
      <c r="F470" s="159"/>
      <c r="G470" s="158"/>
      <c r="H470" s="159"/>
      <c r="I470" s="159"/>
      <c r="J470" s="159"/>
      <c r="K470" s="159"/>
      <c r="L470" s="159"/>
      <c r="M470" s="159"/>
      <c r="N470" s="163"/>
      <c r="O470" s="159"/>
      <c r="P470" s="159"/>
      <c r="Q470" s="159"/>
      <c r="R470" s="159"/>
      <c r="S470" s="159"/>
      <c r="T470" s="159"/>
      <c r="U470" s="159"/>
      <c r="V470" s="159"/>
      <c r="W470" s="159"/>
      <c r="X470" s="159"/>
    </row>
    <row r="471" spans="1:24" x14ac:dyDescent="0.45">
      <c r="A471" s="158"/>
      <c r="B471" s="159"/>
      <c r="C471" s="160"/>
      <c r="D471" s="159"/>
      <c r="E471" s="159"/>
      <c r="F471" s="159"/>
      <c r="G471" s="158"/>
      <c r="H471" s="159"/>
      <c r="I471" s="159"/>
      <c r="J471" s="159"/>
      <c r="K471" s="159"/>
      <c r="L471" s="159"/>
      <c r="M471" s="159"/>
      <c r="N471" s="163"/>
      <c r="O471" s="159"/>
      <c r="P471" s="159"/>
      <c r="Q471" s="159"/>
      <c r="R471" s="159"/>
      <c r="S471" s="159"/>
      <c r="T471" s="159"/>
      <c r="U471" s="159"/>
      <c r="V471" s="159"/>
      <c r="W471" s="159"/>
      <c r="X471" s="159"/>
    </row>
    <row r="472" spans="1:24" x14ac:dyDescent="0.45">
      <c r="A472" s="158"/>
      <c r="B472" s="159"/>
      <c r="C472" s="160"/>
      <c r="D472" s="159"/>
      <c r="E472" s="159"/>
      <c r="F472" s="159"/>
      <c r="G472" s="158"/>
      <c r="H472" s="159"/>
      <c r="I472" s="159"/>
      <c r="J472" s="159"/>
      <c r="K472" s="159"/>
      <c r="L472" s="159"/>
      <c r="M472" s="159"/>
      <c r="N472" s="163"/>
      <c r="O472" s="159"/>
      <c r="P472" s="159"/>
      <c r="Q472" s="159"/>
      <c r="R472" s="159"/>
      <c r="S472" s="159"/>
      <c r="T472" s="159"/>
      <c r="U472" s="159"/>
      <c r="V472" s="159"/>
      <c r="W472" s="159"/>
      <c r="X472" s="159"/>
    </row>
    <row r="473" spans="1:24" x14ac:dyDescent="0.45">
      <c r="A473" s="158"/>
      <c r="B473" s="159"/>
      <c r="C473" s="160"/>
      <c r="D473" s="159"/>
      <c r="E473" s="159"/>
      <c r="F473" s="159"/>
      <c r="G473" s="158"/>
      <c r="H473" s="159"/>
      <c r="I473" s="159"/>
      <c r="J473" s="159"/>
      <c r="K473" s="159"/>
      <c r="L473" s="159"/>
      <c r="M473" s="159"/>
      <c r="N473" s="163"/>
      <c r="O473" s="159"/>
      <c r="P473" s="159"/>
      <c r="Q473" s="159"/>
      <c r="R473" s="159"/>
      <c r="S473" s="159"/>
      <c r="T473" s="159"/>
      <c r="U473" s="159"/>
      <c r="V473" s="159"/>
      <c r="W473" s="159"/>
      <c r="X473" s="159"/>
    </row>
    <row r="474" spans="1:24" x14ac:dyDescent="0.45">
      <c r="A474" s="158"/>
      <c r="B474" s="159"/>
      <c r="C474" s="160"/>
      <c r="D474" s="159"/>
      <c r="E474" s="159"/>
      <c r="F474" s="159"/>
      <c r="G474" s="158"/>
      <c r="H474" s="159"/>
      <c r="I474" s="159"/>
      <c r="J474" s="159"/>
      <c r="K474" s="159"/>
      <c r="L474" s="159"/>
      <c r="M474" s="159"/>
      <c r="N474" s="163"/>
      <c r="O474" s="159"/>
      <c r="P474" s="159"/>
      <c r="Q474" s="159"/>
      <c r="R474" s="159"/>
      <c r="S474" s="159"/>
      <c r="T474" s="159"/>
      <c r="U474" s="159"/>
      <c r="V474" s="159"/>
      <c r="W474" s="159"/>
      <c r="X474" s="159"/>
    </row>
    <row r="475" spans="1:24" x14ac:dyDescent="0.45">
      <c r="A475" s="158"/>
      <c r="B475" s="159"/>
      <c r="C475" s="160"/>
      <c r="D475" s="159"/>
      <c r="E475" s="159"/>
      <c r="F475" s="159"/>
      <c r="G475" s="158"/>
      <c r="H475" s="159"/>
      <c r="I475" s="159"/>
      <c r="J475" s="159"/>
      <c r="K475" s="159"/>
      <c r="L475" s="159"/>
      <c r="M475" s="159"/>
      <c r="N475" s="163"/>
      <c r="O475" s="159"/>
      <c r="P475" s="159"/>
      <c r="Q475" s="159"/>
      <c r="R475" s="159"/>
      <c r="S475" s="159"/>
      <c r="T475" s="159"/>
      <c r="U475" s="159"/>
      <c r="V475" s="159"/>
      <c r="W475" s="159"/>
      <c r="X475" s="159"/>
    </row>
    <row r="476" spans="1:24" x14ac:dyDescent="0.45">
      <c r="A476" s="158"/>
      <c r="B476" s="159"/>
      <c r="C476" s="160"/>
      <c r="D476" s="159"/>
      <c r="E476" s="159"/>
      <c r="F476" s="159"/>
      <c r="G476" s="158"/>
      <c r="H476" s="159"/>
      <c r="I476" s="159"/>
      <c r="J476" s="159"/>
      <c r="K476" s="159"/>
      <c r="L476" s="159"/>
      <c r="M476" s="159"/>
      <c r="N476" s="163"/>
      <c r="O476" s="159"/>
      <c r="P476" s="159"/>
      <c r="Q476" s="159"/>
      <c r="R476" s="159"/>
      <c r="S476" s="159"/>
      <c r="T476" s="159"/>
      <c r="U476" s="159"/>
      <c r="V476" s="159"/>
      <c r="W476" s="159"/>
      <c r="X476" s="159"/>
    </row>
    <row r="477" spans="1:24" x14ac:dyDescent="0.45">
      <c r="A477" s="158"/>
      <c r="B477" s="159"/>
      <c r="C477" s="160"/>
      <c r="D477" s="159"/>
      <c r="E477" s="159"/>
      <c r="F477" s="159"/>
      <c r="G477" s="158"/>
      <c r="H477" s="159"/>
      <c r="I477" s="159"/>
      <c r="J477" s="159"/>
      <c r="K477" s="159"/>
      <c r="L477" s="159"/>
      <c r="M477" s="159"/>
      <c r="N477" s="163"/>
      <c r="O477" s="159"/>
      <c r="P477" s="159"/>
      <c r="Q477" s="159"/>
      <c r="R477" s="159"/>
      <c r="S477" s="159"/>
      <c r="T477" s="159"/>
      <c r="U477" s="159"/>
      <c r="V477" s="159"/>
      <c r="W477" s="159"/>
      <c r="X477" s="159"/>
    </row>
    <row r="478" spans="1:24" x14ac:dyDescent="0.45">
      <c r="A478" s="158"/>
      <c r="B478" s="159"/>
      <c r="C478" s="160"/>
      <c r="D478" s="159"/>
      <c r="E478" s="159"/>
      <c r="F478" s="159"/>
      <c r="G478" s="158"/>
      <c r="H478" s="159"/>
      <c r="I478" s="159"/>
      <c r="J478" s="159"/>
      <c r="K478" s="159"/>
      <c r="L478" s="159"/>
      <c r="M478" s="159"/>
      <c r="N478" s="163"/>
      <c r="O478" s="159"/>
      <c r="P478" s="159"/>
      <c r="Q478" s="159"/>
      <c r="R478" s="159"/>
      <c r="S478" s="159"/>
      <c r="T478" s="159"/>
      <c r="U478" s="159"/>
      <c r="V478" s="159"/>
      <c r="W478" s="159"/>
      <c r="X478" s="159"/>
    </row>
    <row r="479" spans="1:24" x14ac:dyDescent="0.45">
      <c r="A479" s="158"/>
      <c r="B479" s="159"/>
      <c r="C479" s="160"/>
      <c r="D479" s="159"/>
      <c r="E479" s="159"/>
      <c r="F479" s="159"/>
      <c r="G479" s="158"/>
      <c r="H479" s="159"/>
      <c r="I479" s="159"/>
      <c r="J479" s="159"/>
      <c r="K479" s="159"/>
      <c r="L479" s="159"/>
      <c r="M479" s="159"/>
      <c r="N479" s="163"/>
      <c r="O479" s="159"/>
      <c r="P479" s="159"/>
      <c r="Q479" s="159"/>
      <c r="R479" s="159"/>
      <c r="S479" s="159"/>
      <c r="T479" s="159"/>
      <c r="U479" s="159"/>
      <c r="V479" s="159"/>
      <c r="W479" s="159"/>
      <c r="X479" s="159"/>
    </row>
    <row r="480" spans="1:24" x14ac:dyDescent="0.45">
      <c r="A480" s="158"/>
      <c r="B480" s="159"/>
      <c r="C480" s="160"/>
      <c r="D480" s="159"/>
      <c r="E480" s="159"/>
      <c r="F480" s="159"/>
      <c r="G480" s="158"/>
      <c r="H480" s="159"/>
      <c r="I480" s="159"/>
      <c r="J480" s="159"/>
      <c r="K480" s="159"/>
      <c r="L480" s="159"/>
      <c r="M480" s="159"/>
      <c r="N480" s="163"/>
      <c r="O480" s="159"/>
      <c r="P480" s="159"/>
      <c r="Q480" s="159"/>
      <c r="R480" s="159"/>
      <c r="S480" s="159"/>
      <c r="T480" s="159"/>
      <c r="U480" s="159"/>
      <c r="V480" s="159"/>
      <c r="W480" s="159"/>
      <c r="X480" s="159"/>
    </row>
    <row r="481" spans="1:24" x14ac:dyDescent="0.45">
      <c r="A481" s="158"/>
      <c r="B481" s="159"/>
      <c r="C481" s="160"/>
      <c r="D481" s="159"/>
      <c r="E481" s="159"/>
      <c r="F481" s="159"/>
      <c r="G481" s="158"/>
      <c r="H481" s="159"/>
      <c r="I481" s="159"/>
      <c r="J481" s="159"/>
      <c r="K481" s="159"/>
      <c r="L481" s="159"/>
      <c r="M481" s="159"/>
      <c r="N481" s="163"/>
      <c r="O481" s="159"/>
      <c r="P481" s="159"/>
      <c r="Q481" s="159"/>
      <c r="R481" s="159"/>
      <c r="S481" s="159"/>
      <c r="T481" s="159"/>
      <c r="U481" s="159"/>
      <c r="V481" s="159"/>
      <c r="W481" s="159"/>
      <c r="X481" s="159"/>
    </row>
    <row r="482" spans="1:24" x14ac:dyDescent="0.45">
      <c r="A482" s="158"/>
      <c r="B482" s="159"/>
      <c r="C482" s="160"/>
      <c r="D482" s="159"/>
      <c r="E482" s="159"/>
      <c r="F482" s="159"/>
      <c r="G482" s="158"/>
      <c r="H482" s="159"/>
      <c r="I482" s="159"/>
      <c r="J482" s="159"/>
      <c r="K482" s="159"/>
      <c r="L482" s="159"/>
      <c r="M482" s="159"/>
      <c r="N482" s="163"/>
      <c r="O482" s="159"/>
      <c r="P482" s="159"/>
      <c r="Q482" s="159"/>
      <c r="R482" s="159"/>
      <c r="S482" s="159"/>
      <c r="T482" s="159"/>
      <c r="U482" s="159"/>
      <c r="V482" s="159"/>
      <c r="W482" s="159"/>
      <c r="X482" s="159"/>
    </row>
    <row r="483" spans="1:24" x14ac:dyDescent="0.45">
      <c r="A483" s="158"/>
      <c r="B483" s="159"/>
      <c r="C483" s="160"/>
      <c r="D483" s="159"/>
      <c r="E483" s="159"/>
      <c r="F483" s="159"/>
      <c r="G483" s="158"/>
      <c r="H483" s="159"/>
      <c r="I483" s="159"/>
      <c r="J483" s="159"/>
      <c r="K483" s="159"/>
      <c r="L483" s="159"/>
      <c r="M483" s="159"/>
      <c r="N483" s="163"/>
      <c r="O483" s="159"/>
      <c r="P483" s="159"/>
      <c r="Q483" s="159"/>
      <c r="R483" s="159"/>
      <c r="S483" s="159"/>
      <c r="T483" s="159"/>
      <c r="U483" s="159"/>
      <c r="V483" s="159"/>
      <c r="W483" s="159"/>
      <c r="X483" s="159"/>
    </row>
    <row r="484" spans="1:24" x14ac:dyDescent="0.45">
      <c r="A484" s="158"/>
      <c r="B484" s="159"/>
      <c r="C484" s="160"/>
      <c r="D484" s="159"/>
      <c r="E484" s="159"/>
      <c r="F484" s="159"/>
      <c r="G484" s="158"/>
      <c r="H484" s="159"/>
      <c r="I484" s="159"/>
      <c r="J484" s="159"/>
      <c r="K484" s="159"/>
      <c r="L484" s="159"/>
      <c r="M484" s="159"/>
      <c r="N484" s="163"/>
      <c r="O484" s="159"/>
      <c r="P484" s="159"/>
      <c r="Q484" s="159"/>
      <c r="R484" s="159"/>
      <c r="S484" s="159"/>
      <c r="T484" s="159"/>
      <c r="U484" s="159"/>
      <c r="V484" s="159"/>
      <c r="W484" s="159"/>
      <c r="X484" s="159"/>
    </row>
    <row r="485" spans="1:24" x14ac:dyDescent="0.45">
      <c r="A485" s="158"/>
      <c r="B485" s="159"/>
      <c r="C485" s="160"/>
      <c r="D485" s="159"/>
      <c r="E485" s="159"/>
      <c r="F485" s="159"/>
      <c r="G485" s="158"/>
      <c r="H485" s="159"/>
      <c r="I485" s="159"/>
      <c r="J485" s="159"/>
      <c r="K485" s="159"/>
      <c r="L485" s="159"/>
      <c r="M485" s="159"/>
      <c r="N485" s="163"/>
      <c r="O485" s="159"/>
      <c r="P485" s="159"/>
      <c r="Q485" s="159"/>
      <c r="R485" s="159"/>
      <c r="S485" s="159"/>
      <c r="T485" s="159"/>
      <c r="U485" s="159"/>
      <c r="V485" s="159"/>
      <c r="W485" s="159"/>
      <c r="X485" s="159"/>
    </row>
    <row r="486" spans="1:24" x14ac:dyDescent="0.45">
      <c r="A486" s="158"/>
      <c r="B486" s="159"/>
      <c r="C486" s="160"/>
      <c r="D486" s="159"/>
      <c r="E486" s="159"/>
      <c r="F486" s="159"/>
      <c r="G486" s="158"/>
      <c r="H486" s="159"/>
      <c r="I486" s="159"/>
      <c r="J486" s="159"/>
      <c r="K486" s="159"/>
      <c r="L486" s="159"/>
      <c r="M486" s="159"/>
      <c r="N486" s="163"/>
      <c r="O486" s="159"/>
      <c r="P486" s="159"/>
      <c r="Q486" s="159"/>
      <c r="R486" s="159"/>
      <c r="S486" s="159"/>
      <c r="T486" s="159"/>
      <c r="U486" s="159"/>
      <c r="V486" s="159"/>
      <c r="W486" s="159"/>
      <c r="X486" s="159"/>
    </row>
    <row r="487" spans="1:24" x14ac:dyDescent="0.45">
      <c r="A487" s="158"/>
      <c r="B487" s="159"/>
      <c r="C487" s="160"/>
      <c r="D487" s="159"/>
      <c r="E487" s="159"/>
      <c r="F487" s="159"/>
      <c r="G487" s="158"/>
      <c r="H487" s="159"/>
      <c r="I487" s="159"/>
      <c r="J487" s="159"/>
      <c r="K487" s="159"/>
      <c r="L487" s="159"/>
      <c r="M487" s="159"/>
      <c r="N487" s="163"/>
      <c r="O487" s="159"/>
      <c r="P487" s="159"/>
      <c r="Q487" s="159"/>
      <c r="R487" s="159"/>
      <c r="S487" s="159"/>
      <c r="T487" s="159"/>
      <c r="U487" s="159"/>
      <c r="V487" s="159"/>
      <c r="W487" s="159"/>
      <c r="X487" s="159"/>
    </row>
    <row r="488" spans="1:24" x14ac:dyDescent="0.45">
      <c r="A488" s="158"/>
      <c r="B488" s="159"/>
      <c r="C488" s="160"/>
      <c r="D488" s="159"/>
      <c r="E488" s="159"/>
      <c r="F488" s="159"/>
      <c r="G488" s="158"/>
      <c r="H488" s="159"/>
      <c r="I488" s="159"/>
      <c r="J488" s="159"/>
      <c r="K488" s="159"/>
      <c r="L488" s="159"/>
      <c r="M488" s="159"/>
      <c r="N488" s="163"/>
      <c r="O488" s="159"/>
      <c r="P488" s="159"/>
      <c r="Q488" s="159"/>
      <c r="R488" s="159"/>
      <c r="S488" s="159"/>
      <c r="T488" s="159"/>
      <c r="U488" s="159"/>
      <c r="V488" s="159"/>
      <c r="W488" s="159"/>
      <c r="X488" s="159"/>
    </row>
    <row r="489" spans="1:24" x14ac:dyDescent="0.45">
      <c r="A489" s="158"/>
      <c r="B489" s="159"/>
      <c r="C489" s="160"/>
      <c r="D489" s="159"/>
      <c r="E489" s="159"/>
      <c r="F489" s="159"/>
      <c r="G489" s="158"/>
      <c r="H489" s="159"/>
      <c r="I489" s="159"/>
      <c r="J489" s="159"/>
      <c r="K489" s="159"/>
      <c r="L489" s="159"/>
      <c r="M489" s="159"/>
      <c r="N489" s="163"/>
      <c r="O489" s="159"/>
      <c r="P489" s="159"/>
      <c r="Q489" s="159"/>
      <c r="R489" s="159"/>
      <c r="S489" s="159"/>
      <c r="T489" s="159"/>
      <c r="U489" s="159"/>
      <c r="V489" s="159"/>
      <c r="W489" s="159"/>
      <c r="X489" s="159"/>
    </row>
    <row r="490" spans="1:24" x14ac:dyDescent="0.45">
      <c r="A490" s="158"/>
      <c r="B490" s="159"/>
      <c r="C490" s="160"/>
      <c r="D490" s="159"/>
      <c r="E490" s="159"/>
      <c r="F490" s="159"/>
      <c r="G490" s="158"/>
      <c r="H490" s="159"/>
      <c r="I490" s="159"/>
      <c r="J490" s="159"/>
      <c r="K490" s="159"/>
      <c r="L490" s="159"/>
      <c r="M490" s="159"/>
      <c r="N490" s="163"/>
      <c r="O490" s="159"/>
      <c r="P490" s="159"/>
      <c r="Q490" s="159"/>
      <c r="R490" s="159"/>
      <c r="S490" s="159"/>
      <c r="T490" s="159"/>
      <c r="U490" s="159"/>
      <c r="V490" s="159"/>
      <c r="W490" s="159"/>
      <c r="X490" s="159"/>
    </row>
    <row r="491" spans="1:24" x14ac:dyDescent="0.45">
      <c r="A491" s="158"/>
      <c r="B491" s="159"/>
      <c r="C491" s="160"/>
      <c r="D491" s="159"/>
      <c r="E491" s="159"/>
      <c r="F491" s="159"/>
      <c r="G491" s="158"/>
      <c r="H491" s="159"/>
      <c r="I491" s="159"/>
      <c r="J491" s="159"/>
      <c r="K491" s="159"/>
      <c r="L491" s="159"/>
      <c r="M491" s="159"/>
      <c r="N491" s="163"/>
      <c r="O491" s="159"/>
      <c r="P491" s="159"/>
      <c r="Q491" s="159"/>
      <c r="R491" s="159"/>
      <c r="S491" s="159"/>
      <c r="T491" s="159"/>
      <c r="U491" s="159"/>
      <c r="V491" s="159"/>
      <c r="W491" s="159"/>
      <c r="X491" s="159"/>
    </row>
    <row r="492" spans="1:24" x14ac:dyDescent="0.45">
      <c r="A492" s="158"/>
      <c r="B492" s="159"/>
      <c r="C492" s="160"/>
      <c r="D492" s="159"/>
      <c r="E492" s="159"/>
      <c r="F492" s="159"/>
      <c r="G492" s="158"/>
      <c r="H492" s="159"/>
      <c r="I492" s="159"/>
      <c r="J492" s="159"/>
      <c r="K492" s="159"/>
      <c r="L492" s="159"/>
      <c r="M492" s="159"/>
      <c r="N492" s="163"/>
      <c r="O492" s="159"/>
      <c r="P492" s="159"/>
      <c r="Q492" s="159"/>
      <c r="R492" s="159"/>
      <c r="S492" s="159"/>
      <c r="T492" s="159"/>
      <c r="U492" s="159"/>
      <c r="V492" s="159"/>
      <c r="W492" s="159"/>
      <c r="X492" s="159"/>
    </row>
    <row r="493" spans="1:24" x14ac:dyDescent="0.45">
      <c r="A493" s="158"/>
      <c r="B493" s="159"/>
      <c r="C493" s="160"/>
      <c r="D493" s="159"/>
      <c r="E493" s="159"/>
      <c r="F493" s="159"/>
      <c r="G493" s="158"/>
      <c r="H493" s="159"/>
      <c r="I493" s="159"/>
      <c r="J493" s="159"/>
      <c r="K493" s="159"/>
      <c r="L493" s="159"/>
      <c r="M493" s="159"/>
      <c r="N493" s="163"/>
      <c r="O493" s="159"/>
      <c r="P493" s="159"/>
      <c r="Q493" s="159"/>
      <c r="R493" s="159"/>
      <c r="S493" s="159"/>
      <c r="T493" s="159"/>
      <c r="U493" s="159"/>
      <c r="V493" s="159"/>
      <c r="W493" s="159"/>
      <c r="X493" s="159"/>
    </row>
    <row r="494" spans="1:24" x14ac:dyDescent="0.45">
      <c r="A494" s="158"/>
      <c r="B494" s="159"/>
      <c r="C494" s="160"/>
      <c r="D494" s="159"/>
      <c r="E494" s="159"/>
      <c r="F494" s="159"/>
      <c r="G494" s="158"/>
      <c r="H494" s="159"/>
      <c r="I494" s="159"/>
      <c r="J494" s="159"/>
      <c r="K494" s="159"/>
      <c r="L494" s="159"/>
      <c r="M494" s="159"/>
      <c r="N494" s="163"/>
      <c r="O494" s="159"/>
      <c r="P494" s="159"/>
      <c r="Q494" s="159"/>
      <c r="R494" s="159"/>
      <c r="S494" s="159"/>
      <c r="T494" s="159"/>
      <c r="U494" s="159"/>
      <c r="V494" s="159"/>
      <c r="W494" s="159"/>
      <c r="X494" s="159"/>
    </row>
    <row r="495" spans="1:24" x14ac:dyDescent="0.45">
      <c r="A495" s="158"/>
      <c r="B495" s="159"/>
      <c r="C495" s="160"/>
      <c r="D495" s="159"/>
      <c r="E495" s="159"/>
      <c r="F495" s="159"/>
      <c r="G495" s="158"/>
      <c r="H495" s="159"/>
      <c r="I495" s="159"/>
      <c r="J495" s="159"/>
      <c r="K495" s="159"/>
      <c r="L495" s="159"/>
      <c r="M495" s="159"/>
      <c r="N495" s="163"/>
      <c r="O495" s="159"/>
      <c r="P495" s="159"/>
      <c r="Q495" s="159"/>
      <c r="R495" s="159"/>
      <c r="S495" s="159"/>
      <c r="T495" s="159"/>
      <c r="U495" s="159"/>
      <c r="V495" s="159"/>
      <c r="W495" s="159"/>
      <c r="X495" s="159"/>
    </row>
    <row r="496" spans="1:24" x14ac:dyDescent="0.45">
      <c r="A496" s="158"/>
      <c r="B496" s="159"/>
      <c r="C496" s="160"/>
      <c r="D496" s="159"/>
      <c r="E496" s="159"/>
      <c r="F496" s="159"/>
      <c r="G496" s="158"/>
      <c r="H496" s="159"/>
      <c r="I496" s="159"/>
      <c r="J496" s="159"/>
      <c r="K496" s="159"/>
      <c r="L496" s="159"/>
      <c r="M496" s="159"/>
      <c r="N496" s="163"/>
      <c r="O496" s="159"/>
      <c r="P496" s="159"/>
      <c r="Q496" s="159"/>
      <c r="R496" s="159"/>
      <c r="S496" s="159"/>
      <c r="T496" s="159"/>
      <c r="U496" s="159"/>
      <c r="V496" s="159"/>
      <c r="W496" s="159"/>
      <c r="X496" s="159"/>
    </row>
    <row r="497" spans="1:24" x14ac:dyDescent="0.45">
      <c r="A497" s="158"/>
      <c r="B497" s="159"/>
      <c r="C497" s="160"/>
      <c r="D497" s="159"/>
      <c r="E497" s="159"/>
      <c r="F497" s="159"/>
      <c r="G497" s="158"/>
      <c r="H497" s="159"/>
      <c r="I497" s="159"/>
      <c r="J497" s="159"/>
      <c r="K497" s="159"/>
      <c r="L497" s="159"/>
      <c r="M497" s="159"/>
      <c r="N497" s="163"/>
      <c r="O497" s="159"/>
      <c r="P497" s="159"/>
      <c r="Q497" s="159"/>
      <c r="R497" s="159"/>
      <c r="S497" s="159"/>
      <c r="T497" s="159"/>
      <c r="U497" s="159"/>
      <c r="V497" s="159"/>
      <c r="W497" s="159"/>
      <c r="X497" s="159"/>
    </row>
    <row r="498" spans="1:24" x14ac:dyDescent="0.45">
      <c r="A498" s="158"/>
      <c r="B498" s="159"/>
      <c r="C498" s="160"/>
      <c r="D498" s="159"/>
      <c r="E498" s="159"/>
      <c r="F498" s="159"/>
      <c r="G498" s="158"/>
      <c r="H498" s="159"/>
      <c r="I498" s="159"/>
      <c r="J498" s="159"/>
      <c r="K498" s="159"/>
      <c r="L498" s="159"/>
      <c r="M498" s="159"/>
      <c r="N498" s="163"/>
      <c r="O498" s="159"/>
      <c r="P498" s="159"/>
      <c r="Q498" s="159"/>
      <c r="R498" s="159"/>
      <c r="S498" s="159"/>
      <c r="T498" s="159"/>
      <c r="U498" s="159"/>
      <c r="V498" s="159"/>
      <c r="W498" s="159"/>
      <c r="X498" s="159"/>
    </row>
    <row r="499" spans="1:24" x14ac:dyDescent="0.45">
      <c r="A499" s="158"/>
      <c r="B499" s="159"/>
      <c r="C499" s="160"/>
      <c r="D499" s="159"/>
      <c r="E499" s="159"/>
      <c r="F499" s="159"/>
      <c r="G499" s="158"/>
      <c r="H499" s="159"/>
      <c r="I499" s="159"/>
      <c r="J499" s="159"/>
      <c r="K499" s="159"/>
      <c r="L499" s="159"/>
      <c r="M499" s="159"/>
      <c r="N499" s="163"/>
      <c r="O499" s="159"/>
      <c r="P499" s="159"/>
      <c r="Q499" s="159"/>
      <c r="R499" s="159"/>
      <c r="S499" s="159"/>
      <c r="T499" s="159"/>
      <c r="U499" s="159"/>
      <c r="V499" s="159"/>
      <c r="W499" s="159"/>
      <c r="X499" s="159"/>
    </row>
    <row r="500" spans="1:24" x14ac:dyDescent="0.45">
      <c r="A500" s="158"/>
      <c r="B500" s="159"/>
      <c r="C500" s="160"/>
      <c r="D500" s="159"/>
      <c r="E500" s="159"/>
      <c r="F500" s="159"/>
      <c r="G500" s="158"/>
      <c r="H500" s="159"/>
      <c r="I500" s="159"/>
      <c r="J500" s="159"/>
      <c r="K500" s="159"/>
      <c r="L500" s="159"/>
      <c r="M500" s="159"/>
      <c r="N500" s="163"/>
      <c r="O500" s="159"/>
      <c r="P500" s="159"/>
      <c r="Q500" s="159"/>
      <c r="R500" s="159"/>
      <c r="S500" s="159"/>
      <c r="T500" s="159"/>
      <c r="U500" s="159"/>
      <c r="V500" s="159"/>
      <c r="W500" s="159"/>
      <c r="X500" s="159"/>
    </row>
    <row r="501" spans="1:24" x14ac:dyDescent="0.45">
      <c r="A501" s="158"/>
      <c r="B501" s="159"/>
      <c r="C501" s="160"/>
      <c r="D501" s="159"/>
      <c r="E501" s="159"/>
      <c r="F501" s="159"/>
      <c r="G501" s="158"/>
      <c r="H501" s="159"/>
      <c r="I501" s="159"/>
      <c r="J501" s="159"/>
      <c r="K501" s="159"/>
      <c r="L501" s="159"/>
      <c r="M501" s="159"/>
      <c r="N501" s="163"/>
      <c r="O501" s="159"/>
      <c r="P501" s="159"/>
      <c r="Q501" s="159"/>
      <c r="R501" s="159"/>
      <c r="S501" s="159"/>
      <c r="T501" s="159"/>
      <c r="U501" s="159"/>
      <c r="V501" s="159"/>
      <c r="W501" s="159"/>
      <c r="X501" s="159"/>
    </row>
    <row r="502" spans="1:24" x14ac:dyDescent="0.45">
      <c r="A502" s="158"/>
      <c r="B502" s="159"/>
      <c r="C502" s="160"/>
      <c r="D502" s="159"/>
      <c r="E502" s="159"/>
      <c r="F502" s="159"/>
      <c r="G502" s="158"/>
      <c r="H502" s="159"/>
      <c r="I502" s="159"/>
      <c r="J502" s="159"/>
      <c r="K502" s="159"/>
      <c r="L502" s="159"/>
      <c r="M502" s="159"/>
      <c r="N502" s="163"/>
      <c r="O502" s="159"/>
      <c r="P502" s="159"/>
      <c r="Q502" s="159"/>
      <c r="R502" s="159"/>
      <c r="S502" s="159"/>
      <c r="T502" s="159"/>
      <c r="U502" s="159"/>
      <c r="V502" s="159"/>
      <c r="W502" s="159"/>
      <c r="X502" s="159"/>
    </row>
    <row r="503" spans="1:24" x14ac:dyDescent="0.45">
      <c r="A503" s="158"/>
      <c r="B503" s="159"/>
      <c r="C503" s="160"/>
      <c r="D503" s="159"/>
      <c r="E503" s="159"/>
      <c r="F503" s="159"/>
      <c r="G503" s="158"/>
      <c r="H503" s="159"/>
      <c r="I503" s="159"/>
      <c r="J503" s="159"/>
      <c r="K503" s="159"/>
      <c r="L503" s="159"/>
      <c r="M503" s="159"/>
      <c r="N503" s="163"/>
      <c r="O503" s="159"/>
      <c r="P503" s="159"/>
      <c r="Q503" s="159"/>
      <c r="R503" s="159"/>
      <c r="S503" s="159"/>
      <c r="T503" s="159"/>
      <c r="U503" s="159"/>
      <c r="V503" s="159"/>
      <c r="W503" s="159"/>
      <c r="X503" s="159"/>
    </row>
    <row r="504" spans="1:24" x14ac:dyDescent="0.45">
      <c r="A504" s="158"/>
      <c r="B504" s="159"/>
      <c r="C504" s="160"/>
      <c r="D504" s="159"/>
      <c r="E504" s="159"/>
      <c r="F504" s="159"/>
      <c r="G504" s="158"/>
      <c r="H504" s="159"/>
      <c r="I504" s="159"/>
      <c r="J504" s="159"/>
      <c r="K504" s="159"/>
      <c r="L504" s="159"/>
      <c r="M504" s="159"/>
      <c r="N504" s="163"/>
      <c r="O504" s="159"/>
      <c r="P504" s="159"/>
      <c r="Q504" s="159"/>
      <c r="R504" s="159"/>
      <c r="S504" s="159"/>
      <c r="T504" s="159"/>
      <c r="U504" s="159"/>
      <c r="V504" s="159"/>
      <c r="W504" s="159"/>
      <c r="X504" s="159"/>
    </row>
    <row r="505" spans="1:24" x14ac:dyDescent="0.45">
      <c r="A505" s="158"/>
      <c r="B505" s="159"/>
      <c r="C505" s="160"/>
      <c r="D505" s="159"/>
      <c r="E505" s="159"/>
      <c r="F505" s="159"/>
      <c r="G505" s="158"/>
      <c r="H505" s="159"/>
      <c r="I505" s="159"/>
      <c r="J505" s="159"/>
      <c r="K505" s="159"/>
      <c r="L505" s="159"/>
      <c r="M505" s="159"/>
      <c r="N505" s="163"/>
      <c r="O505" s="159"/>
      <c r="P505" s="159"/>
      <c r="Q505" s="159"/>
      <c r="R505" s="159"/>
      <c r="S505" s="159"/>
      <c r="T505" s="159"/>
      <c r="U505" s="159"/>
      <c r="V505" s="159"/>
      <c r="W505" s="159"/>
      <c r="X505" s="159"/>
    </row>
    <row r="506" spans="1:24" x14ac:dyDescent="0.45">
      <c r="A506" s="158"/>
      <c r="B506" s="159"/>
      <c r="C506" s="160"/>
      <c r="D506" s="159"/>
      <c r="E506" s="159"/>
      <c r="F506" s="159"/>
      <c r="G506" s="158"/>
      <c r="H506" s="159"/>
      <c r="I506" s="159"/>
      <c r="J506" s="159"/>
      <c r="K506" s="159"/>
      <c r="L506" s="159"/>
      <c r="M506" s="159"/>
      <c r="N506" s="163"/>
      <c r="O506" s="159"/>
      <c r="P506" s="159"/>
      <c r="Q506" s="159"/>
      <c r="R506" s="159"/>
      <c r="S506" s="159"/>
      <c r="T506" s="159"/>
      <c r="U506" s="159"/>
      <c r="V506" s="159"/>
      <c r="W506" s="159"/>
      <c r="X506" s="159"/>
    </row>
    <row r="507" spans="1:24" x14ac:dyDescent="0.45">
      <c r="A507" s="158"/>
      <c r="B507" s="159"/>
      <c r="C507" s="160"/>
      <c r="D507" s="159"/>
      <c r="E507" s="159"/>
      <c r="F507" s="159"/>
      <c r="G507" s="158"/>
      <c r="H507" s="159"/>
      <c r="I507" s="159"/>
      <c r="J507" s="159"/>
      <c r="K507" s="159"/>
      <c r="L507" s="159"/>
      <c r="M507" s="159"/>
      <c r="N507" s="163"/>
      <c r="O507" s="159"/>
      <c r="P507" s="159"/>
      <c r="Q507" s="159"/>
      <c r="R507" s="159"/>
      <c r="S507" s="159"/>
      <c r="T507" s="159"/>
      <c r="U507" s="159"/>
      <c r="V507" s="159"/>
      <c r="W507" s="159"/>
      <c r="X507" s="159"/>
    </row>
    <row r="508" spans="1:24" x14ac:dyDescent="0.45">
      <c r="A508" s="158"/>
      <c r="B508" s="159"/>
      <c r="C508" s="160"/>
      <c r="D508" s="159"/>
      <c r="E508" s="159"/>
      <c r="F508" s="159"/>
      <c r="G508" s="158"/>
      <c r="H508" s="159"/>
      <c r="I508" s="159"/>
      <c r="J508" s="159"/>
      <c r="K508" s="159"/>
      <c r="L508" s="159"/>
      <c r="M508" s="159"/>
      <c r="N508" s="163"/>
      <c r="O508" s="159"/>
      <c r="P508" s="159"/>
      <c r="Q508" s="159"/>
      <c r="R508" s="159"/>
      <c r="S508" s="159"/>
      <c r="T508" s="159"/>
      <c r="U508" s="159"/>
      <c r="V508" s="159"/>
      <c r="W508" s="159"/>
      <c r="X508" s="159"/>
    </row>
    <row r="509" spans="1:24" x14ac:dyDescent="0.45">
      <c r="A509" s="158"/>
      <c r="B509" s="159"/>
      <c r="C509" s="160"/>
      <c r="D509" s="159"/>
      <c r="E509" s="159"/>
      <c r="F509" s="159"/>
      <c r="G509" s="158"/>
      <c r="H509" s="159"/>
      <c r="I509" s="159"/>
      <c r="J509" s="159"/>
      <c r="K509" s="159"/>
      <c r="L509" s="159"/>
      <c r="M509" s="159"/>
      <c r="N509" s="163"/>
      <c r="O509" s="159"/>
      <c r="P509" s="159"/>
      <c r="Q509" s="159"/>
      <c r="R509" s="159"/>
      <c r="S509" s="159"/>
      <c r="T509" s="159"/>
      <c r="U509" s="159"/>
      <c r="V509" s="159"/>
      <c r="W509" s="159"/>
      <c r="X509" s="159"/>
    </row>
    <row r="510" spans="1:24" x14ac:dyDescent="0.45">
      <c r="A510" s="158"/>
      <c r="B510" s="159"/>
      <c r="C510" s="160"/>
      <c r="D510" s="159"/>
      <c r="E510" s="159"/>
      <c r="F510" s="159"/>
      <c r="G510" s="158"/>
      <c r="H510" s="159"/>
      <c r="I510" s="159"/>
      <c r="J510" s="159"/>
      <c r="K510" s="159"/>
      <c r="L510" s="159"/>
      <c r="M510" s="159"/>
      <c r="N510" s="163"/>
      <c r="O510" s="159"/>
      <c r="P510" s="159"/>
      <c r="Q510" s="159"/>
      <c r="R510" s="159"/>
      <c r="S510" s="159"/>
      <c r="T510" s="159"/>
      <c r="U510" s="159"/>
      <c r="V510" s="159"/>
      <c r="W510" s="159"/>
      <c r="X510" s="159"/>
    </row>
    <row r="511" spans="1:24" x14ac:dyDescent="0.45">
      <c r="A511" s="158"/>
      <c r="B511" s="159"/>
      <c r="C511" s="160"/>
      <c r="D511" s="159"/>
      <c r="E511" s="159"/>
      <c r="F511" s="159"/>
      <c r="G511" s="158"/>
      <c r="H511" s="159"/>
      <c r="I511" s="159"/>
      <c r="J511" s="159"/>
      <c r="K511" s="159"/>
      <c r="L511" s="159"/>
      <c r="M511" s="159"/>
      <c r="N511" s="163"/>
      <c r="O511" s="159"/>
      <c r="P511" s="159"/>
      <c r="Q511" s="159"/>
      <c r="R511" s="159"/>
      <c r="S511" s="159"/>
      <c r="T511" s="159"/>
      <c r="U511" s="159"/>
      <c r="V511" s="159"/>
      <c r="W511" s="159"/>
      <c r="X511" s="159"/>
    </row>
    <row r="512" spans="1:24" x14ac:dyDescent="0.45">
      <c r="A512" s="158"/>
      <c r="B512" s="159"/>
      <c r="C512" s="160"/>
      <c r="D512" s="159"/>
      <c r="E512" s="159"/>
      <c r="F512" s="159"/>
      <c r="G512" s="158"/>
      <c r="H512" s="159"/>
      <c r="I512" s="159"/>
      <c r="J512" s="159"/>
      <c r="K512" s="159"/>
      <c r="L512" s="159"/>
      <c r="M512" s="159"/>
      <c r="N512" s="163"/>
      <c r="O512" s="159"/>
      <c r="P512" s="159"/>
      <c r="Q512" s="159"/>
      <c r="R512" s="159"/>
      <c r="S512" s="159"/>
      <c r="T512" s="159"/>
      <c r="U512" s="159"/>
      <c r="V512" s="159"/>
      <c r="W512" s="159"/>
      <c r="X512" s="159"/>
    </row>
    <row r="513" spans="1:24" x14ac:dyDescent="0.45">
      <c r="A513" s="158"/>
      <c r="B513" s="159"/>
      <c r="C513" s="160"/>
      <c r="D513" s="159"/>
      <c r="E513" s="159"/>
      <c r="F513" s="159"/>
      <c r="G513" s="158"/>
      <c r="H513" s="159"/>
      <c r="I513" s="159"/>
      <c r="J513" s="159"/>
      <c r="K513" s="159"/>
      <c r="L513" s="159"/>
      <c r="M513" s="159"/>
      <c r="N513" s="163"/>
      <c r="O513" s="159"/>
      <c r="P513" s="159"/>
      <c r="Q513" s="159"/>
      <c r="R513" s="159"/>
      <c r="S513" s="159"/>
      <c r="T513" s="159"/>
      <c r="U513" s="159"/>
      <c r="V513" s="159"/>
      <c r="W513" s="159"/>
      <c r="X513" s="159"/>
    </row>
    <row r="514" spans="1:24" x14ac:dyDescent="0.45">
      <c r="A514" s="158"/>
      <c r="B514" s="159"/>
      <c r="C514" s="160"/>
      <c r="D514" s="159"/>
      <c r="E514" s="159"/>
      <c r="F514" s="159"/>
      <c r="G514" s="158"/>
      <c r="H514" s="159"/>
      <c r="I514" s="159"/>
      <c r="J514" s="159"/>
      <c r="K514" s="159"/>
      <c r="L514" s="159"/>
      <c r="M514" s="159"/>
      <c r="N514" s="163"/>
      <c r="O514" s="159"/>
      <c r="P514" s="159"/>
      <c r="Q514" s="159"/>
      <c r="R514" s="159"/>
      <c r="S514" s="159"/>
      <c r="T514" s="159"/>
      <c r="U514" s="159"/>
      <c r="V514" s="159"/>
      <c r="W514" s="159"/>
      <c r="X514" s="159"/>
    </row>
    <row r="515" spans="1:24" x14ac:dyDescent="0.45">
      <c r="A515" s="158"/>
      <c r="B515" s="159"/>
      <c r="C515" s="160"/>
      <c r="D515" s="159"/>
      <c r="E515" s="159"/>
      <c r="F515" s="159"/>
      <c r="G515" s="158"/>
      <c r="H515" s="159"/>
      <c r="I515" s="159"/>
      <c r="J515" s="159"/>
      <c r="K515" s="159"/>
      <c r="L515" s="159"/>
      <c r="M515" s="159"/>
      <c r="N515" s="163"/>
      <c r="O515" s="159"/>
      <c r="P515" s="159"/>
      <c r="Q515" s="159"/>
      <c r="R515" s="159"/>
      <c r="S515" s="159"/>
      <c r="T515" s="159"/>
      <c r="U515" s="159"/>
      <c r="V515" s="159"/>
      <c r="W515" s="159"/>
      <c r="X515" s="159"/>
    </row>
    <row r="516" spans="1:24" x14ac:dyDescent="0.45">
      <c r="A516" s="158"/>
      <c r="B516" s="159"/>
      <c r="C516" s="160"/>
      <c r="D516" s="159"/>
      <c r="E516" s="159"/>
      <c r="F516" s="159"/>
      <c r="G516" s="158"/>
      <c r="H516" s="159"/>
      <c r="I516" s="159"/>
      <c r="J516" s="159"/>
      <c r="K516" s="159"/>
      <c r="L516" s="159"/>
      <c r="M516" s="159"/>
      <c r="N516" s="163"/>
      <c r="O516" s="159"/>
      <c r="P516" s="159"/>
      <c r="Q516" s="159"/>
      <c r="R516" s="159"/>
      <c r="S516" s="159"/>
      <c r="T516" s="159"/>
      <c r="U516" s="159"/>
      <c r="V516" s="159"/>
      <c r="W516" s="159"/>
      <c r="X516" s="159"/>
    </row>
    <row r="517" spans="1:24" x14ac:dyDescent="0.45">
      <c r="A517" s="158"/>
      <c r="B517" s="159"/>
      <c r="C517" s="160"/>
      <c r="D517" s="159"/>
      <c r="E517" s="159"/>
      <c r="F517" s="159"/>
      <c r="G517" s="158"/>
      <c r="H517" s="159"/>
      <c r="I517" s="159"/>
      <c r="J517" s="159"/>
      <c r="K517" s="159"/>
      <c r="L517" s="159"/>
      <c r="M517" s="159"/>
      <c r="N517" s="163"/>
      <c r="O517" s="159"/>
      <c r="P517" s="159"/>
      <c r="Q517" s="159"/>
      <c r="R517" s="159"/>
      <c r="S517" s="159"/>
      <c r="T517" s="159"/>
      <c r="U517" s="159"/>
      <c r="V517" s="159"/>
      <c r="W517" s="159"/>
      <c r="X517" s="159"/>
    </row>
    <row r="518" spans="1:24" x14ac:dyDescent="0.45">
      <c r="A518" s="158"/>
      <c r="B518" s="159"/>
      <c r="C518" s="160"/>
      <c r="D518" s="159"/>
      <c r="E518" s="159"/>
      <c r="F518" s="159"/>
      <c r="G518" s="158"/>
      <c r="H518" s="159"/>
      <c r="I518" s="159"/>
      <c r="J518" s="159"/>
      <c r="K518" s="159"/>
      <c r="L518" s="159"/>
      <c r="M518" s="159"/>
      <c r="N518" s="163"/>
      <c r="O518" s="159"/>
      <c r="P518" s="159"/>
      <c r="Q518" s="159"/>
      <c r="R518" s="159"/>
      <c r="S518" s="159"/>
      <c r="T518" s="159"/>
      <c r="U518" s="159"/>
      <c r="V518" s="159"/>
      <c r="W518" s="159"/>
      <c r="X518" s="159"/>
    </row>
    <row r="519" spans="1:24" x14ac:dyDescent="0.45">
      <c r="A519" s="158"/>
      <c r="B519" s="159"/>
      <c r="C519" s="160"/>
      <c r="D519" s="159"/>
      <c r="E519" s="159"/>
      <c r="F519" s="159"/>
      <c r="G519" s="158"/>
      <c r="H519" s="159"/>
      <c r="I519" s="159"/>
      <c r="J519" s="159"/>
      <c r="K519" s="159"/>
      <c r="L519" s="159"/>
      <c r="M519" s="159"/>
      <c r="N519" s="163"/>
      <c r="O519" s="159"/>
      <c r="P519" s="159"/>
      <c r="Q519" s="159"/>
      <c r="R519" s="159"/>
      <c r="S519" s="159"/>
      <c r="T519" s="159"/>
      <c r="U519" s="159"/>
      <c r="V519" s="159"/>
      <c r="W519" s="159"/>
      <c r="X519" s="159"/>
    </row>
    <row r="520" spans="1:24" x14ac:dyDescent="0.45">
      <c r="A520" s="158"/>
      <c r="B520" s="159"/>
      <c r="C520" s="160"/>
      <c r="D520" s="159"/>
      <c r="E520" s="159"/>
      <c r="F520" s="159"/>
      <c r="G520" s="158"/>
      <c r="H520" s="159"/>
      <c r="I520" s="159"/>
      <c r="J520" s="159"/>
      <c r="K520" s="159"/>
      <c r="L520" s="159"/>
      <c r="M520" s="159"/>
      <c r="N520" s="163"/>
      <c r="O520" s="159"/>
      <c r="P520" s="159"/>
      <c r="Q520" s="159"/>
      <c r="R520" s="159"/>
      <c r="S520" s="159"/>
      <c r="T520" s="159"/>
      <c r="U520" s="159"/>
      <c r="V520" s="159"/>
      <c r="W520" s="159"/>
      <c r="X520" s="159"/>
    </row>
    <row r="521" spans="1:24" x14ac:dyDescent="0.45">
      <c r="A521" s="158"/>
      <c r="B521" s="159"/>
      <c r="C521" s="160"/>
      <c r="D521" s="159"/>
      <c r="E521" s="159"/>
      <c r="F521" s="159"/>
      <c r="G521" s="158"/>
      <c r="H521" s="159"/>
      <c r="I521" s="159"/>
      <c r="J521" s="159"/>
      <c r="K521" s="159"/>
      <c r="L521" s="159"/>
      <c r="M521" s="159"/>
      <c r="N521" s="163"/>
      <c r="O521" s="159"/>
      <c r="P521" s="159"/>
      <c r="Q521" s="159"/>
      <c r="R521" s="159"/>
      <c r="S521" s="159"/>
      <c r="T521" s="159"/>
      <c r="U521" s="159"/>
      <c r="V521" s="159"/>
      <c r="W521" s="159"/>
      <c r="X521" s="159"/>
    </row>
    <row r="522" spans="1:24" x14ac:dyDescent="0.45">
      <c r="A522" s="158"/>
      <c r="B522" s="159"/>
      <c r="C522" s="160"/>
      <c r="D522" s="159"/>
      <c r="E522" s="159"/>
      <c r="F522" s="159"/>
      <c r="G522" s="158"/>
      <c r="H522" s="159"/>
      <c r="I522" s="159"/>
      <c r="J522" s="159"/>
      <c r="K522" s="159"/>
      <c r="L522" s="159"/>
      <c r="M522" s="159"/>
      <c r="N522" s="163"/>
      <c r="O522" s="159"/>
      <c r="P522" s="159"/>
      <c r="Q522" s="159"/>
      <c r="R522" s="159"/>
      <c r="S522" s="159"/>
      <c r="T522" s="159"/>
      <c r="U522" s="159"/>
      <c r="V522" s="159"/>
      <c r="W522" s="159"/>
      <c r="X522" s="159"/>
    </row>
    <row r="523" spans="1:24" x14ac:dyDescent="0.45">
      <c r="A523" s="158"/>
      <c r="B523" s="159"/>
      <c r="C523" s="160"/>
      <c r="D523" s="159"/>
      <c r="E523" s="159"/>
      <c r="F523" s="159"/>
      <c r="G523" s="158"/>
      <c r="H523" s="159"/>
      <c r="I523" s="159"/>
      <c r="J523" s="159"/>
      <c r="K523" s="159"/>
      <c r="L523" s="159"/>
      <c r="M523" s="159"/>
      <c r="N523" s="163"/>
      <c r="O523" s="159"/>
      <c r="P523" s="159"/>
      <c r="Q523" s="159"/>
      <c r="R523" s="159"/>
      <c r="S523" s="159"/>
      <c r="T523" s="159"/>
      <c r="U523" s="159"/>
      <c r="V523" s="159"/>
      <c r="W523" s="159"/>
      <c r="X523" s="159"/>
    </row>
    <row r="524" spans="1:24" x14ac:dyDescent="0.45">
      <c r="A524" s="158"/>
      <c r="B524" s="159"/>
      <c r="C524" s="160"/>
      <c r="D524" s="159"/>
      <c r="E524" s="159"/>
      <c r="F524" s="159"/>
      <c r="G524" s="158"/>
      <c r="H524" s="159"/>
      <c r="I524" s="159"/>
      <c r="J524" s="159"/>
      <c r="K524" s="159"/>
      <c r="L524" s="159"/>
      <c r="M524" s="159"/>
      <c r="N524" s="163"/>
      <c r="O524" s="159"/>
      <c r="P524" s="159"/>
      <c r="Q524" s="159"/>
      <c r="R524" s="159"/>
      <c r="S524" s="159"/>
      <c r="T524" s="159"/>
      <c r="U524" s="159"/>
      <c r="V524" s="159"/>
      <c r="W524" s="159"/>
      <c r="X524" s="159"/>
    </row>
    <row r="525" spans="1:24" x14ac:dyDescent="0.45">
      <c r="A525" s="158"/>
      <c r="B525" s="159"/>
      <c r="C525" s="160"/>
      <c r="D525" s="159"/>
      <c r="E525" s="159"/>
      <c r="F525" s="159"/>
      <c r="G525" s="158"/>
      <c r="H525" s="159"/>
      <c r="I525" s="159"/>
      <c r="J525" s="159"/>
      <c r="K525" s="159"/>
      <c r="L525" s="159"/>
      <c r="M525" s="159"/>
      <c r="N525" s="163"/>
      <c r="O525" s="159"/>
      <c r="P525" s="159"/>
      <c r="Q525" s="159"/>
      <c r="R525" s="159"/>
      <c r="S525" s="159"/>
      <c r="T525" s="159"/>
      <c r="U525" s="159"/>
      <c r="V525" s="159"/>
      <c r="W525" s="159"/>
      <c r="X525" s="159"/>
    </row>
    <row r="526" spans="1:24" x14ac:dyDescent="0.45">
      <c r="A526" s="158"/>
      <c r="B526" s="159"/>
      <c r="C526" s="160"/>
      <c r="D526" s="159"/>
      <c r="E526" s="159"/>
      <c r="F526" s="159"/>
      <c r="G526" s="158"/>
      <c r="H526" s="159"/>
      <c r="I526" s="159"/>
      <c r="J526" s="159"/>
      <c r="K526" s="159"/>
      <c r="L526" s="159"/>
      <c r="M526" s="159"/>
      <c r="N526" s="163"/>
      <c r="O526" s="159"/>
      <c r="P526" s="159"/>
      <c r="Q526" s="159"/>
      <c r="R526" s="159"/>
      <c r="S526" s="159"/>
      <c r="T526" s="159"/>
      <c r="U526" s="159"/>
      <c r="V526" s="159"/>
      <c r="W526" s="159"/>
      <c r="X526" s="159"/>
    </row>
    <row r="527" spans="1:24" x14ac:dyDescent="0.45">
      <c r="A527" s="158"/>
      <c r="B527" s="159"/>
      <c r="C527" s="160"/>
      <c r="D527" s="159"/>
      <c r="E527" s="159"/>
      <c r="F527" s="159"/>
      <c r="G527" s="158"/>
      <c r="H527" s="159"/>
      <c r="I527" s="159"/>
      <c r="J527" s="159"/>
      <c r="K527" s="159"/>
      <c r="L527" s="159"/>
      <c r="M527" s="159"/>
      <c r="N527" s="163"/>
      <c r="O527" s="159"/>
      <c r="P527" s="159"/>
      <c r="Q527" s="159"/>
      <c r="R527" s="159"/>
      <c r="S527" s="159"/>
      <c r="T527" s="159"/>
      <c r="U527" s="159"/>
      <c r="V527" s="159"/>
      <c r="W527" s="159"/>
      <c r="X527" s="159"/>
    </row>
    <row r="528" spans="1:24" x14ac:dyDescent="0.45">
      <c r="A528" s="158"/>
      <c r="B528" s="159"/>
      <c r="C528" s="160"/>
      <c r="D528" s="159"/>
      <c r="E528" s="159"/>
      <c r="F528" s="159"/>
      <c r="G528" s="158"/>
      <c r="H528" s="159"/>
      <c r="I528" s="159"/>
      <c r="J528" s="159"/>
      <c r="K528" s="159"/>
      <c r="L528" s="159"/>
      <c r="M528" s="159"/>
      <c r="N528" s="163"/>
      <c r="O528" s="159"/>
      <c r="P528" s="159"/>
      <c r="Q528" s="159"/>
      <c r="R528" s="159"/>
      <c r="S528" s="159"/>
      <c r="T528" s="159"/>
      <c r="U528" s="159"/>
      <c r="V528" s="159"/>
      <c r="W528" s="159"/>
      <c r="X528" s="159"/>
    </row>
    <row r="529" spans="1:24" x14ac:dyDescent="0.45">
      <c r="A529" s="158"/>
      <c r="B529" s="159"/>
      <c r="C529" s="160"/>
      <c r="D529" s="159"/>
      <c r="E529" s="159"/>
      <c r="F529" s="159"/>
      <c r="G529" s="158"/>
      <c r="H529" s="159"/>
      <c r="I529" s="159"/>
      <c r="J529" s="159"/>
      <c r="K529" s="159"/>
      <c r="L529" s="159"/>
      <c r="M529" s="159"/>
      <c r="N529" s="163"/>
      <c r="O529" s="159"/>
      <c r="P529" s="159"/>
      <c r="Q529" s="159"/>
      <c r="R529" s="159"/>
      <c r="S529" s="159"/>
      <c r="T529" s="159"/>
      <c r="U529" s="159"/>
      <c r="V529" s="159"/>
      <c r="W529" s="159"/>
      <c r="X529" s="159"/>
    </row>
    <row r="530" spans="1:24" x14ac:dyDescent="0.45">
      <c r="A530" s="158"/>
      <c r="B530" s="159"/>
      <c r="C530" s="160"/>
      <c r="D530" s="159"/>
      <c r="E530" s="159"/>
      <c r="F530" s="159"/>
      <c r="G530" s="158"/>
      <c r="H530" s="159"/>
      <c r="I530" s="159"/>
      <c r="J530" s="159"/>
      <c r="K530" s="159"/>
      <c r="L530" s="159"/>
      <c r="M530" s="159"/>
      <c r="N530" s="163"/>
      <c r="O530" s="159"/>
      <c r="P530" s="159"/>
      <c r="Q530" s="159"/>
      <c r="R530" s="159"/>
      <c r="S530" s="159"/>
      <c r="T530" s="159"/>
      <c r="U530" s="159"/>
      <c r="V530" s="159"/>
      <c r="W530" s="159"/>
      <c r="X530" s="159"/>
    </row>
    <row r="531" spans="1:24" x14ac:dyDescent="0.45">
      <c r="A531" s="158"/>
      <c r="B531" s="159"/>
      <c r="C531" s="160"/>
      <c r="D531" s="159"/>
      <c r="E531" s="159"/>
      <c r="F531" s="159"/>
      <c r="G531" s="158"/>
      <c r="H531" s="159"/>
      <c r="I531" s="159"/>
      <c r="J531" s="159"/>
      <c r="K531" s="159"/>
      <c r="L531" s="159"/>
      <c r="M531" s="159"/>
      <c r="N531" s="163"/>
      <c r="O531" s="159"/>
      <c r="P531" s="159"/>
      <c r="Q531" s="159"/>
      <c r="R531" s="159"/>
      <c r="S531" s="159"/>
      <c r="T531" s="159"/>
      <c r="U531" s="159"/>
      <c r="V531" s="159"/>
      <c r="W531" s="159"/>
      <c r="X531" s="159"/>
    </row>
  </sheetData>
  <mergeCells count="3">
    <mergeCell ref="B6:B8"/>
    <mergeCell ref="C6:C8"/>
    <mergeCell ref="D6:D8"/>
  </mergeCells>
  <conditionalFormatting sqref="K8:K12 K15:K16">
    <cfRule type="cellIs" dxfId="718" priority="25" operator="equal">
      <formula>#REF!</formula>
    </cfRule>
    <cfRule type="cellIs" dxfId="717" priority="26" operator="equal">
      <formula>#REF!</formula>
    </cfRule>
    <cfRule type="cellIs" dxfId="716" priority="27" operator="equal">
      <formula>#REF!</formula>
    </cfRule>
  </conditionalFormatting>
  <conditionalFormatting sqref="E3:F5 E8:F12 E15:F1048576">
    <cfRule type="cellIs" dxfId="715" priority="21" operator="equal">
      <formula>"No"</formula>
    </cfRule>
  </conditionalFormatting>
  <conditionalFormatting sqref="K8:K12 K15:K16">
    <cfRule type="cellIs" dxfId="714" priority="19" operator="equal">
      <formula>"Pass"</formula>
    </cfRule>
    <cfRule type="cellIs" dxfId="713" priority="20" operator="equal">
      <formula>"Fail"</formula>
    </cfRule>
  </conditionalFormatting>
  <conditionalFormatting sqref="K7">
    <cfRule type="cellIs" dxfId="712" priority="16" operator="equal">
      <formula>#REF!</formula>
    </cfRule>
    <cfRule type="cellIs" dxfId="711" priority="17" operator="equal">
      <formula>#REF!</formula>
    </cfRule>
    <cfRule type="cellIs" dxfId="710" priority="18" operator="equal">
      <formula>#REF!</formula>
    </cfRule>
  </conditionalFormatting>
  <conditionalFormatting sqref="E7:F7">
    <cfRule type="cellIs" dxfId="709" priority="15" operator="equal">
      <formula>"No"</formula>
    </cfRule>
  </conditionalFormatting>
  <conditionalFormatting sqref="K7">
    <cfRule type="cellIs" dxfId="708" priority="13" operator="equal">
      <formula>"Pass"</formula>
    </cfRule>
    <cfRule type="cellIs" dxfId="707" priority="14" operator="equal">
      <formula>"Fail"</formula>
    </cfRule>
  </conditionalFormatting>
  <conditionalFormatting sqref="K6">
    <cfRule type="cellIs" dxfId="706" priority="10" operator="equal">
      <formula>#REF!</formula>
    </cfRule>
    <cfRule type="cellIs" dxfId="705" priority="11" operator="equal">
      <formula>#REF!</formula>
    </cfRule>
    <cfRule type="cellIs" dxfId="704" priority="12" operator="equal">
      <formula>#REF!</formula>
    </cfRule>
  </conditionalFormatting>
  <conditionalFormatting sqref="E6:F6">
    <cfRule type="cellIs" dxfId="703" priority="9" operator="equal">
      <formula>"No"</formula>
    </cfRule>
  </conditionalFormatting>
  <conditionalFormatting sqref="K6">
    <cfRule type="cellIs" dxfId="702" priority="7" operator="equal">
      <formula>"Pass"</formula>
    </cfRule>
    <cfRule type="cellIs" dxfId="701" priority="8" operator="equal">
      <formula>"Fail"</formula>
    </cfRule>
  </conditionalFormatting>
  <conditionalFormatting sqref="K13:K14">
    <cfRule type="cellIs" dxfId="700" priority="4" operator="equal">
      <formula>#REF!</formula>
    </cfRule>
    <cfRule type="cellIs" dxfId="699" priority="5" operator="equal">
      <formula>#REF!</formula>
    </cfRule>
    <cfRule type="cellIs" dxfId="698" priority="6" operator="equal">
      <formula>#REF!</formula>
    </cfRule>
  </conditionalFormatting>
  <conditionalFormatting sqref="E13:F14">
    <cfRule type="cellIs" dxfId="697" priority="3" operator="equal">
      <formula>"No"</formula>
    </cfRule>
  </conditionalFormatting>
  <conditionalFormatting sqref="K13:K14">
    <cfRule type="cellIs" dxfId="696" priority="1" operator="equal">
      <formula>"Pass"</formula>
    </cfRule>
    <cfRule type="cellIs" dxfId="695" priority="2" operator="equal">
      <formula>"Fail"</formula>
    </cfRule>
  </conditionalFormatting>
  <dataValidations count="2">
    <dataValidation type="list" allowBlank="1" showInputMessage="1" showErrorMessage="1" sqref="K6:K11 K13:K16" xr:uid="{2A3825EE-CD41-4F05-BAFA-5CD0E1F97D27}">
      <formula1>$K$20:$K$23</formula1>
    </dataValidation>
    <dataValidation type="textLength" operator="lessThan" allowBlank="1" showInputMessage="1" showErrorMessage="1" sqref="K12" xr:uid="{B26A6E2F-EC45-4AED-93E2-6282EA62B6CE}">
      <formula1>1</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P195"/>
  <sheetViews>
    <sheetView zoomScale="80" zoomScaleNormal="80" workbookViewId="0">
      <pane ySplit="4" topLeftCell="A5" activePane="bottomLeft" state="frozen"/>
      <selection pane="bottomLeft" activeCell="I7" sqref="I7"/>
    </sheetView>
  </sheetViews>
  <sheetFormatPr defaultColWidth="9.1328125" defaultRowHeight="14.25" outlineLevelRow="1" x14ac:dyDescent="0.45"/>
  <cols>
    <col min="1" max="1" width="19.1328125" style="19" customWidth="1"/>
    <col min="2" max="2" width="15.73046875" style="5" customWidth="1"/>
    <col min="3" max="3" width="47.86328125" style="18" customWidth="1"/>
    <col min="4" max="4" width="13.3984375" style="5" customWidth="1"/>
    <col min="5" max="5" width="5.73046875" style="5" customWidth="1"/>
    <col min="6" max="6" width="6" style="5" customWidth="1"/>
    <col min="7" max="7" width="19.73046875" style="19" customWidth="1"/>
    <col min="8" max="8" width="23.86328125" style="5" customWidth="1"/>
    <col min="9" max="9" width="56.73046875" style="5" customWidth="1"/>
    <col min="10" max="10" width="23.1328125" style="5" customWidth="1"/>
    <col min="11" max="11" width="20.3984375" style="5" customWidth="1"/>
    <col min="12" max="13" width="70.73046875" style="5" customWidth="1"/>
    <col min="14" max="14" width="7.73046875" style="26" customWidth="1"/>
    <col min="15" max="15" width="20.59765625" style="5" customWidth="1"/>
    <col min="16" max="16384" width="9.1328125" style="5"/>
  </cols>
  <sheetData>
    <row r="1" spans="1:67" x14ac:dyDescent="0.45">
      <c r="A1" s="42"/>
      <c r="B1" s="34"/>
      <c r="C1" s="41" t="s">
        <v>33</v>
      </c>
      <c r="D1" s="40"/>
      <c r="E1" s="1"/>
      <c r="F1" s="1"/>
      <c r="G1" s="40"/>
      <c r="H1" s="1"/>
      <c r="I1" s="1"/>
      <c r="J1" s="1"/>
      <c r="K1" s="2"/>
      <c r="L1" s="3"/>
      <c r="M1" s="3"/>
      <c r="N1" s="4"/>
      <c r="O1" s="159"/>
      <c r="P1" s="159"/>
      <c r="Q1" s="159"/>
      <c r="R1" s="159"/>
      <c r="S1" s="159"/>
      <c r="T1" s="159"/>
      <c r="U1" s="159"/>
      <c r="V1" s="159"/>
      <c r="W1" s="159"/>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row>
    <row r="2" spans="1:67" ht="13.15" hidden="1" customHeight="1" outlineLevel="1" x14ac:dyDescent="0.45">
      <c r="A2" s="1"/>
      <c r="B2" s="1"/>
      <c r="C2" s="1"/>
      <c r="D2" s="1"/>
      <c r="E2" s="1"/>
      <c r="F2" s="1"/>
      <c r="G2" s="1"/>
      <c r="H2" s="1"/>
      <c r="I2" s="1"/>
      <c r="J2" s="1"/>
      <c r="K2" s="1"/>
      <c r="L2" s="1"/>
      <c r="M2" s="1"/>
      <c r="N2" s="4"/>
      <c r="O2" s="159"/>
      <c r="P2" s="159"/>
      <c r="Q2" s="159"/>
      <c r="R2" s="159"/>
      <c r="S2" s="159"/>
      <c r="T2" s="159"/>
      <c r="U2" s="159"/>
      <c r="V2" s="159"/>
      <c r="W2" s="159"/>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row>
    <row r="3" spans="1:67" ht="14.25" hidden="1" customHeight="1" outlineLevel="1" x14ac:dyDescent="0.45">
      <c r="A3" s="8"/>
      <c r="B3" s="6"/>
      <c r="C3" s="7"/>
      <c r="D3" s="8"/>
      <c r="E3" s="8"/>
      <c r="F3" s="8"/>
      <c r="G3" s="8"/>
      <c r="H3" s="8"/>
      <c r="I3" s="8"/>
      <c r="J3" s="8"/>
      <c r="K3" s="9"/>
      <c r="L3" s="10"/>
      <c r="M3" s="10"/>
      <c r="N3" s="4"/>
      <c r="O3" s="159"/>
      <c r="P3" s="159"/>
      <c r="Q3" s="159"/>
      <c r="R3" s="159"/>
      <c r="S3" s="159"/>
      <c r="T3" s="159"/>
      <c r="U3" s="159"/>
      <c r="V3" s="159"/>
      <c r="W3" s="159"/>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row>
    <row r="4" spans="1:67" ht="44.65" collapsed="1" x14ac:dyDescent="0.45">
      <c r="A4" s="425" t="s">
        <v>418</v>
      </c>
      <c r="B4" s="43" t="s">
        <v>200</v>
      </c>
      <c r="C4" s="36" t="s">
        <v>2</v>
      </c>
      <c r="D4" s="37" t="s">
        <v>30</v>
      </c>
      <c r="E4" s="37" t="s">
        <v>18</v>
      </c>
      <c r="F4" s="307" t="s">
        <v>19</v>
      </c>
      <c r="G4" s="38" t="s">
        <v>21</v>
      </c>
      <c r="H4" s="36" t="s">
        <v>521</v>
      </c>
      <c r="I4" s="39" t="s">
        <v>3</v>
      </c>
      <c r="J4" s="39" t="s">
        <v>20</v>
      </c>
      <c r="K4" s="35" t="s">
        <v>4</v>
      </c>
      <c r="L4" s="35" t="s">
        <v>734</v>
      </c>
      <c r="M4" s="35" t="s">
        <v>5</v>
      </c>
      <c r="N4" s="11" t="s">
        <v>6</v>
      </c>
      <c r="O4" s="226" t="s">
        <v>763</v>
      </c>
      <c r="P4" s="159"/>
      <c r="Q4" s="159"/>
      <c r="R4" s="159"/>
      <c r="S4" s="159"/>
      <c r="T4" s="159"/>
      <c r="U4" s="159"/>
      <c r="V4" s="159"/>
      <c r="W4" s="159"/>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2"/>
      <c r="BO4" s="362"/>
    </row>
    <row r="5" spans="1:67" ht="13.15" x14ac:dyDescent="0.45">
      <c r="A5" s="12" t="s">
        <v>29</v>
      </c>
      <c r="B5" s="12"/>
      <c r="C5" s="13"/>
      <c r="D5" s="14"/>
      <c r="E5" s="14"/>
      <c r="F5" s="14"/>
      <c r="G5" s="14"/>
      <c r="H5" s="14"/>
      <c r="I5" s="14"/>
      <c r="J5" s="14"/>
      <c r="K5" s="14"/>
      <c r="L5" s="14"/>
      <c r="M5" s="14"/>
      <c r="N5" s="15"/>
      <c r="O5" s="227"/>
      <c r="P5" s="159"/>
      <c r="Q5" s="159"/>
      <c r="R5" s="159"/>
      <c r="S5" s="159"/>
      <c r="T5" s="159"/>
      <c r="U5" s="159"/>
      <c r="V5" s="159"/>
      <c r="W5" s="159"/>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row>
    <row r="6" spans="1:67" ht="152.25" customHeight="1" x14ac:dyDescent="0.45">
      <c r="A6" s="154" t="s">
        <v>62</v>
      </c>
      <c r="B6" s="71" t="s">
        <v>61</v>
      </c>
      <c r="C6" s="55" t="s">
        <v>212</v>
      </c>
      <c r="D6" s="185" t="s">
        <v>7</v>
      </c>
      <c r="E6" s="48" t="s">
        <v>17</v>
      </c>
      <c r="F6" s="305" t="s">
        <v>17</v>
      </c>
      <c r="G6" s="49" t="s">
        <v>765</v>
      </c>
      <c r="H6" s="51" t="s">
        <v>842</v>
      </c>
      <c r="I6" s="51" t="s">
        <v>841</v>
      </c>
      <c r="J6" s="51" t="s">
        <v>845</v>
      </c>
      <c r="K6" s="50" t="s">
        <v>8</v>
      </c>
      <c r="L6" s="17"/>
      <c r="M6" s="17"/>
      <c r="N6" s="229">
        <f t="shared" ref="N6" si="0">IF(K6="","0",IF(K6="Pass",1,IF(K6="Fail",0,IF(K6="TBD",0,IF(K6="N/A (Please provide reason)",1)))))</f>
        <v>0</v>
      </c>
      <c r="O6" s="228">
        <f t="shared" ref="O6" si="1">IF(AND(D6="M",K6="N/A (Please provide reason)"),1,0)</f>
        <v>0</v>
      </c>
      <c r="P6" s="159"/>
      <c r="Q6" s="159"/>
      <c r="R6" s="159"/>
      <c r="S6" s="159"/>
      <c r="T6" s="159"/>
      <c r="U6" s="159"/>
      <c r="V6" s="159"/>
      <c r="W6" s="159"/>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row>
    <row r="7" spans="1:67" ht="264.75" customHeight="1" x14ac:dyDescent="0.45">
      <c r="A7" s="155" t="s">
        <v>65</v>
      </c>
      <c r="B7" s="148" t="s">
        <v>64</v>
      </c>
      <c r="C7" s="141" t="s">
        <v>455</v>
      </c>
      <c r="D7" s="185" t="s">
        <v>7</v>
      </c>
      <c r="E7" s="146" t="s">
        <v>17</v>
      </c>
      <c r="F7" s="305" t="s">
        <v>17</v>
      </c>
      <c r="G7" s="144" t="s">
        <v>765</v>
      </c>
      <c r="H7" s="144" t="s">
        <v>846</v>
      </c>
      <c r="I7" s="144" t="s">
        <v>1116</v>
      </c>
      <c r="J7" s="144" t="s">
        <v>844</v>
      </c>
      <c r="K7" s="142" t="s">
        <v>8</v>
      </c>
      <c r="L7" s="143"/>
      <c r="M7" s="143"/>
      <c r="N7" s="229">
        <f t="shared" ref="N7:N8" si="2">IF(K7="","0",IF(K7="Pass",1,IF(K7="Fail",0,IF(K7="TBD",0,IF(K7="N/A (Please provide reason)",1)))))</f>
        <v>0</v>
      </c>
      <c r="O7" s="228">
        <f t="shared" ref="O7:O8" si="3">IF(AND(D7="M",K7="N/A (Please provide reason)"),1,0)</f>
        <v>0</v>
      </c>
      <c r="P7" s="159"/>
      <c r="Q7" s="159"/>
      <c r="R7" s="159"/>
      <c r="S7" s="159"/>
      <c r="T7" s="159"/>
      <c r="U7" s="159"/>
      <c r="V7" s="159"/>
      <c r="W7" s="159"/>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row>
    <row r="8" spans="1:67" ht="163.5" customHeight="1" x14ac:dyDescent="0.45">
      <c r="A8" s="154" t="s">
        <v>69</v>
      </c>
      <c r="B8" s="148" t="s">
        <v>68</v>
      </c>
      <c r="C8" s="141" t="s">
        <v>505</v>
      </c>
      <c r="D8" s="185" t="s">
        <v>7</v>
      </c>
      <c r="E8" s="146" t="s">
        <v>17</v>
      </c>
      <c r="F8" s="305" t="s">
        <v>17</v>
      </c>
      <c r="G8" s="56" t="s">
        <v>766</v>
      </c>
      <c r="H8" s="51" t="s">
        <v>703</v>
      </c>
      <c r="I8" s="51" t="s">
        <v>1054</v>
      </c>
      <c r="J8" s="51" t="s">
        <v>843</v>
      </c>
      <c r="K8" s="50" t="s">
        <v>8</v>
      </c>
      <c r="L8" s="17"/>
      <c r="M8" s="17"/>
      <c r="N8" s="229">
        <f t="shared" si="2"/>
        <v>0</v>
      </c>
      <c r="O8" s="228">
        <f t="shared" si="3"/>
        <v>0</v>
      </c>
      <c r="P8" s="159"/>
      <c r="Q8" s="159"/>
      <c r="R8" s="159"/>
      <c r="S8" s="159"/>
      <c r="T8" s="159"/>
      <c r="U8" s="159"/>
      <c r="V8" s="159"/>
      <c r="W8" s="159"/>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row>
    <row r="9" spans="1:67" ht="13.15" x14ac:dyDescent="0.45">
      <c r="A9" s="12" t="s">
        <v>28</v>
      </c>
      <c r="B9" s="12"/>
      <c r="C9" s="14"/>
      <c r="D9" s="14"/>
      <c r="E9" s="14"/>
      <c r="F9" s="14"/>
      <c r="G9" s="14"/>
      <c r="H9" s="14"/>
      <c r="I9" s="14"/>
      <c r="J9" s="14"/>
      <c r="K9" s="15"/>
      <c r="L9" s="16"/>
      <c r="M9" s="16"/>
      <c r="N9" s="15"/>
      <c r="O9" s="15"/>
      <c r="P9" s="159"/>
      <c r="Q9" s="159"/>
      <c r="R9" s="159"/>
      <c r="S9" s="159"/>
      <c r="T9" s="159"/>
      <c r="U9" s="159"/>
      <c r="V9" s="159"/>
      <c r="W9" s="159"/>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row>
    <row r="10" spans="1:67" ht="13.15" x14ac:dyDescent="0.45">
      <c r="A10" s="172"/>
      <c r="B10" s="172"/>
      <c r="C10" s="173"/>
      <c r="D10" s="173"/>
      <c r="E10" s="173"/>
      <c r="F10" s="173"/>
      <c r="G10" s="173"/>
      <c r="H10" s="173"/>
      <c r="I10" s="173"/>
      <c r="J10" s="173"/>
      <c r="K10" s="175"/>
      <c r="L10" s="174"/>
      <c r="M10" s="174"/>
      <c r="N10" s="175"/>
      <c r="O10" s="159"/>
      <c r="P10" s="159"/>
      <c r="Q10" s="159"/>
      <c r="R10" s="159"/>
      <c r="S10" s="159"/>
      <c r="T10" s="159"/>
      <c r="U10" s="159"/>
      <c r="V10" s="159"/>
      <c r="W10" s="159"/>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row>
    <row r="11" spans="1:67" ht="13.15" x14ac:dyDescent="0.45">
      <c r="A11" s="161"/>
      <c r="B11" s="161"/>
      <c r="C11" s="162"/>
      <c r="D11" s="162"/>
      <c r="E11" s="162"/>
      <c r="F11" s="162"/>
      <c r="G11" s="162"/>
      <c r="H11" s="162"/>
      <c r="I11" s="162"/>
      <c r="J11" s="162"/>
      <c r="K11" s="164" t="s">
        <v>737</v>
      </c>
      <c r="L11" s="169"/>
      <c r="M11" s="190" t="s">
        <v>10</v>
      </c>
      <c r="N11" s="21">
        <f>SUM(N12:N13)</f>
        <v>3</v>
      </c>
      <c r="O11" s="159"/>
      <c r="P11" s="159"/>
      <c r="Q11" s="159"/>
      <c r="R11" s="159"/>
      <c r="S11" s="159"/>
      <c r="T11" s="159"/>
      <c r="U11" s="159"/>
      <c r="V11" s="159"/>
      <c r="W11" s="159"/>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row>
    <row r="12" spans="1:67" x14ac:dyDescent="0.45">
      <c r="A12" s="158"/>
      <c r="B12" s="159"/>
      <c r="C12" s="160"/>
      <c r="D12" s="159"/>
      <c r="E12" s="159"/>
      <c r="F12" s="159"/>
      <c r="G12" s="158"/>
      <c r="H12" s="159"/>
      <c r="I12" s="159"/>
      <c r="J12" s="159"/>
      <c r="K12" s="20" t="s">
        <v>8</v>
      </c>
      <c r="L12" s="166"/>
      <c r="M12" s="190" t="s">
        <v>12</v>
      </c>
      <c r="N12" s="21">
        <f>COUNTIF(N1:N9,"0")</f>
        <v>3</v>
      </c>
      <c r="O12" s="159"/>
      <c r="P12" s="159"/>
      <c r="Q12" s="159"/>
      <c r="R12" s="159"/>
      <c r="S12" s="159"/>
      <c r="T12" s="159"/>
      <c r="U12" s="159"/>
      <c r="V12" s="159"/>
      <c r="W12" s="159"/>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row>
    <row r="13" spans="1:67" x14ac:dyDescent="0.45">
      <c r="A13" s="158"/>
      <c r="B13" s="159"/>
      <c r="C13" s="160"/>
      <c r="D13" s="159"/>
      <c r="E13" s="159"/>
      <c r="F13" s="159"/>
      <c r="G13" s="158"/>
      <c r="H13" s="159"/>
      <c r="I13" s="159"/>
      <c r="J13" s="159"/>
      <c r="K13" s="22" t="s">
        <v>11</v>
      </c>
      <c r="L13" s="166"/>
      <c r="M13" s="191" t="s">
        <v>13</v>
      </c>
      <c r="N13" s="23">
        <f>COUNTIF(N1:N9,"1")</f>
        <v>0</v>
      </c>
      <c r="O13" s="159"/>
      <c r="P13" s="159"/>
      <c r="Q13" s="159"/>
      <c r="R13" s="159"/>
      <c r="S13" s="159"/>
      <c r="T13" s="159"/>
      <c r="U13" s="159"/>
      <c r="V13" s="159"/>
      <c r="W13" s="159"/>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row>
    <row r="14" spans="1:67" ht="30.75" customHeight="1" x14ac:dyDescent="0.45">
      <c r="A14" s="158"/>
      <c r="B14" s="159"/>
      <c r="C14" s="160"/>
      <c r="D14" s="159"/>
      <c r="E14" s="159"/>
      <c r="F14" s="159"/>
      <c r="G14" s="158"/>
      <c r="H14" s="159"/>
      <c r="I14" s="159"/>
      <c r="J14" s="159"/>
      <c r="K14" s="20" t="s">
        <v>738</v>
      </c>
      <c r="L14" s="167"/>
      <c r="M14" s="191" t="s">
        <v>15</v>
      </c>
      <c r="N14" s="25">
        <f>SUM(N13/N11)</f>
        <v>0</v>
      </c>
      <c r="O14" s="159"/>
      <c r="P14" s="159"/>
      <c r="Q14" s="159"/>
      <c r="R14" s="159"/>
      <c r="S14" s="159"/>
      <c r="T14" s="159"/>
      <c r="U14" s="159"/>
      <c r="V14" s="159"/>
      <c r="W14" s="159"/>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row>
    <row r="15" spans="1:67" x14ac:dyDescent="0.45">
      <c r="A15" s="158"/>
      <c r="B15" s="159"/>
      <c r="C15" s="160"/>
      <c r="D15" s="159"/>
      <c r="E15" s="159"/>
      <c r="F15" s="159"/>
      <c r="G15" s="158"/>
      <c r="H15" s="159"/>
      <c r="I15" s="159"/>
      <c r="J15" s="159"/>
      <c r="K15" s="24" t="s">
        <v>14</v>
      </c>
      <c r="L15" s="167"/>
      <c r="M15" s="170"/>
      <c r="N15" s="171"/>
      <c r="O15" s="159"/>
      <c r="P15" s="159"/>
      <c r="Q15" s="159"/>
      <c r="R15" s="159"/>
      <c r="S15" s="159"/>
      <c r="T15" s="159"/>
      <c r="U15" s="159"/>
      <c r="V15" s="159"/>
      <c r="W15" s="159"/>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row>
    <row r="16" spans="1:67" ht="27.6" customHeight="1" x14ac:dyDescent="0.45">
      <c r="A16" s="158"/>
      <c r="B16" s="159"/>
      <c r="C16" s="160"/>
      <c r="D16" s="159"/>
      <c r="E16" s="159"/>
      <c r="F16" s="159"/>
      <c r="G16" s="158"/>
      <c r="H16" s="159"/>
      <c r="I16" s="159"/>
      <c r="J16" s="159"/>
      <c r="K16" s="28"/>
      <c r="L16" s="170" t="s">
        <v>9</v>
      </c>
      <c r="M16" s="170"/>
      <c r="N16" s="171"/>
      <c r="O16" s="159"/>
      <c r="P16" s="159"/>
      <c r="Q16" s="159"/>
      <c r="R16" s="159"/>
      <c r="S16" s="159"/>
      <c r="T16" s="159"/>
      <c r="U16" s="159"/>
      <c r="V16" s="159"/>
      <c r="W16" s="159"/>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row>
    <row r="17" spans="1:67" x14ac:dyDescent="0.45">
      <c r="A17" s="158"/>
      <c r="B17" s="159"/>
      <c r="C17" s="160"/>
      <c r="D17" s="159"/>
      <c r="E17" s="159"/>
      <c r="F17" s="159"/>
      <c r="G17" s="158"/>
      <c r="H17" s="159"/>
      <c r="I17" s="159"/>
      <c r="J17" s="159"/>
      <c r="K17" s="159"/>
      <c r="L17" s="159"/>
      <c r="M17" s="159"/>
      <c r="N17" s="163"/>
      <c r="O17" s="159"/>
      <c r="P17" s="159"/>
      <c r="Q17" s="159"/>
      <c r="R17" s="159"/>
      <c r="S17" s="159"/>
      <c r="T17" s="159"/>
      <c r="U17" s="159"/>
      <c r="V17" s="159"/>
      <c r="W17" s="159"/>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row>
    <row r="18" spans="1:67" x14ac:dyDescent="0.45">
      <c r="A18" s="158"/>
      <c r="B18" s="159"/>
      <c r="C18" s="160"/>
      <c r="D18" s="159"/>
      <c r="E18" s="159"/>
      <c r="F18" s="159"/>
      <c r="G18" s="158"/>
      <c r="H18" s="159"/>
      <c r="I18" s="159"/>
      <c r="J18" s="159"/>
      <c r="K18" s="159"/>
      <c r="L18" s="159"/>
      <c r="M18" s="159"/>
      <c r="N18" s="163"/>
      <c r="O18" s="159"/>
      <c r="P18" s="159"/>
      <c r="Q18" s="159"/>
      <c r="R18" s="159"/>
      <c r="S18" s="159"/>
      <c r="T18" s="159"/>
      <c r="U18" s="159"/>
      <c r="V18" s="159"/>
      <c r="W18" s="159"/>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row>
    <row r="19" spans="1:67" x14ac:dyDescent="0.45">
      <c r="A19" s="158"/>
      <c r="B19" s="159"/>
      <c r="C19" s="160"/>
      <c r="D19" s="159"/>
      <c r="E19" s="159"/>
      <c r="F19" s="159"/>
      <c r="G19" s="158"/>
      <c r="H19" s="159"/>
      <c r="I19" s="159"/>
      <c r="J19" s="159"/>
      <c r="K19" s="159"/>
      <c r="L19" s="159"/>
      <c r="M19" s="159"/>
      <c r="N19" s="163"/>
      <c r="O19" s="159"/>
      <c r="P19" s="159"/>
      <c r="Q19" s="159"/>
      <c r="R19" s="159"/>
      <c r="S19" s="159"/>
      <c r="T19" s="159"/>
      <c r="U19" s="159"/>
      <c r="V19" s="159"/>
      <c r="W19" s="159"/>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row>
    <row r="20" spans="1:67" x14ac:dyDescent="0.45">
      <c r="A20" s="158"/>
      <c r="B20" s="159"/>
      <c r="C20" s="160"/>
      <c r="D20" s="159"/>
      <c r="E20" s="159"/>
      <c r="F20" s="159"/>
      <c r="G20" s="158"/>
      <c r="H20" s="159"/>
      <c r="I20" s="159"/>
      <c r="J20" s="159"/>
      <c r="K20" s="159"/>
      <c r="L20" s="159"/>
      <c r="M20" s="159"/>
      <c r="N20" s="163"/>
      <c r="O20" s="159"/>
      <c r="P20" s="159"/>
      <c r="Q20" s="159"/>
      <c r="R20" s="159"/>
      <c r="S20" s="159"/>
      <c r="T20" s="159"/>
      <c r="U20" s="159"/>
      <c r="V20" s="159"/>
      <c r="W20" s="159"/>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row>
    <row r="21" spans="1:67" x14ac:dyDescent="0.45">
      <c r="A21" s="158"/>
      <c r="B21" s="159"/>
      <c r="C21" s="160"/>
      <c r="D21" s="159"/>
      <c r="E21" s="159"/>
      <c r="F21" s="159"/>
      <c r="G21" s="158"/>
      <c r="H21" s="159"/>
      <c r="I21" s="159"/>
      <c r="J21" s="159"/>
      <c r="K21" s="159"/>
      <c r="L21" s="159"/>
      <c r="M21" s="159"/>
      <c r="N21" s="163"/>
      <c r="O21" s="159"/>
      <c r="P21" s="159"/>
      <c r="Q21" s="159"/>
      <c r="R21" s="159"/>
      <c r="S21" s="159"/>
      <c r="T21" s="159"/>
      <c r="U21" s="159"/>
      <c r="V21" s="159"/>
      <c r="W21" s="159"/>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row>
    <row r="22" spans="1:67" x14ac:dyDescent="0.45">
      <c r="A22" s="158"/>
      <c r="B22" s="159"/>
      <c r="C22" s="160"/>
      <c r="D22" s="159"/>
      <c r="E22" s="159"/>
      <c r="F22" s="159"/>
      <c r="G22" s="158"/>
      <c r="H22" s="159"/>
      <c r="I22" s="159"/>
      <c r="J22" s="159"/>
      <c r="K22" s="159"/>
      <c r="L22" s="159" t="s">
        <v>9</v>
      </c>
      <c r="M22" s="159"/>
      <c r="N22" s="163"/>
      <c r="O22" s="159"/>
      <c r="P22" s="159"/>
      <c r="Q22" s="159"/>
      <c r="R22" s="159"/>
      <c r="S22" s="159"/>
      <c r="T22" s="159"/>
      <c r="U22" s="159"/>
      <c r="V22" s="159"/>
      <c r="W22" s="159"/>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row>
    <row r="23" spans="1:67" x14ac:dyDescent="0.45">
      <c r="A23" s="158"/>
      <c r="B23" s="159"/>
      <c r="C23" s="160"/>
      <c r="D23" s="159"/>
      <c r="E23" s="159"/>
      <c r="F23" s="159"/>
      <c r="G23" s="158"/>
      <c r="H23" s="159"/>
      <c r="I23" s="159"/>
      <c r="J23" s="159"/>
      <c r="K23" s="159"/>
      <c r="L23" s="159"/>
      <c r="M23" s="159"/>
      <c r="N23" s="163"/>
      <c r="O23" s="159"/>
      <c r="P23" s="159"/>
      <c r="Q23" s="159"/>
      <c r="R23" s="159"/>
      <c r="S23" s="159"/>
      <c r="T23" s="159"/>
      <c r="U23" s="159"/>
      <c r="V23" s="159"/>
      <c r="W23" s="159"/>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row>
    <row r="24" spans="1:67" x14ac:dyDescent="0.45">
      <c r="A24" s="158"/>
      <c r="B24" s="159"/>
      <c r="C24" s="160"/>
      <c r="D24" s="159"/>
      <c r="E24" s="159"/>
      <c r="F24" s="159"/>
      <c r="G24" s="158"/>
      <c r="H24" s="159"/>
      <c r="I24" s="159"/>
      <c r="J24" s="159"/>
      <c r="K24" s="159"/>
      <c r="L24" s="159"/>
      <c r="M24" s="159"/>
      <c r="N24" s="163"/>
      <c r="O24" s="159"/>
      <c r="P24" s="159"/>
      <c r="Q24" s="159"/>
      <c r="R24" s="159"/>
      <c r="S24" s="159"/>
      <c r="T24" s="159"/>
      <c r="U24" s="159"/>
      <c r="V24" s="159"/>
      <c r="W24" s="159"/>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row>
    <row r="25" spans="1:67" x14ac:dyDescent="0.45">
      <c r="A25" s="158"/>
      <c r="B25" s="159"/>
      <c r="C25" s="160"/>
      <c r="D25" s="159"/>
      <c r="E25" s="159"/>
      <c r="F25" s="159"/>
      <c r="G25" s="158"/>
      <c r="H25" s="159"/>
      <c r="I25" s="159"/>
      <c r="J25" s="159"/>
      <c r="K25" s="159"/>
      <c r="L25" s="159"/>
      <c r="M25" s="159"/>
      <c r="N25" s="163"/>
      <c r="O25" s="159"/>
      <c r="P25" s="159"/>
      <c r="Q25" s="159"/>
      <c r="R25" s="159"/>
      <c r="S25" s="159"/>
      <c r="T25" s="159"/>
      <c r="U25" s="159"/>
      <c r="V25" s="159"/>
      <c r="W25" s="159"/>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row>
    <row r="26" spans="1:67" x14ac:dyDescent="0.45">
      <c r="A26" s="158"/>
      <c r="B26" s="159"/>
      <c r="C26" s="160"/>
      <c r="D26" s="159"/>
      <c r="E26" s="159"/>
      <c r="F26" s="159"/>
      <c r="G26" s="158"/>
      <c r="H26" s="159"/>
      <c r="I26" s="159"/>
      <c r="J26" s="159"/>
      <c r="K26" s="159"/>
      <c r="L26" s="159"/>
      <c r="M26" s="159"/>
      <c r="N26" s="163"/>
      <c r="O26" s="159"/>
      <c r="P26" s="159"/>
      <c r="Q26" s="159"/>
      <c r="R26" s="159"/>
      <c r="S26" s="159"/>
      <c r="T26" s="159"/>
      <c r="U26" s="159"/>
      <c r="V26" s="159"/>
      <c r="W26" s="159"/>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row>
    <row r="27" spans="1:67" x14ac:dyDescent="0.45">
      <c r="A27" s="158"/>
      <c r="B27" s="159"/>
      <c r="C27" s="160"/>
      <c r="D27" s="159"/>
      <c r="E27" s="159"/>
      <c r="F27" s="159"/>
      <c r="G27" s="158"/>
      <c r="H27" s="159"/>
      <c r="I27" s="159"/>
      <c r="J27" s="159"/>
      <c r="K27" s="159"/>
      <c r="L27" s="159"/>
      <c r="M27" s="159"/>
      <c r="N27" s="163"/>
      <c r="O27" s="159"/>
      <c r="P27" s="159"/>
      <c r="Q27" s="159"/>
      <c r="R27" s="159"/>
      <c r="S27" s="159"/>
      <c r="T27" s="159"/>
      <c r="U27" s="159"/>
      <c r="V27" s="159"/>
      <c r="W27" s="159"/>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row>
    <row r="28" spans="1:67" x14ac:dyDescent="0.45">
      <c r="A28" s="158"/>
      <c r="B28" s="159"/>
      <c r="C28" s="160"/>
      <c r="D28" s="159"/>
      <c r="E28" s="159"/>
      <c r="F28" s="159"/>
      <c r="G28" s="158"/>
      <c r="H28" s="159"/>
      <c r="I28" s="159"/>
      <c r="J28" s="159"/>
      <c r="K28" s="159"/>
      <c r="L28" s="159"/>
      <c r="M28" s="159"/>
      <c r="N28" s="163"/>
      <c r="O28" s="159"/>
      <c r="P28" s="159"/>
      <c r="Q28" s="159"/>
      <c r="R28" s="159"/>
      <c r="S28" s="159"/>
      <c r="T28" s="159"/>
      <c r="U28" s="159"/>
      <c r="V28" s="159"/>
      <c r="W28" s="159"/>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row>
    <row r="29" spans="1:67" x14ac:dyDescent="0.45">
      <c r="A29" s="158"/>
      <c r="B29" s="159"/>
      <c r="C29" s="160"/>
      <c r="D29" s="159"/>
      <c r="E29" s="159"/>
      <c r="F29" s="159"/>
      <c r="G29" s="158"/>
      <c r="H29" s="159"/>
      <c r="I29" s="159"/>
      <c r="J29" s="159"/>
      <c r="K29" s="159"/>
      <c r="L29" s="159"/>
      <c r="M29" s="159"/>
      <c r="N29" s="163"/>
      <c r="O29" s="159"/>
      <c r="P29" s="159"/>
      <c r="Q29" s="159"/>
      <c r="R29" s="159"/>
      <c r="S29" s="159"/>
      <c r="T29" s="159"/>
      <c r="U29" s="159"/>
      <c r="V29" s="159"/>
      <c r="W29" s="159"/>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row>
    <row r="30" spans="1:67" x14ac:dyDescent="0.45">
      <c r="A30" s="158"/>
      <c r="B30" s="159"/>
      <c r="C30" s="160"/>
      <c r="D30" s="159"/>
      <c r="E30" s="159"/>
      <c r="F30" s="159"/>
      <c r="G30" s="158"/>
      <c r="H30" s="159"/>
      <c r="I30" s="159"/>
      <c r="J30" s="159"/>
      <c r="K30" s="159"/>
      <c r="L30" s="159"/>
      <c r="M30" s="159"/>
      <c r="N30" s="163"/>
      <c r="O30" s="159"/>
      <c r="P30" s="159"/>
      <c r="Q30" s="159"/>
      <c r="R30" s="159"/>
      <c r="S30" s="159"/>
      <c r="T30" s="159"/>
      <c r="U30" s="159"/>
      <c r="V30" s="159"/>
      <c r="W30" s="159"/>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row>
    <row r="31" spans="1:67" x14ac:dyDescent="0.45">
      <c r="A31" s="158"/>
      <c r="B31" s="159"/>
      <c r="C31" s="160"/>
      <c r="D31" s="159"/>
      <c r="E31" s="159"/>
      <c r="F31" s="159"/>
      <c r="G31" s="158"/>
      <c r="H31" s="159"/>
      <c r="I31" s="159"/>
      <c r="J31" s="159"/>
      <c r="K31" s="159"/>
      <c r="L31" s="159"/>
      <c r="M31" s="159"/>
      <c r="N31" s="163"/>
      <c r="O31" s="159"/>
      <c r="P31" s="159"/>
      <c r="Q31" s="159"/>
      <c r="R31" s="159"/>
      <c r="S31" s="159"/>
      <c r="T31" s="159"/>
      <c r="U31" s="159"/>
      <c r="V31" s="159"/>
      <c r="W31" s="159"/>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row>
    <row r="32" spans="1:67" x14ac:dyDescent="0.45">
      <c r="A32" s="158"/>
      <c r="B32" s="159"/>
      <c r="C32" s="160"/>
      <c r="D32" s="159"/>
      <c r="E32" s="159"/>
      <c r="F32" s="159"/>
      <c r="G32" s="158"/>
      <c r="H32" s="159"/>
      <c r="I32" s="159"/>
      <c r="J32" s="159"/>
      <c r="K32" s="159"/>
      <c r="L32" s="159"/>
      <c r="M32" s="159"/>
      <c r="N32" s="163"/>
      <c r="O32" s="159"/>
      <c r="P32" s="159"/>
      <c r="Q32" s="159"/>
      <c r="R32" s="159"/>
      <c r="S32" s="159"/>
      <c r="T32" s="159"/>
      <c r="U32" s="159"/>
      <c r="V32" s="159"/>
      <c r="W32" s="159"/>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row>
    <row r="33" spans="1:68" x14ac:dyDescent="0.45">
      <c r="A33" s="361"/>
      <c r="B33" s="362"/>
      <c r="C33" s="363"/>
      <c r="D33" s="362"/>
      <c r="E33" s="362"/>
      <c r="F33" s="362"/>
      <c r="G33" s="361"/>
      <c r="H33" s="362"/>
      <c r="I33" s="362"/>
      <c r="J33" s="362"/>
      <c r="K33" s="362"/>
      <c r="L33" s="362"/>
      <c r="M33" s="362"/>
      <c r="N33" s="364"/>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2"/>
      <c r="BO33" s="362"/>
      <c r="BP33" s="362"/>
    </row>
    <row r="34" spans="1:68" x14ac:dyDescent="0.45">
      <c r="A34" s="361"/>
      <c r="B34" s="362"/>
      <c r="C34" s="363"/>
      <c r="D34" s="362"/>
      <c r="E34" s="362"/>
      <c r="F34" s="362"/>
      <c r="G34" s="361"/>
      <c r="H34" s="362"/>
      <c r="I34" s="362"/>
      <c r="J34" s="362"/>
      <c r="K34" s="362"/>
      <c r="L34" s="362"/>
      <c r="M34" s="362"/>
      <c r="N34" s="364"/>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row>
    <row r="35" spans="1:68" x14ac:dyDescent="0.45">
      <c r="A35" s="361"/>
      <c r="B35" s="362"/>
      <c r="C35" s="363"/>
      <c r="D35" s="362"/>
      <c r="E35" s="362"/>
      <c r="F35" s="362"/>
      <c r="G35" s="361"/>
      <c r="H35" s="362"/>
      <c r="I35" s="362"/>
      <c r="J35" s="362"/>
      <c r="K35" s="362"/>
      <c r="L35" s="362"/>
      <c r="M35" s="362"/>
      <c r="N35" s="364"/>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row>
    <row r="36" spans="1:68" x14ac:dyDescent="0.45">
      <c r="A36" s="361"/>
      <c r="B36" s="362"/>
      <c r="C36" s="363"/>
      <c r="D36" s="362"/>
      <c r="E36" s="362"/>
      <c r="F36" s="362"/>
      <c r="G36" s="361"/>
      <c r="H36" s="362"/>
      <c r="I36" s="362"/>
      <c r="J36" s="362"/>
      <c r="K36" s="362"/>
      <c r="L36" s="362"/>
      <c r="M36" s="362"/>
      <c r="N36" s="364"/>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row>
    <row r="37" spans="1:68" x14ac:dyDescent="0.45">
      <c r="A37" s="361"/>
      <c r="B37" s="362"/>
      <c r="C37" s="363"/>
      <c r="D37" s="362"/>
      <c r="E37" s="362"/>
      <c r="F37" s="362"/>
      <c r="G37" s="361"/>
      <c r="H37" s="362"/>
      <c r="I37" s="362"/>
      <c r="J37" s="362"/>
      <c r="K37" s="362"/>
      <c r="L37" s="362"/>
      <c r="M37" s="362"/>
      <c r="N37" s="364"/>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row>
    <row r="38" spans="1:68" x14ac:dyDescent="0.45">
      <c r="A38" s="361"/>
      <c r="B38" s="362"/>
      <c r="C38" s="363"/>
      <c r="D38" s="362"/>
      <c r="E38" s="362"/>
      <c r="F38" s="362"/>
      <c r="G38" s="361"/>
      <c r="H38" s="362"/>
      <c r="I38" s="362"/>
      <c r="J38" s="362"/>
      <c r="K38" s="362"/>
      <c r="L38" s="362"/>
      <c r="M38" s="362"/>
      <c r="N38" s="364"/>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row>
    <row r="39" spans="1:68" x14ac:dyDescent="0.45">
      <c r="A39" s="361"/>
      <c r="B39" s="362"/>
      <c r="C39" s="363"/>
      <c r="D39" s="362"/>
      <c r="E39" s="362"/>
      <c r="F39" s="362"/>
      <c r="G39" s="361"/>
      <c r="H39" s="362"/>
      <c r="I39" s="362"/>
      <c r="J39" s="362"/>
      <c r="K39" s="362"/>
      <c r="L39" s="362"/>
      <c r="M39" s="362"/>
      <c r="N39" s="364"/>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row>
    <row r="40" spans="1:68" x14ac:dyDescent="0.45">
      <c r="A40" s="361"/>
      <c r="B40" s="362"/>
      <c r="C40" s="363"/>
      <c r="D40" s="362"/>
      <c r="E40" s="362"/>
      <c r="F40" s="362"/>
      <c r="G40" s="361"/>
      <c r="H40" s="362"/>
      <c r="I40" s="362"/>
      <c r="J40" s="362"/>
      <c r="K40" s="362"/>
      <c r="L40" s="362"/>
      <c r="M40" s="362"/>
      <c r="N40" s="364"/>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row>
    <row r="41" spans="1:68" x14ac:dyDescent="0.45">
      <c r="A41" s="361"/>
      <c r="B41" s="362"/>
      <c r="C41" s="363"/>
      <c r="D41" s="362"/>
      <c r="E41" s="362"/>
      <c r="F41" s="362"/>
      <c r="G41" s="361"/>
      <c r="H41" s="362"/>
      <c r="I41" s="362"/>
      <c r="J41" s="362"/>
      <c r="K41" s="362"/>
      <c r="L41" s="362"/>
      <c r="M41" s="362"/>
      <c r="N41" s="364"/>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row>
    <row r="42" spans="1:68" x14ac:dyDescent="0.45">
      <c r="A42" s="361"/>
      <c r="B42" s="362"/>
      <c r="C42" s="363"/>
      <c r="D42" s="362"/>
      <c r="E42" s="362"/>
      <c r="F42" s="362"/>
      <c r="G42" s="361"/>
      <c r="H42" s="362"/>
      <c r="I42" s="362"/>
      <c r="J42" s="362"/>
      <c r="K42" s="362"/>
      <c r="L42" s="362"/>
      <c r="M42" s="362"/>
      <c r="N42" s="364"/>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row>
    <row r="43" spans="1:68" x14ac:dyDescent="0.45">
      <c r="A43" s="361"/>
      <c r="B43" s="362"/>
      <c r="C43" s="363"/>
      <c r="D43" s="362"/>
      <c r="E43" s="362"/>
      <c r="F43" s="362"/>
      <c r="G43" s="361"/>
      <c r="H43" s="362"/>
      <c r="I43" s="362"/>
      <c r="J43" s="362"/>
      <c r="K43" s="362"/>
      <c r="L43" s="362"/>
      <c r="M43" s="362"/>
      <c r="N43" s="364"/>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row>
    <row r="44" spans="1:68" x14ac:dyDescent="0.45">
      <c r="A44" s="361"/>
      <c r="B44" s="362"/>
      <c r="C44" s="363"/>
      <c r="D44" s="362"/>
      <c r="E44" s="362"/>
      <c r="F44" s="362"/>
      <c r="G44" s="361"/>
      <c r="H44" s="362"/>
      <c r="I44" s="362"/>
      <c r="J44" s="362"/>
      <c r="K44" s="362"/>
      <c r="L44" s="362"/>
      <c r="M44" s="362"/>
      <c r="N44" s="364"/>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row>
    <row r="45" spans="1:68" x14ac:dyDescent="0.45">
      <c r="A45" s="361"/>
      <c r="B45" s="362"/>
      <c r="C45" s="363"/>
      <c r="D45" s="362"/>
      <c r="E45" s="362"/>
      <c r="F45" s="362"/>
      <c r="G45" s="361"/>
      <c r="H45" s="362"/>
      <c r="I45" s="362"/>
      <c r="J45" s="362"/>
      <c r="K45" s="362"/>
      <c r="L45" s="362"/>
      <c r="M45" s="362"/>
      <c r="N45" s="364"/>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row>
    <row r="46" spans="1:68" x14ac:dyDescent="0.45">
      <c r="A46" s="361"/>
      <c r="B46" s="362"/>
      <c r="C46" s="363"/>
      <c r="D46" s="362"/>
      <c r="E46" s="362"/>
      <c r="F46" s="362"/>
      <c r="G46" s="361"/>
      <c r="H46" s="362"/>
      <c r="I46" s="362"/>
      <c r="J46" s="362"/>
      <c r="K46" s="362"/>
      <c r="L46" s="362"/>
      <c r="M46" s="362"/>
      <c r="N46" s="364"/>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row>
    <row r="47" spans="1:68" x14ac:dyDescent="0.45">
      <c r="A47" s="361"/>
      <c r="B47" s="362"/>
      <c r="C47" s="363"/>
      <c r="D47" s="362"/>
      <c r="E47" s="362"/>
      <c r="F47" s="362"/>
      <c r="G47" s="361"/>
      <c r="H47" s="362"/>
      <c r="I47" s="362"/>
      <c r="J47" s="362"/>
      <c r="K47" s="362"/>
      <c r="L47" s="362"/>
      <c r="M47" s="362"/>
      <c r="N47" s="364"/>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row>
    <row r="48" spans="1:68" x14ac:dyDescent="0.45">
      <c r="A48" s="361"/>
      <c r="B48" s="362"/>
      <c r="C48" s="363"/>
      <c r="D48" s="362"/>
      <c r="E48" s="362"/>
      <c r="F48" s="362"/>
      <c r="G48" s="361"/>
      <c r="H48" s="362"/>
      <c r="I48" s="362"/>
      <c r="J48" s="362"/>
      <c r="K48" s="362"/>
      <c r="L48" s="362"/>
      <c r="M48" s="362"/>
      <c r="N48" s="364"/>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c r="BK48" s="362"/>
      <c r="BL48" s="362"/>
      <c r="BM48" s="362"/>
      <c r="BN48" s="362"/>
      <c r="BO48" s="362"/>
      <c r="BP48" s="362"/>
    </row>
    <row r="49" spans="1:68" x14ac:dyDescent="0.45">
      <c r="A49" s="361"/>
      <c r="B49" s="362"/>
      <c r="C49" s="363"/>
      <c r="D49" s="362"/>
      <c r="E49" s="362"/>
      <c r="F49" s="362"/>
      <c r="G49" s="361"/>
      <c r="H49" s="362"/>
      <c r="I49" s="362"/>
      <c r="J49" s="362"/>
      <c r="K49" s="362"/>
      <c r="L49" s="362"/>
      <c r="M49" s="362"/>
      <c r="N49" s="364"/>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row>
    <row r="50" spans="1:68" x14ac:dyDescent="0.45">
      <c r="A50" s="361"/>
      <c r="B50" s="362"/>
      <c r="C50" s="363"/>
      <c r="D50" s="362"/>
      <c r="E50" s="362"/>
      <c r="F50" s="362"/>
      <c r="G50" s="361"/>
      <c r="H50" s="362"/>
      <c r="I50" s="362"/>
      <c r="J50" s="362"/>
      <c r="K50" s="362"/>
      <c r="L50" s="362"/>
      <c r="M50" s="362"/>
      <c r="N50" s="364"/>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row>
    <row r="51" spans="1:68" x14ac:dyDescent="0.45">
      <c r="A51" s="361"/>
      <c r="B51" s="362"/>
      <c r="C51" s="363"/>
      <c r="D51" s="362"/>
      <c r="E51" s="362"/>
      <c r="F51" s="362"/>
      <c r="G51" s="361"/>
      <c r="H51" s="362"/>
      <c r="I51" s="362"/>
      <c r="J51" s="362"/>
      <c r="K51" s="362"/>
      <c r="L51" s="362"/>
      <c r="M51" s="362"/>
      <c r="N51" s="364"/>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row>
    <row r="52" spans="1:68" x14ac:dyDescent="0.45">
      <c r="A52" s="361"/>
      <c r="B52" s="362"/>
      <c r="C52" s="363"/>
      <c r="D52" s="362"/>
      <c r="E52" s="362"/>
      <c r="F52" s="362"/>
      <c r="G52" s="361"/>
      <c r="H52" s="362"/>
      <c r="I52" s="362"/>
      <c r="J52" s="362"/>
      <c r="K52" s="362"/>
      <c r="L52" s="362"/>
      <c r="M52" s="362"/>
      <c r="N52" s="364"/>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row>
    <row r="53" spans="1:68" x14ac:dyDescent="0.45">
      <c r="A53" s="361"/>
      <c r="B53" s="362"/>
      <c r="C53" s="363"/>
      <c r="D53" s="362"/>
      <c r="E53" s="362"/>
      <c r="F53" s="362"/>
      <c r="G53" s="361"/>
      <c r="H53" s="362"/>
      <c r="I53" s="362"/>
      <c r="J53" s="362"/>
      <c r="K53" s="362"/>
      <c r="L53" s="362"/>
      <c r="M53" s="362"/>
      <c r="N53" s="364"/>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row>
    <row r="54" spans="1:68" x14ac:dyDescent="0.45">
      <c r="A54" s="361"/>
      <c r="B54" s="362"/>
      <c r="C54" s="363"/>
      <c r="D54" s="362"/>
      <c r="E54" s="362"/>
      <c r="F54" s="362"/>
      <c r="G54" s="361"/>
      <c r="H54" s="362"/>
      <c r="I54" s="362"/>
      <c r="J54" s="362"/>
      <c r="K54" s="362"/>
      <c r="L54" s="362"/>
      <c r="M54" s="362"/>
      <c r="N54" s="364"/>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row>
    <row r="55" spans="1:68" x14ac:dyDescent="0.45">
      <c r="A55" s="361"/>
      <c r="B55" s="362"/>
      <c r="C55" s="363"/>
      <c r="D55" s="362"/>
      <c r="E55" s="362"/>
      <c r="F55" s="362"/>
      <c r="G55" s="361"/>
      <c r="H55" s="362"/>
      <c r="I55" s="362"/>
      <c r="J55" s="362"/>
      <c r="K55" s="362"/>
      <c r="L55" s="362"/>
      <c r="M55" s="362"/>
      <c r="N55" s="364"/>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362"/>
      <c r="BA55" s="362"/>
      <c r="BB55" s="362"/>
      <c r="BC55" s="362"/>
      <c r="BD55" s="362"/>
      <c r="BE55" s="362"/>
      <c r="BF55" s="362"/>
      <c r="BG55" s="362"/>
      <c r="BH55" s="362"/>
      <c r="BI55" s="362"/>
      <c r="BJ55" s="362"/>
      <c r="BK55" s="362"/>
      <c r="BL55" s="362"/>
      <c r="BM55" s="362"/>
      <c r="BN55" s="362"/>
      <c r="BO55" s="362"/>
      <c r="BP55" s="362"/>
    </row>
    <row r="56" spans="1:68" x14ac:dyDescent="0.45">
      <c r="A56" s="361"/>
      <c r="B56" s="362"/>
      <c r="C56" s="363"/>
      <c r="D56" s="362"/>
      <c r="E56" s="362"/>
      <c r="F56" s="362"/>
      <c r="G56" s="361"/>
      <c r="H56" s="362"/>
      <c r="I56" s="362"/>
      <c r="J56" s="362"/>
      <c r="K56" s="362"/>
      <c r="L56" s="362"/>
      <c r="M56" s="362"/>
      <c r="N56" s="364"/>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row>
    <row r="57" spans="1:68" x14ac:dyDescent="0.45">
      <c r="A57" s="361"/>
      <c r="B57" s="362"/>
      <c r="C57" s="363"/>
      <c r="D57" s="362"/>
      <c r="E57" s="362"/>
      <c r="F57" s="362"/>
      <c r="G57" s="361"/>
      <c r="H57" s="362"/>
      <c r="I57" s="362"/>
      <c r="J57" s="362"/>
      <c r="K57" s="362"/>
      <c r="L57" s="362"/>
      <c r="M57" s="362"/>
      <c r="N57" s="364"/>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row>
    <row r="58" spans="1:68" x14ac:dyDescent="0.45">
      <c r="A58" s="361"/>
      <c r="B58" s="362"/>
      <c r="C58" s="363"/>
      <c r="D58" s="362"/>
      <c r="E58" s="362"/>
      <c r="F58" s="362"/>
      <c r="G58" s="361"/>
      <c r="H58" s="362"/>
      <c r="I58" s="362"/>
      <c r="J58" s="362"/>
      <c r="K58" s="362"/>
      <c r="L58" s="362"/>
      <c r="M58" s="362"/>
      <c r="N58" s="364"/>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362"/>
      <c r="AZ58" s="362"/>
      <c r="BA58" s="362"/>
      <c r="BB58" s="362"/>
      <c r="BC58" s="362"/>
      <c r="BD58" s="362"/>
      <c r="BE58" s="362"/>
      <c r="BF58" s="362"/>
      <c r="BG58" s="362"/>
      <c r="BH58" s="362"/>
      <c r="BI58" s="362"/>
      <c r="BJ58" s="362"/>
      <c r="BK58" s="362"/>
      <c r="BL58" s="362"/>
      <c r="BM58" s="362"/>
      <c r="BN58" s="362"/>
      <c r="BO58" s="362"/>
      <c r="BP58" s="362"/>
    </row>
    <row r="59" spans="1:68" x14ac:dyDescent="0.45">
      <c r="A59" s="361"/>
      <c r="B59" s="362"/>
      <c r="C59" s="363"/>
      <c r="D59" s="362"/>
      <c r="E59" s="362"/>
      <c r="F59" s="362"/>
      <c r="G59" s="361"/>
      <c r="H59" s="362"/>
      <c r="I59" s="362"/>
      <c r="J59" s="362"/>
      <c r="K59" s="362"/>
      <c r="L59" s="362"/>
      <c r="M59" s="362"/>
      <c r="N59" s="364"/>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row>
    <row r="60" spans="1:68" x14ac:dyDescent="0.45">
      <c r="A60" s="361"/>
      <c r="B60" s="362"/>
      <c r="C60" s="363"/>
      <c r="D60" s="362"/>
      <c r="E60" s="362"/>
      <c r="F60" s="362"/>
      <c r="G60" s="361"/>
      <c r="H60" s="362"/>
      <c r="I60" s="362"/>
      <c r="J60" s="362"/>
      <c r="K60" s="362"/>
      <c r="L60" s="362"/>
      <c r="M60" s="362"/>
      <c r="N60" s="364"/>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row>
    <row r="61" spans="1:68" x14ac:dyDescent="0.45">
      <c r="A61" s="361"/>
      <c r="B61" s="362"/>
      <c r="C61" s="363"/>
      <c r="D61" s="362"/>
      <c r="E61" s="362"/>
      <c r="F61" s="362"/>
      <c r="G61" s="361"/>
      <c r="H61" s="362"/>
      <c r="I61" s="362"/>
      <c r="J61" s="362"/>
      <c r="K61" s="362"/>
      <c r="L61" s="362"/>
      <c r="M61" s="362"/>
      <c r="N61" s="364"/>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row>
    <row r="62" spans="1:68" x14ac:dyDescent="0.45">
      <c r="A62" s="361"/>
      <c r="B62" s="362"/>
      <c r="C62" s="363"/>
      <c r="D62" s="362"/>
      <c r="E62" s="362"/>
      <c r="F62" s="362"/>
      <c r="G62" s="361"/>
      <c r="H62" s="362"/>
      <c r="I62" s="362"/>
      <c r="J62" s="362"/>
      <c r="K62" s="362"/>
      <c r="L62" s="362"/>
      <c r="M62" s="362"/>
      <c r="N62" s="364"/>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row>
    <row r="63" spans="1:68" x14ac:dyDescent="0.45">
      <c r="A63" s="361"/>
      <c r="B63" s="362"/>
      <c r="C63" s="363"/>
      <c r="D63" s="362"/>
      <c r="E63" s="362"/>
      <c r="F63" s="362"/>
      <c r="G63" s="361"/>
      <c r="H63" s="362"/>
      <c r="I63" s="362"/>
      <c r="J63" s="362"/>
      <c r="K63" s="362"/>
      <c r="L63" s="362"/>
      <c r="M63" s="362"/>
      <c r="N63" s="364"/>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row>
    <row r="64" spans="1:68" x14ac:dyDescent="0.45">
      <c r="A64" s="361"/>
      <c r="B64" s="362"/>
      <c r="C64" s="363"/>
      <c r="D64" s="362"/>
      <c r="E64" s="362"/>
      <c r="F64" s="362"/>
      <c r="G64" s="361"/>
      <c r="H64" s="362"/>
      <c r="I64" s="362"/>
      <c r="J64" s="362"/>
      <c r="K64" s="362"/>
      <c r="L64" s="362"/>
      <c r="M64" s="362"/>
      <c r="N64" s="364"/>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row>
    <row r="65" spans="1:68" x14ac:dyDescent="0.45">
      <c r="A65" s="361"/>
      <c r="B65" s="362"/>
      <c r="C65" s="363"/>
      <c r="D65" s="362"/>
      <c r="E65" s="362"/>
      <c r="F65" s="362"/>
      <c r="G65" s="361"/>
      <c r="H65" s="362"/>
      <c r="I65" s="362"/>
      <c r="J65" s="362"/>
      <c r="K65" s="362"/>
      <c r="L65" s="362"/>
      <c r="M65" s="362"/>
      <c r="N65" s="364"/>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row>
    <row r="66" spans="1:68" x14ac:dyDescent="0.45">
      <c r="A66" s="361"/>
      <c r="B66" s="362"/>
      <c r="C66" s="363"/>
      <c r="D66" s="362"/>
      <c r="E66" s="362"/>
      <c r="F66" s="362"/>
      <c r="G66" s="361"/>
      <c r="H66" s="362"/>
      <c r="I66" s="362"/>
      <c r="J66" s="362"/>
      <c r="K66" s="362"/>
      <c r="L66" s="362"/>
      <c r="M66" s="362"/>
      <c r="N66" s="364"/>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c r="AN66" s="362"/>
      <c r="AO66" s="362"/>
      <c r="AP66" s="362"/>
      <c r="AQ66" s="362"/>
      <c r="AR66" s="362"/>
      <c r="AS66" s="362"/>
      <c r="AT66" s="362"/>
      <c r="AU66" s="362"/>
      <c r="AV66" s="362"/>
      <c r="AW66" s="362"/>
      <c r="AX66" s="362"/>
      <c r="AY66" s="362"/>
      <c r="AZ66" s="362"/>
      <c r="BA66" s="362"/>
      <c r="BB66" s="362"/>
      <c r="BC66" s="362"/>
      <c r="BD66" s="362"/>
      <c r="BE66" s="362"/>
      <c r="BF66" s="362"/>
      <c r="BG66" s="362"/>
      <c r="BH66" s="362"/>
      <c r="BI66" s="362"/>
      <c r="BJ66" s="362"/>
      <c r="BK66" s="362"/>
      <c r="BL66" s="362"/>
      <c r="BM66" s="362"/>
      <c r="BN66" s="362"/>
      <c r="BO66" s="362"/>
      <c r="BP66" s="362"/>
    </row>
    <row r="67" spans="1:68" x14ac:dyDescent="0.45">
      <c r="A67" s="361"/>
      <c r="B67" s="362"/>
      <c r="C67" s="363"/>
      <c r="D67" s="362"/>
      <c r="E67" s="362"/>
      <c r="F67" s="362"/>
      <c r="G67" s="361"/>
      <c r="H67" s="362"/>
      <c r="I67" s="362"/>
      <c r="J67" s="362"/>
      <c r="K67" s="362"/>
      <c r="L67" s="362"/>
      <c r="M67" s="362"/>
      <c r="N67" s="364"/>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2"/>
      <c r="AU67" s="362"/>
      <c r="AV67" s="362"/>
      <c r="AW67" s="362"/>
      <c r="AX67" s="362"/>
      <c r="AY67" s="362"/>
      <c r="AZ67" s="362"/>
      <c r="BA67" s="362"/>
      <c r="BB67" s="362"/>
      <c r="BC67" s="362"/>
      <c r="BD67" s="362"/>
      <c r="BE67" s="362"/>
      <c r="BF67" s="362"/>
      <c r="BG67" s="362"/>
      <c r="BH67" s="362"/>
      <c r="BI67" s="362"/>
      <c r="BJ67" s="362"/>
      <c r="BK67" s="362"/>
      <c r="BL67" s="362"/>
      <c r="BM67" s="362"/>
      <c r="BN67" s="362"/>
      <c r="BO67" s="362"/>
      <c r="BP67" s="362"/>
    </row>
    <row r="68" spans="1:68" x14ac:dyDescent="0.45">
      <c r="A68" s="361"/>
      <c r="B68" s="362"/>
      <c r="C68" s="363"/>
      <c r="D68" s="362"/>
      <c r="E68" s="362"/>
      <c r="F68" s="362"/>
      <c r="G68" s="361"/>
      <c r="H68" s="362"/>
      <c r="I68" s="362"/>
      <c r="J68" s="362"/>
      <c r="K68" s="362"/>
      <c r="L68" s="362"/>
      <c r="M68" s="362"/>
      <c r="N68" s="364"/>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2"/>
      <c r="AY68" s="362"/>
      <c r="AZ68" s="362"/>
      <c r="BA68" s="362"/>
      <c r="BB68" s="362"/>
      <c r="BC68" s="362"/>
      <c r="BD68" s="362"/>
      <c r="BE68" s="362"/>
      <c r="BF68" s="362"/>
      <c r="BG68" s="362"/>
      <c r="BH68" s="362"/>
      <c r="BI68" s="362"/>
      <c r="BJ68" s="362"/>
      <c r="BK68" s="362"/>
      <c r="BL68" s="362"/>
      <c r="BM68" s="362"/>
      <c r="BN68" s="362"/>
      <c r="BO68" s="362"/>
      <c r="BP68" s="362"/>
    </row>
    <row r="69" spans="1:68" x14ac:dyDescent="0.45">
      <c r="A69" s="361"/>
      <c r="B69" s="362"/>
      <c r="C69" s="363"/>
      <c r="D69" s="362"/>
      <c r="E69" s="362"/>
      <c r="F69" s="362"/>
      <c r="G69" s="361"/>
      <c r="H69" s="362"/>
      <c r="I69" s="362"/>
      <c r="J69" s="362"/>
      <c r="K69" s="362"/>
      <c r="L69" s="362"/>
      <c r="M69" s="362"/>
      <c r="N69" s="364"/>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362"/>
      <c r="AZ69" s="362"/>
      <c r="BA69" s="362"/>
      <c r="BB69" s="362"/>
      <c r="BC69" s="362"/>
      <c r="BD69" s="362"/>
      <c r="BE69" s="362"/>
      <c r="BF69" s="362"/>
      <c r="BG69" s="362"/>
      <c r="BH69" s="362"/>
      <c r="BI69" s="362"/>
      <c r="BJ69" s="362"/>
      <c r="BK69" s="362"/>
      <c r="BL69" s="362"/>
      <c r="BM69" s="362"/>
      <c r="BN69" s="362"/>
      <c r="BO69" s="362"/>
      <c r="BP69" s="362"/>
    </row>
    <row r="70" spans="1:68" x14ac:dyDescent="0.45">
      <c r="A70" s="361"/>
      <c r="B70" s="362"/>
      <c r="C70" s="363"/>
      <c r="D70" s="362"/>
      <c r="E70" s="362"/>
      <c r="F70" s="362"/>
      <c r="G70" s="361"/>
      <c r="H70" s="362"/>
      <c r="I70" s="362"/>
      <c r="J70" s="362"/>
      <c r="K70" s="362"/>
      <c r="L70" s="362"/>
      <c r="M70" s="362"/>
      <c r="N70" s="364"/>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row>
    <row r="71" spans="1:68" x14ac:dyDescent="0.45">
      <c r="A71" s="361"/>
      <c r="B71" s="362"/>
      <c r="C71" s="363"/>
      <c r="D71" s="362"/>
      <c r="E71" s="362"/>
      <c r="F71" s="362"/>
      <c r="G71" s="361"/>
      <c r="H71" s="362"/>
      <c r="I71" s="362"/>
      <c r="J71" s="362"/>
      <c r="K71" s="362"/>
      <c r="L71" s="362"/>
      <c r="M71" s="362"/>
      <c r="N71" s="364"/>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row>
    <row r="72" spans="1:68" x14ac:dyDescent="0.45">
      <c r="A72" s="361"/>
      <c r="B72" s="362"/>
      <c r="C72" s="363"/>
      <c r="D72" s="362"/>
      <c r="E72" s="362"/>
      <c r="F72" s="362"/>
      <c r="G72" s="361"/>
      <c r="H72" s="362"/>
      <c r="I72" s="362"/>
      <c r="J72" s="362"/>
      <c r="K72" s="362"/>
      <c r="L72" s="362"/>
      <c r="M72" s="362"/>
      <c r="N72" s="364"/>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c r="AN72" s="362"/>
      <c r="AO72" s="362"/>
      <c r="AP72" s="362"/>
      <c r="AQ72" s="362"/>
      <c r="AR72" s="362"/>
      <c r="AS72" s="362"/>
      <c r="AT72" s="362"/>
      <c r="AU72" s="362"/>
      <c r="AV72" s="362"/>
      <c r="AW72" s="362"/>
      <c r="AX72" s="362"/>
      <c r="AY72" s="362"/>
      <c r="AZ72" s="362"/>
      <c r="BA72" s="362"/>
      <c r="BB72" s="362"/>
      <c r="BC72" s="362"/>
      <c r="BD72" s="362"/>
      <c r="BE72" s="362"/>
      <c r="BF72" s="362"/>
      <c r="BG72" s="362"/>
      <c r="BH72" s="362"/>
      <c r="BI72" s="362"/>
      <c r="BJ72" s="362"/>
      <c r="BK72" s="362"/>
      <c r="BL72" s="362"/>
      <c r="BM72" s="362"/>
      <c r="BN72" s="362"/>
      <c r="BO72" s="362"/>
      <c r="BP72" s="362"/>
    </row>
    <row r="73" spans="1:68" x14ac:dyDescent="0.45">
      <c r="A73" s="361"/>
      <c r="B73" s="362"/>
      <c r="C73" s="363"/>
      <c r="D73" s="362"/>
      <c r="E73" s="362"/>
      <c r="F73" s="362"/>
      <c r="G73" s="361"/>
      <c r="H73" s="362"/>
      <c r="I73" s="362"/>
      <c r="J73" s="362"/>
      <c r="K73" s="362"/>
      <c r="L73" s="362"/>
      <c r="M73" s="362"/>
      <c r="N73" s="364"/>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362"/>
      <c r="BI73" s="362"/>
      <c r="BJ73" s="362"/>
      <c r="BK73" s="362"/>
      <c r="BL73" s="362"/>
      <c r="BM73" s="362"/>
      <c r="BN73" s="362"/>
      <c r="BO73" s="362"/>
      <c r="BP73" s="362"/>
    </row>
    <row r="74" spans="1:68" x14ac:dyDescent="0.45">
      <c r="A74" s="361"/>
      <c r="B74" s="362"/>
      <c r="C74" s="363"/>
      <c r="D74" s="362"/>
      <c r="E74" s="362"/>
      <c r="F74" s="362"/>
      <c r="G74" s="361"/>
      <c r="H74" s="362"/>
      <c r="I74" s="362"/>
      <c r="J74" s="362"/>
      <c r="K74" s="362"/>
      <c r="L74" s="362"/>
      <c r="M74" s="362"/>
      <c r="N74" s="364"/>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362"/>
      <c r="AU74" s="362"/>
      <c r="AV74" s="362"/>
      <c r="AW74" s="362"/>
      <c r="AX74" s="362"/>
      <c r="AY74" s="362"/>
      <c r="AZ74" s="362"/>
      <c r="BA74" s="362"/>
      <c r="BB74" s="362"/>
      <c r="BC74" s="362"/>
      <c r="BD74" s="362"/>
      <c r="BE74" s="362"/>
      <c r="BF74" s="362"/>
      <c r="BG74" s="362"/>
      <c r="BH74" s="362"/>
      <c r="BI74" s="362"/>
      <c r="BJ74" s="362"/>
      <c r="BK74" s="362"/>
      <c r="BL74" s="362"/>
      <c r="BM74" s="362"/>
      <c r="BN74" s="362"/>
      <c r="BO74" s="362"/>
      <c r="BP74" s="362"/>
    </row>
    <row r="75" spans="1:68" x14ac:dyDescent="0.45">
      <c r="A75" s="361"/>
      <c r="B75" s="362"/>
      <c r="C75" s="363"/>
      <c r="D75" s="362"/>
      <c r="E75" s="362"/>
      <c r="F75" s="362"/>
      <c r="G75" s="361"/>
      <c r="H75" s="362"/>
      <c r="I75" s="362"/>
      <c r="J75" s="362"/>
      <c r="K75" s="362"/>
      <c r="L75" s="362"/>
      <c r="M75" s="362"/>
      <c r="N75" s="364"/>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362"/>
      <c r="AU75" s="362"/>
      <c r="AV75" s="362"/>
      <c r="AW75" s="362"/>
      <c r="AX75" s="362"/>
      <c r="AY75" s="362"/>
      <c r="AZ75" s="362"/>
      <c r="BA75" s="362"/>
      <c r="BB75" s="362"/>
      <c r="BC75" s="362"/>
      <c r="BD75" s="362"/>
      <c r="BE75" s="362"/>
      <c r="BF75" s="362"/>
      <c r="BG75" s="362"/>
      <c r="BH75" s="362"/>
      <c r="BI75" s="362"/>
      <c r="BJ75" s="362"/>
      <c r="BK75" s="362"/>
      <c r="BL75" s="362"/>
      <c r="BM75" s="362"/>
      <c r="BN75" s="362"/>
      <c r="BO75" s="362"/>
      <c r="BP75" s="362"/>
    </row>
    <row r="76" spans="1:68" x14ac:dyDescent="0.45">
      <c r="A76" s="361"/>
      <c r="B76" s="362"/>
      <c r="C76" s="363"/>
      <c r="D76" s="362"/>
      <c r="E76" s="362"/>
      <c r="F76" s="362"/>
      <c r="G76" s="361"/>
      <c r="H76" s="362"/>
      <c r="I76" s="362"/>
      <c r="J76" s="362"/>
      <c r="K76" s="362"/>
      <c r="L76" s="362"/>
      <c r="M76" s="362"/>
      <c r="N76" s="364"/>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362"/>
      <c r="AU76" s="362"/>
      <c r="AV76" s="362"/>
      <c r="AW76" s="362"/>
      <c r="AX76" s="362"/>
      <c r="AY76" s="362"/>
      <c r="AZ76" s="362"/>
      <c r="BA76" s="362"/>
      <c r="BB76" s="362"/>
      <c r="BC76" s="362"/>
      <c r="BD76" s="362"/>
      <c r="BE76" s="362"/>
      <c r="BF76" s="362"/>
      <c r="BG76" s="362"/>
      <c r="BH76" s="362"/>
      <c r="BI76" s="362"/>
      <c r="BJ76" s="362"/>
      <c r="BK76" s="362"/>
      <c r="BL76" s="362"/>
      <c r="BM76" s="362"/>
      <c r="BN76" s="362"/>
      <c r="BO76" s="362"/>
      <c r="BP76" s="362"/>
    </row>
    <row r="77" spans="1:68" x14ac:dyDescent="0.45">
      <c r="A77" s="361"/>
      <c r="B77" s="362"/>
      <c r="C77" s="363"/>
      <c r="D77" s="362"/>
      <c r="E77" s="362"/>
      <c r="F77" s="362"/>
      <c r="G77" s="361"/>
      <c r="H77" s="362"/>
      <c r="I77" s="362"/>
      <c r="J77" s="362"/>
      <c r="K77" s="362"/>
      <c r="L77" s="362"/>
      <c r="M77" s="362"/>
      <c r="N77" s="364"/>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2"/>
      <c r="AY77" s="362"/>
      <c r="AZ77" s="362"/>
      <c r="BA77" s="362"/>
      <c r="BB77" s="362"/>
      <c r="BC77" s="362"/>
      <c r="BD77" s="362"/>
      <c r="BE77" s="362"/>
      <c r="BF77" s="362"/>
      <c r="BG77" s="362"/>
      <c r="BH77" s="362"/>
      <c r="BI77" s="362"/>
      <c r="BJ77" s="362"/>
      <c r="BK77" s="362"/>
      <c r="BL77" s="362"/>
      <c r="BM77" s="362"/>
      <c r="BN77" s="362"/>
      <c r="BO77" s="362"/>
      <c r="BP77" s="362"/>
    </row>
    <row r="78" spans="1:68" x14ac:dyDescent="0.45">
      <c r="A78" s="361"/>
      <c r="B78" s="362"/>
      <c r="C78" s="363"/>
      <c r="D78" s="362"/>
      <c r="E78" s="362"/>
      <c r="F78" s="362"/>
      <c r="G78" s="361"/>
      <c r="H78" s="362"/>
      <c r="I78" s="362"/>
      <c r="J78" s="362"/>
      <c r="K78" s="362"/>
      <c r="L78" s="362"/>
      <c r="M78" s="362"/>
      <c r="N78" s="364"/>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362"/>
      <c r="AU78" s="362"/>
      <c r="AV78" s="362"/>
      <c r="AW78" s="362"/>
      <c r="AX78" s="362"/>
      <c r="AY78" s="362"/>
      <c r="AZ78" s="362"/>
      <c r="BA78" s="362"/>
      <c r="BB78" s="362"/>
      <c r="BC78" s="362"/>
      <c r="BD78" s="362"/>
      <c r="BE78" s="362"/>
      <c r="BF78" s="362"/>
      <c r="BG78" s="362"/>
      <c r="BH78" s="362"/>
      <c r="BI78" s="362"/>
      <c r="BJ78" s="362"/>
      <c r="BK78" s="362"/>
      <c r="BL78" s="362"/>
      <c r="BM78" s="362"/>
      <c r="BN78" s="362"/>
      <c r="BO78" s="362"/>
      <c r="BP78" s="362"/>
    </row>
    <row r="79" spans="1:68" x14ac:dyDescent="0.45">
      <c r="A79" s="361"/>
      <c r="B79" s="362"/>
      <c r="C79" s="363"/>
      <c r="D79" s="362"/>
      <c r="E79" s="362"/>
      <c r="F79" s="362"/>
      <c r="G79" s="361"/>
      <c r="H79" s="362"/>
      <c r="I79" s="362"/>
      <c r="J79" s="362"/>
      <c r="K79" s="362"/>
      <c r="L79" s="362"/>
      <c r="M79" s="362"/>
      <c r="N79" s="364"/>
      <c r="O79" s="362"/>
      <c r="P79" s="362"/>
      <c r="Q79" s="362"/>
      <c r="R79" s="362"/>
      <c r="S79" s="362"/>
      <c r="T79" s="362"/>
      <c r="U79" s="362"/>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362"/>
      <c r="BA79" s="362"/>
      <c r="BB79" s="362"/>
      <c r="BC79" s="362"/>
      <c r="BD79" s="362"/>
      <c r="BE79" s="362"/>
      <c r="BF79" s="362"/>
      <c r="BG79" s="362"/>
      <c r="BH79" s="362"/>
      <c r="BI79" s="362"/>
      <c r="BJ79" s="362"/>
      <c r="BK79" s="362"/>
      <c r="BL79" s="362"/>
      <c r="BM79" s="362"/>
      <c r="BN79" s="362"/>
      <c r="BO79" s="362"/>
      <c r="BP79" s="362"/>
    </row>
    <row r="80" spans="1:68" x14ac:dyDescent="0.45">
      <c r="A80" s="361"/>
      <c r="B80" s="362"/>
      <c r="C80" s="363"/>
      <c r="D80" s="362"/>
      <c r="E80" s="362"/>
      <c r="F80" s="362"/>
      <c r="G80" s="361"/>
      <c r="H80" s="362"/>
      <c r="I80" s="362"/>
      <c r="J80" s="362"/>
      <c r="K80" s="362"/>
      <c r="L80" s="362"/>
      <c r="M80" s="362"/>
      <c r="N80" s="364"/>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362"/>
      <c r="BA80" s="362"/>
      <c r="BB80" s="362"/>
      <c r="BC80" s="362"/>
      <c r="BD80" s="362"/>
      <c r="BE80" s="362"/>
      <c r="BF80" s="362"/>
      <c r="BG80" s="362"/>
      <c r="BH80" s="362"/>
      <c r="BI80" s="362"/>
      <c r="BJ80" s="362"/>
      <c r="BK80" s="362"/>
      <c r="BL80" s="362"/>
      <c r="BM80" s="362"/>
      <c r="BN80" s="362"/>
      <c r="BO80" s="362"/>
      <c r="BP80" s="362"/>
    </row>
    <row r="81" spans="1:68" x14ac:dyDescent="0.45">
      <c r="A81" s="361"/>
      <c r="B81" s="362"/>
      <c r="C81" s="363"/>
      <c r="D81" s="362"/>
      <c r="E81" s="362"/>
      <c r="F81" s="362"/>
      <c r="G81" s="361"/>
      <c r="H81" s="362"/>
      <c r="I81" s="362"/>
      <c r="J81" s="362"/>
      <c r="K81" s="362"/>
      <c r="L81" s="362"/>
      <c r="M81" s="362"/>
      <c r="N81" s="364"/>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c r="AZ81" s="362"/>
      <c r="BA81" s="362"/>
      <c r="BB81" s="362"/>
      <c r="BC81" s="362"/>
      <c r="BD81" s="362"/>
      <c r="BE81" s="362"/>
      <c r="BF81" s="362"/>
      <c r="BG81" s="362"/>
      <c r="BH81" s="362"/>
      <c r="BI81" s="362"/>
      <c r="BJ81" s="362"/>
      <c r="BK81" s="362"/>
      <c r="BL81" s="362"/>
      <c r="BM81" s="362"/>
      <c r="BN81" s="362"/>
      <c r="BO81" s="362"/>
      <c r="BP81" s="362"/>
    </row>
    <row r="82" spans="1:68" x14ac:dyDescent="0.45">
      <c r="A82" s="361"/>
      <c r="B82" s="362"/>
      <c r="C82" s="363"/>
      <c r="D82" s="362"/>
      <c r="E82" s="362"/>
      <c r="F82" s="362"/>
      <c r="G82" s="361"/>
      <c r="H82" s="362"/>
      <c r="I82" s="362"/>
      <c r="J82" s="362"/>
      <c r="K82" s="362"/>
      <c r="L82" s="362"/>
      <c r="M82" s="362"/>
      <c r="N82" s="364"/>
      <c r="O82" s="362"/>
      <c r="P82" s="362"/>
      <c r="Q82" s="362"/>
      <c r="R82" s="362"/>
      <c r="S82" s="362"/>
      <c r="T82" s="362"/>
      <c r="U82" s="362"/>
      <c r="V82" s="362"/>
      <c r="W82" s="362"/>
      <c r="X82" s="362"/>
      <c r="Y82" s="362"/>
      <c r="Z82" s="362"/>
      <c r="AA82" s="362"/>
      <c r="AB82" s="362"/>
      <c r="AC82" s="362"/>
      <c r="AD82" s="362"/>
      <c r="AE82" s="362"/>
      <c r="AF82" s="362"/>
      <c r="AG82" s="362"/>
      <c r="AH82" s="362"/>
      <c r="AI82" s="362"/>
      <c r="AJ82" s="362"/>
      <c r="AK82" s="362"/>
      <c r="AL82" s="362"/>
      <c r="AM82" s="362"/>
      <c r="AN82" s="362"/>
      <c r="AO82" s="362"/>
      <c r="AP82" s="362"/>
      <c r="AQ82" s="362"/>
      <c r="AR82" s="362"/>
      <c r="AS82" s="362"/>
      <c r="AT82" s="362"/>
      <c r="AU82" s="362"/>
      <c r="AV82" s="362"/>
      <c r="AW82" s="362"/>
      <c r="AX82" s="362"/>
      <c r="AY82" s="362"/>
      <c r="AZ82" s="362"/>
      <c r="BA82" s="362"/>
      <c r="BB82" s="362"/>
      <c r="BC82" s="362"/>
      <c r="BD82" s="362"/>
      <c r="BE82" s="362"/>
      <c r="BF82" s="362"/>
      <c r="BG82" s="362"/>
      <c r="BH82" s="362"/>
      <c r="BI82" s="362"/>
      <c r="BJ82" s="362"/>
      <c r="BK82" s="362"/>
      <c r="BL82" s="362"/>
      <c r="BM82" s="362"/>
      <c r="BN82" s="362"/>
      <c r="BO82" s="362"/>
      <c r="BP82" s="362"/>
    </row>
    <row r="83" spans="1:68" x14ac:dyDescent="0.45">
      <c r="A83" s="361"/>
      <c r="B83" s="362"/>
      <c r="C83" s="363"/>
      <c r="D83" s="362"/>
      <c r="E83" s="362"/>
      <c r="F83" s="362"/>
      <c r="G83" s="361"/>
      <c r="H83" s="362"/>
      <c r="I83" s="362"/>
      <c r="J83" s="362"/>
      <c r="K83" s="362"/>
      <c r="L83" s="362"/>
      <c r="M83" s="362"/>
      <c r="N83" s="364"/>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c r="BJ83" s="362"/>
      <c r="BK83" s="362"/>
      <c r="BL83" s="362"/>
      <c r="BM83" s="362"/>
      <c r="BN83" s="362"/>
      <c r="BO83" s="362"/>
      <c r="BP83" s="362"/>
    </row>
    <row r="84" spans="1:68" x14ac:dyDescent="0.45">
      <c r="A84" s="361"/>
      <c r="B84" s="362"/>
      <c r="C84" s="363"/>
      <c r="D84" s="362"/>
      <c r="E84" s="362"/>
      <c r="F84" s="362"/>
      <c r="G84" s="361"/>
      <c r="H84" s="362"/>
      <c r="I84" s="362"/>
      <c r="J84" s="362"/>
      <c r="K84" s="362"/>
      <c r="L84" s="362"/>
      <c r="M84" s="362"/>
      <c r="N84" s="364"/>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c r="BJ84" s="362"/>
      <c r="BK84" s="362"/>
      <c r="BL84" s="362"/>
      <c r="BM84" s="362"/>
      <c r="BN84" s="362"/>
      <c r="BO84" s="362"/>
      <c r="BP84" s="362"/>
    </row>
    <row r="85" spans="1:68" x14ac:dyDescent="0.45">
      <c r="A85" s="361"/>
      <c r="B85" s="362"/>
      <c r="C85" s="363"/>
      <c r="D85" s="362"/>
      <c r="E85" s="362"/>
      <c r="F85" s="362"/>
      <c r="G85" s="361"/>
      <c r="H85" s="362"/>
      <c r="I85" s="362"/>
      <c r="J85" s="362"/>
      <c r="K85" s="362"/>
      <c r="L85" s="362"/>
      <c r="M85" s="362"/>
      <c r="N85" s="364"/>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c r="AZ85" s="362"/>
      <c r="BA85" s="362"/>
      <c r="BB85" s="362"/>
      <c r="BC85" s="362"/>
      <c r="BD85" s="362"/>
      <c r="BE85" s="362"/>
      <c r="BF85" s="362"/>
      <c r="BG85" s="362"/>
      <c r="BH85" s="362"/>
      <c r="BI85" s="362"/>
      <c r="BJ85" s="362"/>
      <c r="BK85" s="362"/>
      <c r="BL85" s="362"/>
      <c r="BM85" s="362"/>
      <c r="BN85" s="362"/>
      <c r="BO85" s="362"/>
      <c r="BP85" s="362"/>
    </row>
    <row r="86" spans="1:68" x14ac:dyDescent="0.45">
      <c r="A86" s="361"/>
      <c r="B86" s="362"/>
      <c r="C86" s="363"/>
      <c r="D86" s="362"/>
      <c r="E86" s="362"/>
      <c r="F86" s="362"/>
      <c r="G86" s="361"/>
      <c r="H86" s="362"/>
      <c r="I86" s="362"/>
      <c r="J86" s="362"/>
      <c r="K86" s="362"/>
      <c r="L86" s="362"/>
      <c r="M86" s="362"/>
      <c r="N86" s="364"/>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row>
    <row r="87" spans="1:68" x14ac:dyDescent="0.45">
      <c r="A87" s="361"/>
      <c r="B87" s="362"/>
      <c r="C87" s="363"/>
      <c r="D87" s="362"/>
      <c r="E87" s="362"/>
      <c r="F87" s="362"/>
      <c r="G87" s="361"/>
      <c r="H87" s="362"/>
      <c r="I87" s="362"/>
      <c r="J87" s="362"/>
      <c r="K87" s="362"/>
      <c r="L87" s="362"/>
      <c r="M87" s="362"/>
      <c r="N87" s="364"/>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2"/>
      <c r="BC87" s="362"/>
      <c r="BD87" s="362"/>
      <c r="BE87" s="362"/>
      <c r="BF87" s="362"/>
      <c r="BG87" s="362"/>
      <c r="BH87" s="362"/>
      <c r="BI87" s="362"/>
      <c r="BJ87" s="362"/>
      <c r="BK87" s="362"/>
      <c r="BL87" s="362"/>
      <c r="BM87" s="362"/>
      <c r="BN87" s="362"/>
      <c r="BO87" s="362"/>
      <c r="BP87" s="362"/>
    </row>
    <row r="88" spans="1:68" x14ac:dyDescent="0.45">
      <c r="A88" s="361"/>
      <c r="B88" s="362"/>
      <c r="C88" s="363"/>
      <c r="D88" s="362"/>
      <c r="E88" s="362"/>
      <c r="F88" s="362"/>
      <c r="G88" s="361"/>
      <c r="H88" s="362"/>
      <c r="I88" s="362"/>
      <c r="J88" s="362"/>
      <c r="K88" s="362"/>
      <c r="L88" s="362"/>
      <c r="M88" s="362"/>
      <c r="N88" s="364"/>
      <c r="O88" s="362"/>
      <c r="P88" s="362"/>
      <c r="Q88" s="362"/>
      <c r="R88" s="362"/>
      <c r="S88" s="362"/>
      <c r="T88" s="362"/>
      <c r="U88" s="362"/>
      <c r="V88" s="362"/>
      <c r="W88" s="362"/>
      <c r="X88" s="362"/>
      <c r="Y88" s="362"/>
      <c r="Z88" s="362"/>
      <c r="AA88" s="362"/>
      <c r="AB88" s="362"/>
      <c r="AC88" s="362"/>
      <c r="AD88" s="362"/>
      <c r="AE88" s="362"/>
      <c r="AF88" s="362"/>
      <c r="AG88" s="362"/>
      <c r="AH88" s="362"/>
      <c r="AI88" s="362"/>
      <c r="AJ88" s="362"/>
      <c r="AK88" s="362"/>
      <c r="AL88" s="362"/>
      <c r="AM88" s="362"/>
      <c r="AN88" s="362"/>
      <c r="AO88" s="362"/>
      <c r="AP88" s="362"/>
      <c r="AQ88" s="362"/>
      <c r="AR88" s="362"/>
      <c r="AS88" s="362"/>
      <c r="AT88" s="362"/>
      <c r="AU88" s="362"/>
      <c r="AV88" s="362"/>
      <c r="AW88" s="362"/>
      <c r="AX88" s="362"/>
      <c r="AY88" s="362"/>
      <c r="AZ88" s="362"/>
      <c r="BA88" s="362"/>
      <c r="BB88" s="362"/>
      <c r="BC88" s="362"/>
      <c r="BD88" s="362"/>
      <c r="BE88" s="362"/>
      <c r="BF88" s="362"/>
      <c r="BG88" s="362"/>
      <c r="BH88" s="362"/>
      <c r="BI88" s="362"/>
      <c r="BJ88" s="362"/>
      <c r="BK88" s="362"/>
      <c r="BL88" s="362"/>
      <c r="BM88" s="362"/>
      <c r="BN88" s="362"/>
      <c r="BO88" s="362"/>
      <c r="BP88" s="362"/>
    </row>
    <row r="89" spans="1:68" x14ac:dyDescent="0.45">
      <c r="A89" s="361"/>
      <c r="B89" s="362"/>
      <c r="C89" s="363"/>
      <c r="D89" s="362"/>
      <c r="E89" s="362"/>
      <c r="F89" s="362"/>
      <c r="G89" s="361"/>
      <c r="H89" s="362"/>
      <c r="I89" s="362"/>
      <c r="J89" s="362"/>
      <c r="K89" s="362"/>
      <c r="L89" s="362"/>
      <c r="M89" s="362"/>
      <c r="N89" s="364"/>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362"/>
      <c r="BA89" s="362"/>
      <c r="BB89" s="362"/>
      <c r="BC89" s="362"/>
      <c r="BD89" s="362"/>
      <c r="BE89" s="362"/>
      <c r="BF89" s="362"/>
      <c r="BG89" s="362"/>
      <c r="BH89" s="362"/>
      <c r="BI89" s="362"/>
      <c r="BJ89" s="362"/>
      <c r="BK89" s="362"/>
      <c r="BL89" s="362"/>
      <c r="BM89" s="362"/>
      <c r="BN89" s="362"/>
      <c r="BO89" s="362"/>
      <c r="BP89" s="362"/>
    </row>
    <row r="90" spans="1:68" x14ac:dyDescent="0.45">
      <c r="A90" s="361"/>
      <c r="B90" s="362"/>
      <c r="C90" s="363"/>
      <c r="D90" s="362"/>
      <c r="E90" s="362"/>
      <c r="F90" s="362"/>
      <c r="G90" s="361"/>
      <c r="H90" s="362"/>
      <c r="I90" s="362"/>
      <c r="J90" s="362"/>
      <c r="K90" s="362"/>
      <c r="L90" s="362"/>
      <c r="M90" s="362"/>
      <c r="N90" s="364"/>
      <c r="O90" s="362"/>
      <c r="P90" s="362"/>
      <c r="Q90" s="362"/>
      <c r="R90" s="362"/>
      <c r="S90" s="362"/>
      <c r="T90" s="362"/>
      <c r="U90" s="362"/>
      <c r="V90" s="362"/>
      <c r="W90" s="362"/>
      <c r="X90" s="362"/>
      <c r="Y90" s="362"/>
      <c r="Z90" s="362"/>
      <c r="AA90" s="362"/>
      <c r="AB90" s="362"/>
      <c r="AC90" s="362"/>
      <c r="AD90" s="362"/>
      <c r="AE90" s="362"/>
      <c r="AF90" s="362"/>
      <c r="AG90" s="362"/>
      <c r="AH90" s="362"/>
      <c r="AI90" s="362"/>
      <c r="AJ90" s="362"/>
      <c r="AK90" s="362"/>
      <c r="AL90" s="362"/>
      <c r="AM90" s="362"/>
      <c r="AN90" s="362"/>
      <c r="AO90" s="362"/>
      <c r="AP90" s="362"/>
      <c r="AQ90" s="362"/>
      <c r="AR90" s="362"/>
      <c r="AS90" s="362"/>
      <c r="AT90" s="362"/>
      <c r="AU90" s="362"/>
      <c r="AV90" s="362"/>
      <c r="AW90" s="362"/>
      <c r="AX90" s="362"/>
      <c r="AY90" s="362"/>
      <c r="AZ90" s="362"/>
      <c r="BA90" s="362"/>
      <c r="BB90" s="362"/>
      <c r="BC90" s="362"/>
      <c r="BD90" s="362"/>
      <c r="BE90" s="362"/>
      <c r="BF90" s="362"/>
      <c r="BG90" s="362"/>
      <c r="BH90" s="362"/>
      <c r="BI90" s="362"/>
      <c r="BJ90" s="362"/>
      <c r="BK90" s="362"/>
      <c r="BL90" s="362"/>
      <c r="BM90" s="362"/>
      <c r="BN90" s="362"/>
      <c r="BO90" s="362"/>
      <c r="BP90" s="362"/>
    </row>
    <row r="91" spans="1:68" x14ac:dyDescent="0.45">
      <c r="A91" s="361"/>
      <c r="B91" s="362"/>
      <c r="C91" s="363"/>
      <c r="D91" s="362"/>
      <c r="E91" s="362"/>
      <c r="F91" s="362"/>
      <c r="G91" s="361"/>
      <c r="H91" s="362"/>
      <c r="I91" s="362"/>
      <c r="J91" s="362"/>
      <c r="K91" s="362"/>
      <c r="L91" s="362"/>
      <c r="M91" s="362"/>
      <c r="N91" s="364"/>
      <c r="O91" s="362"/>
      <c r="P91" s="362"/>
      <c r="Q91" s="362"/>
      <c r="R91" s="362"/>
      <c r="S91" s="362"/>
      <c r="T91" s="362"/>
      <c r="U91" s="362"/>
      <c r="V91" s="362"/>
      <c r="W91" s="362"/>
      <c r="X91" s="362"/>
      <c r="Y91" s="362"/>
      <c r="Z91" s="362"/>
      <c r="AA91" s="362"/>
      <c r="AB91" s="362"/>
      <c r="AC91" s="362"/>
      <c r="AD91" s="362"/>
      <c r="AE91" s="362"/>
      <c r="AF91" s="362"/>
      <c r="AG91" s="362"/>
      <c r="AH91" s="362"/>
      <c r="AI91" s="362"/>
      <c r="AJ91" s="362"/>
      <c r="AK91" s="362"/>
      <c r="AL91" s="362"/>
      <c r="AM91" s="362"/>
      <c r="AN91" s="362"/>
      <c r="AO91" s="362"/>
      <c r="AP91" s="362"/>
      <c r="AQ91" s="362"/>
      <c r="AR91" s="362"/>
      <c r="AS91" s="362"/>
      <c r="AT91" s="362"/>
      <c r="AU91" s="362"/>
      <c r="AV91" s="362"/>
      <c r="AW91" s="362"/>
      <c r="AX91" s="362"/>
      <c r="AY91" s="362"/>
      <c r="AZ91" s="362"/>
      <c r="BA91" s="362"/>
      <c r="BB91" s="362"/>
      <c r="BC91" s="362"/>
      <c r="BD91" s="362"/>
      <c r="BE91" s="362"/>
      <c r="BF91" s="362"/>
      <c r="BG91" s="362"/>
      <c r="BH91" s="362"/>
      <c r="BI91" s="362"/>
      <c r="BJ91" s="362"/>
      <c r="BK91" s="362"/>
      <c r="BL91" s="362"/>
      <c r="BM91" s="362"/>
      <c r="BN91" s="362"/>
      <c r="BO91" s="362"/>
      <c r="BP91" s="362"/>
    </row>
    <row r="92" spans="1:68" x14ac:dyDescent="0.45">
      <c r="A92" s="361"/>
      <c r="B92" s="362"/>
      <c r="C92" s="363"/>
      <c r="D92" s="362"/>
      <c r="E92" s="362"/>
      <c r="F92" s="362"/>
      <c r="G92" s="361"/>
      <c r="H92" s="362"/>
      <c r="I92" s="362"/>
      <c r="J92" s="362"/>
      <c r="K92" s="362"/>
      <c r="L92" s="362"/>
      <c r="M92" s="362"/>
      <c r="N92" s="364"/>
      <c r="O92" s="362"/>
      <c r="P92" s="362"/>
      <c r="Q92" s="362"/>
      <c r="R92" s="362"/>
      <c r="S92" s="362"/>
      <c r="T92" s="362"/>
      <c r="U92" s="362"/>
      <c r="V92" s="362"/>
      <c r="W92" s="362"/>
      <c r="X92" s="362"/>
      <c r="Y92" s="362"/>
      <c r="Z92" s="362"/>
      <c r="AA92" s="362"/>
      <c r="AB92" s="362"/>
      <c r="AC92" s="362"/>
      <c r="AD92" s="362"/>
      <c r="AE92" s="362"/>
      <c r="AF92" s="362"/>
      <c r="AG92" s="362"/>
      <c r="AH92" s="362"/>
      <c r="AI92" s="362"/>
      <c r="AJ92" s="362"/>
      <c r="AK92" s="362"/>
      <c r="AL92" s="362"/>
      <c r="AM92" s="362"/>
      <c r="AN92" s="362"/>
      <c r="AO92" s="362"/>
      <c r="AP92" s="362"/>
      <c r="AQ92" s="362"/>
      <c r="AR92" s="362"/>
      <c r="AS92" s="362"/>
      <c r="AT92" s="362"/>
      <c r="AU92" s="362"/>
      <c r="AV92" s="362"/>
      <c r="AW92" s="362"/>
      <c r="AX92" s="362"/>
      <c r="AY92" s="362"/>
      <c r="AZ92" s="362"/>
      <c r="BA92" s="362"/>
      <c r="BB92" s="362"/>
      <c r="BC92" s="362"/>
      <c r="BD92" s="362"/>
      <c r="BE92" s="362"/>
      <c r="BF92" s="362"/>
      <c r="BG92" s="362"/>
      <c r="BH92" s="362"/>
      <c r="BI92" s="362"/>
      <c r="BJ92" s="362"/>
      <c r="BK92" s="362"/>
      <c r="BL92" s="362"/>
      <c r="BM92" s="362"/>
      <c r="BN92" s="362"/>
      <c r="BO92" s="362"/>
      <c r="BP92" s="362"/>
    </row>
    <row r="93" spans="1:68" x14ac:dyDescent="0.45">
      <c r="A93" s="361"/>
      <c r="B93" s="362"/>
      <c r="C93" s="363"/>
      <c r="D93" s="362"/>
      <c r="E93" s="362"/>
      <c r="F93" s="362"/>
      <c r="G93" s="361"/>
      <c r="H93" s="362"/>
      <c r="I93" s="362"/>
      <c r="J93" s="362"/>
      <c r="K93" s="362"/>
      <c r="L93" s="362"/>
      <c r="M93" s="362"/>
      <c r="N93" s="364"/>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2"/>
      <c r="BC93" s="362"/>
      <c r="BD93" s="362"/>
      <c r="BE93" s="362"/>
      <c r="BF93" s="362"/>
      <c r="BG93" s="362"/>
      <c r="BH93" s="362"/>
      <c r="BI93" s="362"/>
      <c r="BJ93" s="362"/>
      <c r="BK93" s="362"/>
      <c r="BL93" s="362"/>
      <c r="BM93" s="362"/>
      <c r="BN93" s="362"/>
      <c r="BO93" s="362"/>
      <c r="BP93" s="362"/>
    </row>
    <row r="94" spans="1:68" x14ac:dyDescent="0.45">
      <c r="A94" s="361"/>
      <c r="B94" s="362"/>
      <c r="C94" s="363"/>
      <c r="D94" s="362"/>
      <c r="E94" s="362"/>
      <c r="F94" s="362"/>
      <c r="G94" s="361"/>
      <c r="H94" s="362"/>
      <c r="I94" s="362"/>
      <c r="J94" s="362"/>
      <c r="K94" s="362"/>
      <c r="L94" s="362"/>
      <c r="M94" s="362"/>
      <c r="N94" s="364"/>
      <c r="O94" s="362"/>
      <c r="P94" s="362"/>
      <c r="Q94" s="362"/>
      <c r="R94" s="362"/>
      <c r="S94" s="362"/>
      <c r="T94" s="362"/>
      <c r="U94" s="362"/>
      <c r="V94" s="362"/>
      <c r="W94" s="362"/>
      <c r="X94" s="362"/>
      <c r="Y94" s="362"/>
      <c r="Z94" s="362"/>
      <c r="AA94" s="362"/>
      <c r="AB94" s="362"/>
      <c r="AC94" s="362"/>
      <c r="AD94" s="362"/>
      <c r="AE94" s="362"/>
      <c r="AF94" s="362"/>
      <c r="AG94" s="362"/>
      <c r="AH94" s="362"/>
      <c r="AI94" s="362"/>
      <c r="AJ94" s="362"/>
      <c r="AK94" s="362"/>
      <c r="AL94" s="362"/>
      <c r="AM94" s="362"/>
      <c r="AN94" s="362"/>
      <c r="AO94" s="362"/>
      <c r="AP94" s="362"/>
      <c r="AQ94" s="362"/>
      <c r="AR94" s="362"/>
      <c r="AS94" s="362"/>
      <c r="AT94" s="362"/>
      <c r="AU94" s="362"/>
      <c r="AV94" s="362"/>
      <c r="AW94" s="362"/>
      <c r="AX94" s="362"/>
      <c r="AY94" s="362"/>
      <c r="AZ94" s="362"/>
      <c r="BA94" s="362"/>
      <c r="BB94" s="362"/>
      <c r="BC94" s="362"/>
      <c r="BD94" s="362"/>
      <c r="BE94" s="362"/>
      <c r="BF94" s="362"/>
      <c r="BG94" s="362"/>
      <c r="BH94" s="362"/>
      <c r="BI94" s="362"/>
      <c r="BJ94" s="362"/>
      <c r="BK94" s="362"/>
      <c r="BL94" s="362"/>
      <c r="BM94" s="362"/>
      <c r="BN94" s="362"/>
      <c r="BO94" s="362"/>
      <c r="BP94" s="362"/>
    </row>
    <row r="95" spans="1:68" x14ac:dyDescent="0.45">
      <c r="A95" s="361"/>
      <c r="B95" s="362"/>
      <c r="C95" s="363"/>
      <c r="D95" s="362"/>
      <c r="E95" s="362"/>
      <c r="F95" s="362"/>
      <c r="G95" s="361"/>
      <c r="H95" s="362"/>
      <c r="I95" s="362"/>
      <c r="J95" s="362"/>
      <c r="K95" s="362"/>
      <c r="L95" s="362"/>
      <c r="M95" s="362"/>
      <c r="N95" s="364"/>
      <c r="O95" s="362"/>
      <c r="P95" s="362"/>
      <c r="Q95" s="362"/>
      <c r="R95" s="362"/>
      <c r="S95" s="362"/>
      <c r="T95" s="362"/>
      <c r="U95" s="362"/>
      <c r="V95" s="362"/>
      <c r="W95" s="362"/>
      <c r="X95" s="362"/>
      <c r="Y95" s="362"/>
      <c r="Z95" s="362"/>
      <c r="AA95" s="362"/>
      <c r="AB95" s="362"/>
      <c r="AC95" s="362"/>
      <c r="AD95" s="362"/>
      <c r="AE95" s="362"/>
      <c r="AF95" s="362"/>
      <c r="AG95" s="362"/>
      <c r="AH95" s="362"/>
      <c r="AI95" s="362"/>
      <c r="AJ95" s="362"/>
      <c r="AK95" s="362"/>
      <c r="AL95" s="362"/>
      <c r="AM95" s="362"/>
      <c r="AN95" s="362"/>
      <c r="AO95" s="362"/>
      <c r="AP95" s="362"/>
      <c r="AQ95" s="362"/>
      <c r="AR95" s="362"/>
      <c r="AS95" s="362"/>
      <c r="AT95" s="362"/>
      <c r="AU95" s="362"/>
      <c r="AV95" s="362"/>
      <c r="AW95" s="362"/>
      <c r="AX95" s="362"/>
      <c r="AY95" s="362"/>
      <c r="AZ95" s="362"/>
      <c r="BA95" s="362"/>
      <c r="BB95" s="362"/>
      <c r="BC95" s="362"/>
      <c r="BD95" s="362"/>
      <c r="BE95" s="362"/>
      <c r="BF95" s="362"/>
      <c r="BG95" s="362"/>
      <c r="BH95" s="362"/>
      <c r="BI95" s="362"/>
      <c r="BJ95" s="362"/>
      <c r="BK95" s="362"/>
      <c r="BL95" s="362"/>
      <c r="BM95" s="362"/>
      <c r="BN95" s="362"/>
      <c r="BO95" s="362"/>
      <c r="BP95" s="362"/>
    </row>
    <row r="96" spans="1:68" x14ac:dyDescent="0.45">
      <c r="A96" s="361"/>
      <c r="B96" s="362"/>
      <c r="C96" s="363"/>
      <c r="D96" s="362"/>
      <c r="E96" s="362"/>
      <c r="F96" s="362"/>
      <c r="G96" s="361"/>
      <c r="H96" s="362"/>
      <c r="I96" s="362"/>
      <c r="J96" s="362"/>
      <c r="K96" s="362"/>
      <c r="L96" s="362"/>
      <c r="M96" s="362"/>
      <c r="N96" s="364"/>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362"/>
      <c r="AP96" s="362"/>
      <c r="AQ96" s="362"/>
      <c r="AR96" s="362"/>
      <c r="AS96" s="362"/>
      <c r="AT96" s="362"/>
      <c r="AU96" s="362"/>
      <c r="AV96" s="362"/>
      <c r="AW96" s="362"/>
      <c r="AX96" s="362"/>
      <c r="AY96" s="362"/>
      <c r="AZ96" s="362"/>
      <c r="BA96" s="362"/>
      <c r="BB96" s="362"/>
      <c r="BC96" s="362"/>
      <c r="BD96" s="362"/>
      <c r="BE96" s="362"/>
      <c r="BF96" s="362"/>
      <c r="BG96" s="362"/>
      <c r="BH96" s="362"/>
      <c r="BI96" s="362"/>
      <c r="BJ96" s="362"/>
      <c r="BK96" s="362"/>
      <c r="BL96" s="362"/>
      <c r="BM96" s="362"/>
      <c r="BN96" s="362"/>
      <c r="BO96" s="362"/>
      <c r="BP96" s="362"/>
    </row>
    <row r="97" spans="1:68" x14ac:dyDescent="0.45">
      <c r="A97" s="361"/>
      <c r="B97" s="362"/>
      <c r="C97" s="363"/>
      <c r="D97" s="362"/>
      <c r="E97" s="362"/>
      <c r="F97" s="362"/>
      <c r="G97" s="361"/>
      <c r="H97" s="362"/>
      <c r="I97" s="362"/>
      <c r="J97" s="362"/>
      <c r="K97" s="362"/>
      <c r="L97" s="362"/>
      <c r="M97" s="362"/>
      <c r="N97" s="364"/>
      <c r="O97" s="362"/>
      <c r="P97" s="362"/>
      <c r="Q97" s="362"/>
      <c r="R97" s="362"/>
      <c r="S97" s="362"/>
      <c r="T97" s="362"/>
      <c r="U97" s="362"/>
      <c r="V97" s="362"/>
      <c r="W97" s="362"/>
      <c r="X97" s="362"/>
      <c r="Y97" s="362"/>
      <c r="Z97" s="362"/>
      <c r="AA97" s="362"/>
      <c r="AB97" s="362"/>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362"/>
      <c r="AY97" s="362"/>
      <c r="AZ97" s="362"/>
      <c r="BA97" s="362"/>
      <c r="BB97" s="362"/>
      <c r="BC97" s="362"/>
      <c r="BD97" s="362"/>
      <c r="BE97" s="362"/>
      <c r="BF97" s="362"/>
      <c r="BG97" s="362"/>
      <c r="BH97" s="362"/>
      <c r="BI97" s="362"/>
      <c r="BJ97" s="362"/>
      <c r="BK97" s="362"/>
      <c r="BL97" s="362"/>
      <c r="BM97" s="362"/>
      <c r="BN97" s="362"/>
      <c r="BO97" s="362"/>
      <c r="BP97" s="362"/>
    </row>
    <row r="98" spans="1:68" x14ac:dyDescent="0.45">
      <c r="A98" s="361"/>
      <c r="B98" s="362"/>
      <c r="C98" s="363"/>
      <c r="D98" s="362"/>
      <c r="E98" s="362"/>
      <c r="F98" s="362"/>
      <c r="G98" s="361"/>
      <c r="H98" s="362"/>
      <c r="I98" s="362"/>
      <c r="J98" s="362"/>
      <c r="K98" s="362"/>
      <c r="L98" s="362"/>
      <c r="M98" s="362"/>
      <c r="N98" s="364"/>
      <c r="O98" s="362"/>
      <c r="P98" s="362"/>
      <c r="Q98" s="362"/>
      <c r="R98" s="362"/>
      <c r="S98" s="362"/>
      <c r="T98" s="362"/>
      <c r="U98" s="362"/>
      <c r="V98" s="362"/>
      <c r="W98" s="362"/>
      <c r="X98" s="362"/>
      <c r="Y98" s="362"/>
      <c r="Z98" s="362"/>
      <c r="AA98" s="362"/>
      <c r="AB98" s="362"/>
      <c r="AC98" s="362"/>
      <c r="AD98" s="362"/>
      <c r="AE98" s="362"/>
      <c r="AF98" s="362"/>
      <c r="AG98" s="362"/>
      <c r="AH98" s="362"/>
      <c r="AI98" s="362"/>
      <c r="AJ98" s="362"/>
      <c r="AK98" s="362"/>
      <c r="AL98" s="362"/>
      <c r="AM98" s="362"/>
      <c r="AN98" s="362"/>
      <c r="AO98" s="362"/>
      <c r="AP98" s="362"/>
      <c r="AQ98" s="362"/>
      <c r="AR98" s="362"/>
      <c r="AS98" s="362"/>
      <c r="AT98" s="362"/>
      <c r="AU98" s="362"/>
      <c r="AV98" s="362"/>
      <c r="AW98" s="362"/>
      <c r="AX98" s="362"/>
      <c r="AY98" s="362"/>
      <c r="AZ98" s="362"/>
      <c r="BA98" s="362"/>
      <c r="BB98" s="362"/>
      <c r="BC98" s="362"/>
      <c r="BD98" s="362"/>
      <c r="BE98" s="362"/>
      <c r="BF98" s="362"/>
      <c r="BG98" s="362"/>
      <c r="BH98" s="362"/>
      <c r="BI98" s="362"/>
      <c r="BJ98" s="362"/>
      <c r="BK98" s="362"/>
      <c r="BL98" s="362"/>
      <c r="BM98" s="362"/>
      <c r="BN98" s="362"/>
      <c r="BO98" s="362"/>
      <c r="BP98" s="362"/>
    </row>
    <row r="99" spans="1:68" x14ac:dyDescent="0.45">
      <c r="A99" s="361"/>
      <c r="B99" s="362"/>
      <c r="C99" s="363"/>
      <c r="D99" s="362"/>
      <c r="E99" s="362"/>
      <c r="F99" s="362"/>
      <c r="G99" s="361"/>
      <c r="H99" s="362"/>
      <c r="I99" s="362"/>
      <c r="J99" s="362"/>
      <c r="K99" s="362"/>
      <c r="L99" s="362"/>
      <c r="M99" s="362"/>
      <c r="N99" s="364"/>
      <c r="O99" s="362"/>
      <c r="P99" s="362"/>
      <c r="Q99" s="362"/>
      <c r="R99" s="362"/>
      <c r="S99" s="362"/>
      <c r="T99" s="362"/>
      <c r="U99" s="362"/>
      <c r="V99" s="362"/>
      <c r="W99" s="362"/>
      <c r="X99" s="362"/>
      <c r="Y99" s="362"/>
      <c r="Z99" s="362"/>
      <c r="AA99" s="362"/>
      <c r="AB99" s="362"/>
      <c r="AC99" s="362"/>
      <c r="AD99" s="362"/>
      <c r="AE99" s="362"/>
      <c r="AF99" s="362"/>
      <c r="AG99" s="362"/>
      <c r="AH99" s="362"/>
      <c r="AI99" s="362"/>
      <c r="AJ99" s="362"/>
      <c r="AK99" s="362"/>
      <c r="AL99" s="362"/>
      <c r="AM99" s="362"/>
      <c r="AN99" s="362"/>
      <c r="AO99" s="362"/>
      <c r="AP99" s="362"/>
      <c r="AQ99" s="362"/>
      <c r="AR99" s="362"/>
      <c r="AS99" s="362"/>
      <c r="AT99" s="362"/>
      <c r="AU99" s="362"/>
      <c r="AV99" s="362"/>
      <c r="AW99" s="362"/>
      <c r="AX99" s="362"/>
      <c r="AY99" s="362"/>
      <c r="AZ99" s="362"/>
      <c r="BA99" s="362"/>
      <c r="BB99" s="362"/>
      <c r="BC99" s="362"/>
      <c r="BD99" s="362"/>
      <c r="BE99" s="362"/>
      <c r="BF99" s="362"/>
      <c r="BG99" s="362"/>
      <c r="BH99" s="362"/>
      <c r="BI99" s="362"/>
      <c r="BJ99" s="362"/>
      <c r="BK99" s="362"/>
      <c r="BL99" s="362"/>
      <c r="BM99" s="362"/>
      <c r="BN99" s="362"/>
      <c r="BO99" s="362"/>
      <c r="BP99" s="362"/>
    </row>
    <row r="100" spans="1:68" x14ac:dyDescent="0.45">
      <c r="A100" s="361"/>
      <c r="B100" s="362"/>
      <c r="C100" s="363"/>
      <c r="D100" s="362"/>
      <c r="E100" s="362"/>
      <c r="F100" s="362"/>
      <c r="G100" s="361"/>
      <c r="H100" s="362"/>
      <c r="I100" s="362"/>
      <c r="J100" s="362"/>
      <c r="K100" s="362"/>
      <c r="L100" s="362"/>
      <c r="M100" s="362"/>
      <c r="N100" s="364"/>
      <c r="O100" s="362"/>
      <c r="P100" s="362"/>
      <c r="Q100" s="362"/>
      <c r="R100" s="362"/>
      <c r="S100" s="362"/>
      <c r="T100" s="362"/>
      <c r="U100" s="362"/>
      <c r="V100" s="362"/>
      <c r="W100" s="362"/>
      <c r="X100" s="362"/>
      <c r="Y100" s="362"/>
      <c r="Z100" s="362"/>
      <c r="AA100" s="362"/>
      <c r="AB100" s="362"/>
      <c r="AC100" s="362"/>
      <c r="AD100" s="362"/>
      <c r="AE100" s="362"/>
      <c r="AF100" s="362"/>
      <c r="AG100" s="362"/>
      <c r="AH100" s="362"/>
      <c r="AI100" s="362"/>
      <c r="AJ100" s="362"/>
      <c r="AK100" s="362"/>
      <c r="AL100" s="362"/>
      <c r="AM100" s="362"/>
      <c r="AN100" s="362"/>
      <c r="AO100" s="362"/>
      <c r="AP100" s="362"/>
      <c r="AQ100" s="362"/>
      <c r="AR100" s="362"/>
      <c r="AS100" s="362"/>
      <c r="AT100" s="362"/>
      <c r="AU100" s="362"/>
      <c r="AV100" s="362"/>
      <c r="AW100" s="362"/>
      <c r="AX100" s="362"/>
      <c r="AY100" s="362"/>
      <c r="AZ100" s="362"/>
      <c r="BA100" s="362"/>
      <c r="BB100" s="362"/>
      <c r="BC100" s="362"/>
      <c r="BD100" s="362"/>
      <c r="BE100" s="362"/>
      <c r="BF100" s="362"/>
      <c r="BG100" s="362"/>
      <c r="BH100" s="362"/>
      <c r="BI100" s="362"/>
      <c r="BJ100" s="362"/>
      <c r="BK100" s="362"/>
      <c r="BL100" s="362"/>
      <c r="BM100" s="362"/>
      <c r="BN100" s="362"/>
      <c r="BO100" s="362"/>
      <c r="BP100" s="362"/>
    </row>
    <row r="101" spans="1:68" x14ac:dyDescent="0.45">
      <c r="A101" s="361"/>
      <c r="B101" s="362"/>
      <c r="C101" s="363"/>
      <c r="D101" s="362"/>
      <c r="E101" s="362"/>
      <c r="F101" s="362"/>
      <c r="G101" s="361"/>
      <c r="H101" s="362"/>
      <c r="I101" s="362"/>
      <c r="J101" s="362"/>
      <c r="K101" s="362"/>
      <c r="L101" s="362"/>
      <c r="M101" s="362"/>
      <c r="N101" s="364"/>
      <c r="O101" s="362"/>
      <c r="P101" s="362"/>
      <c r="Q101" s="362"/>
      <c r="R101" s="362"/>
      <c r="S101" s="362"/>
      <c r="T101" s="362"/>
      <c r="U101" s="362"/>
      <c r="V101" s="362"/>
      <c r="W101" s="362"/>
      <c r="X101" s="362"/>
      <c r="Y101" s="362"/>
      <c r="Z101" s="362"/>
      <c r="AA101" s="362"/>
      <c r="AB101" s="362"/>
      <c r="AC101" s="362"/>
      <c r="AD101" s="362"/>
      <c r="AE101" s="362"/>
      <c r="AF101" s="362"/>
      <c r="AG101" s="362"/>
      <c r="AH101" s="362"/>
      <c r="AI101" s="362"/>
      <c r="AJ101" s="362"/>
      <c r="AK101" s="362"/>
      <c r="AL101" s="362"/>
      <c r="AM101" s="362"/>
      <c r="AN101" s="362"/>
      <c r="AO101" s="362"/>
      <c r="AP101" s="362"/>
      <c r="AQ101" s="362"/>
      <c r="AR101" s="362"/>
      <c r="AS101" s="362"/>
      <c r="AT101" s="362"/>
      <c r="AU101" s="362"/>
      <c r="AV101" s="362"/>
      <c r="AW101" s="362"/>
      <c r="AX101" s="362"/>
      <c r="AY101" s="362"/>
      <c r="AZ101" s="362"/>
      <c r="BA101" s="362"/>
      <c r="BB101" s="362"/>
      <c r="BC101" s="362"/>
      <c r="BD101" s="362"/>
      <c r="BE101" s="362"/>
      <c r="BF101" s="362"/>
      <c r="BG101" s="362"/>
      <c r="BH101" s="362"/>
      <c r="BI101" s="362"/>
      <c r="BJ101" s="362"/>
      <c r="BK101" s="362"/>
      <c r="BL101" s="362"/>
      <c r="BM101" s="362"/>
      <c r="BN101" s="362"/>
      <c r="BO101" s="362"/>
      <c r="BP101" s="362"/>
    </row>
    <row r="102" spans="1:68" x14ac:dyDescent="0.45">
      <c r="A102" s="361"/>
      <c r="B102" s="362"/>
      <c r="C102" s="363"/>
      <c r="D102" s="362"/>
      <c r="E102" s="362"/>
      <c r="F102" s="362"/>
      <c r="G102" s="361"/>
      <c r="H102" s="362"/>
      <c r="I102" s="362"/>
      <c r="J102" s="362"/>
      <c r="K102" s="362"/>
      <c r="L102" s="362"/>
      <c r="M102" s="362"/>
      <c r="N102" s="364"/>
      <c r="O102" s="362"/>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362"/>
      <c r="AT102" s="362"/>
      <c r="AU102" s="362"/>
      <c r="AV102" s="362"/>
      <c r="AW102" s="362"/>
      <c r="AX102" s="362"/>
      <c r="AY102" s="362"/>
      <c r="AZ102" s="362"/>
      <c r="BA102" s="362"/>
      <c r="BB102" s="362"/>
      <c r="BC102" s="362"/>
      <c r="BD102" s="362"/>
      <c r="BE102" s="362"/>
      <c r="BF102" s="362"/>
      <c r="BG102" s="362"/>
      <c r="BH102" s="362"/>
      <c r="BI102" s="362"/>
      <c r="BJ102" s="362"/>
      <c r="BK102" s="362"/>
      <c r="BL102" s="362"/>
      <c r="BM102" s="362"/>
      <c r="BN102" s="362"/>
      <c r="BO102" s="362"/>
      <c r="BP102" s="362"/>
    </row>
    <row r="103" spans="1:68" x14ac:dyDescent="0.45">
      <c r="A103" s="361"/>
      <c r="B103" s="362"/>
      <c r="C103" s="363"/>
      <c r="D103" s="362"/>
      <c r="E103" s="362"/>
      <c r="F103" s="362"/>
      <c r="G103" s="361"/>
      <c r="H103" s="362"/>
      <c r="I103" s="362"/>
      <c r="J103" s="362"/>
      <c r="K103" s="362"/>
      <c r="L103" s="362"/>
      <c r="M103" s="362"/>
      <c r="N103" s="364"/>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2"/>
      <c r="AP103" s="362"/>
      <c r="AQ103" s="362"/>
      <c r="AR103" s="362"/>
      <c r="AS103" s="362"/>
      <c r="AT103" s="362"/>
      <c r="AU103" s="362"/>
      <c r="AV103" s="362"/>
      <c r="AW103" s="362"/>
      <c r="AX103" s="362"/>
      <c r="AY103" s="362"/>
      <c r="AZ103" s="362"/>
      <c r="BA103" s="362"/>
      <c r="BB103" s="362"/>
      <c r="BC103" s="362"/>
      <c r="BD103" s="362"/>
      <c r="BE103" s="362"/>
      <c r="BF103" s="362"/>
      <c r="BG103" s="362"/>
      <c r="BH103" s="362"/>
      <c r="BI103" s="362"/>
      <c r="BJ103" s="362"/>
      <c r="BK103" s="362"/>
      <c r="BL103" s="362"/>
      <c r="BM103" s="362"/>
      <c r="BN103" s="362"/>
      <c r="BO103" s="362"/>
      <c r="BP103" s="362"/>
    </row>
    <row r="104" spans="1:68" x14ac:dyDescent="0.45">
      <c r="A104" s="361"/>
      <c r="B104" s="362"/>
      <c r="C104" s="363"/>
      <c r="D104" s="362"/>
      <c r="E104" s="362"/>
      <c r="F104" s="362"/>
      <c r="G104" s="361"/>
      <c r="H104" s="362"/>
      <c r="I104" s="362"/>
      <c r="J104" s="362"/>
      <c r="K104" s="362"/>
      <c r="L104" s="362"/>
      <c r="M104" s="362"/>
      <c r="N104" s="364"/>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2"/>
      <c r="AO104" s="362"/>
      <c r="AP104" s="362"/>
      <c r="AQ104" s="362"/>
      <c r="AR104" s="362"/>
      <c r="AS104" s="362"/>
      <c r="AT104" s="362"/>
      <c r="AU104" s="362"/>
      <c r="AV104" s="362"/>
      <c r="AW104" s="362"/>
      <c r="AX104" s="362"/>
      <c r="AY104" s="362"/>
      <c r="AZ104" s="362"/>
      <c r="BA104" s="362"/>
      <c r="BB104" s="362"/>
      <c r="BC104" s="362"/>
      <c r="BD104" s="362"/>
      <c r="BE104" s="362"/>
      <c r="BF104" s="362"/>
      <c r="BG104" s="362"/>
      <c r="BH104" s="362"/>
      <c r="BI104" s="362"/>
      <c r="BJ104" s="362"/>
      <c r="BK104" s="362"/>
      <c r="BL104" s="362"/>
      <c r="BM104" s="362"/>
      <c r="BN104" s="362"/>
      <c r="BO104" s="362"/>
      <c r="BP104" s="362"/>
    </row>
    <row r="105" spans="1:68" x14ac:dyDescent="0.45">
      <c r="A105" s="361"/>
      <c r="B105" s="362"/>
      <c r="C105" s="363"/>
      <c r="D105" s="362"/>
      <c r="E105" s="362"/>
      <c r="F105" s="362"/>
      <c r="G105" s="361"/>
      <c r="H105" s="362"/>
      <c r="I105" s="362"/>
      <c r="J105" s="362"/>
      <c r="K105" s="362"/>
      <c r="L105" s="362"/>
      <c r="M105" s="362"/>
      <c r="N105" s="364"/>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2"/>
      <c r="BC105" s="362"/>
      <c r="BD105" s="362"/>
      <c r="BE105" s="362"/>
      <c r="BF105" s="362"/>
      <c r="BG105" s="362"/>
      <c r="BH105" s="362"/>
      <c r="BI105" s="362"/>
      <c r="BJ105" s="362"/>
      <c r="BK105" s="362"/>
      <c r="BL105" s="362"/>
      <c r="BM105" s="362"/>
      <c r="BN105" s="362"/>
      <c r="BO105" s="362"/>
      <c r="BP105" s="362"/>
    </row>
    <row r="106" spans="1:68" x14ac:dyDescent="0.45">
      <c r="A106" s="361"/>
      <c r="B106" s="362"/>
      <c r="C106" s="363"/>
      <c r="D106" s="362"/>
      <c r="E106" s="362"/>
      <c r="F106" s="362"/>
      <c r="G106" s="361"/>
      <c r="H106" s="362"/>
      <c r="I106" s="362"/>
      <c r="J106" s="362"/>
      <c r="K106" s="362"/>
      <c r="L106" s="362"/>
      <c r="M106" s="362"/>
      <c r="N106" s="364"/>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362"/>
      <c r="AO106" s="362"/>
      <c r="AP106" s="362"/>
      <c r="AQ106" s="362"/>
      <c r="AR106" s="362"/>
      <c r="AS106" s="362"/>
      <c r="AT106" s="362"/>
      <c r="AU106" s="362"/>
      <c r="AV106" s="362"/>
      <c r="AW106" s="362"/>
      <c r="AX106" s="362"/>
      <c r="AY106" s="362"/>
      <c r="AZ106" s="362"/>
      <c r="BA106" s="362"/>
      <c r="BB106" s="362"/>
      <c r="BC106" s="362"/>
      <c r="BD106" s="362"/>
      <c r="BE106" s="362"/>
      <c r="BF106" s="362"/>
      <c r="BG106" s="362"/>
      <c r="BH106" s="362"/>
      <c r="BI106" s="362"/>
      <c r="BJ106" s="362"/>
      <c r="BK106" s="362"/>
      <c r="BL106" s="362"/>
      <c r="BM106" s="362"/>
      <c r="BN106" s="362"/>
      <c r="BO106" s="362"/>
      <c r="BP106" s="362"/>
    </row>
    <row r="107" spans="1:68" x14ac:dyDescent="0.45">
      <c r="A107" s="361"/>
      <c r="B107" s="362"/>
      <c r="C107" s="363"/>
      <c r="D107" s="362"/>
      <c r="E107" s="362"/>
      <c r="F107" s="362"/>
      <c r="G107" s="361"/>
      <c r="H107" s="362"/>
      <c r="I107" s="362"/>
      <c r="J107" s="362"/>
      <c r="K107" s="362"/>
      <c r="L107" s="362"/>
      <c r="M107" s="362"/>
      <c r="N107" s="364"/>
      <c r="O107" s="362"/>
      <c r="P107" s="362"/>
      <c r="Q107" s="362"/>
      <c r="R107" s="362"/>
      <c r="S107" s="362"/>
      <c r="T107" s="362"/>
      <c r="U107" s="362"/>
      <c r="V107" s="362"/>
      <c r="W107" s="362"/>
      <c r="X107" s="362"/>
      <c r="Y107" s="362"/>
      <c r="Z107" s="362"/>
      <c r="AA107" s="362"/>
      <c r="AB107" s="362"/>
      <c r="AC107" s="362"/>
      <c r="AD107" s="362"/>
      <c r="AE107" s="362"/>
      <c r="AF107" s="362"/>
      <c r="AG107" s="362"/>
      <c r="AH107" s="362"/>
      <c r="AI107" s="362"/>
      <c r="AJ107" s="362"/>
      <c r="AK107" s="362"/>
      <c r="AL107" s="362"/>
      <c r="AM107" s="362"/>
      <c r="AN107" s="362"/>
      <c r="AO107" s="362"/>
      <c r="AP107" s="362"/>
      <c r="AQ107" s="362"/>
      <c r="AR107" s="362"/>
      <c r="AS107" s="362"/>
      <c r="AT107" s="362"/>
      <c r="AU107" s="362"/>
      <c r="AV107" s="362"/>
      <c r="AW107" s="362"/>
      <c r="AX107" s="362"/>
      <c r="AY107" s="362"/>
      <c r="AZ107" s="362"/>
      <c r="BA107" s="362"/>
      <c r="BB107" s="362"/>
      <c r="BC107" s="362"/>
      <c r="BD107" s="362"/>
      <c r="BE107" s="362"/>
      <c r="BF107" s="362"/>
      <c r="BG107" s="362"/>
      <c r="BH107" s="362"/>
      <c r="BI107" s="362"/>
      <c r="BJ107" s="362"/>
      <c r="BK107" s="362"/>
      <c r="BL107" s="362"/>
      <c r="BM107" s="362"/>
      <c r="BN107" s="362"/>
      <c r="BO107" s="362"/>
      <c r="BP107" s="362"/>
    </row>
    <row r="108" spans="1:68" x14ac:dyDescent="0.45">
      <c r="A108" s="361"/>
      <c r="B108" s="362"/>
      <c r="C108" s="363"/>
      <c r="D108" s="362"/>
      <c r="E108" s="362"/>
      <c r="F108" s="362"/>
      <c r="G108" s="361"/>
      <c r="H108" s="362"/>
      <c r="I108" s="362"/>
      <c r="J108" s="362"/>
      <c r="K108" s="362"/>
      <c r="L108" s="362"/>
      <c r="M108" s="362"/>
      <c r="N108" s="364"/>
      <c r="O108" s="362"/>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2"/>
      <c r="AL108" s="362"/>
      <c r="AM108" s="362"/>
      <c r="AN108" s="362"/>
      <c r="AO108" s="362"/>
      <c r="AP108" s="362"/>
      <c r="AQ108" s="362"/>
      <c r="AR108" s="362"/>
      <c r="AS108" s="362"/>
      <c r="AT108" s="362"/>
      <c r="AU108" s="362"/>
      <c r="AV108" s="362"/>
      <c r="AW108" s="362"/>
      <c r="AX108" s="362"/>
      <c r="AY108" s="362"/>
      <c r="AZ108" s="362"/>
      <c r="BA108" s="362"/>
      <c r="BB108" s="362"/>
      <c r="BC108" s="362"/>
      <c r="BD108" s="362"/>
      <c r="BE108" s="362"/>
      <c r="BF108" s="362"/>
      <c r="BG108" s="362"/>
      <c r="BH108" s="362"/>
      <c r="BI108" s="362"/>
      <c r="BJ108" s="362"/>
      <c r="BK108" s="362"/>
      <c r="BL108" s="362"/>
      <c r="BM108" s="362"/>
      <c r="BN108" s="362"/>
      <c r="BO108" s="362"/>
      <c r="BP108" s="362"/>
    </row>
    <row r="109" spans="1:68" x14ac:dyDescent="0.45">
      <c r="A109" s="361"/>
      <c r="B109" s="362"/>
      <c r="C109" s="363"/>
      <c r="D109" s="362"/>
      <c r="E109" s="362"/>
      <c r="F109" s="362"/>
      <c r="G109" s="361"/>
      <c r="H109" s="362"/>
      <c r="I109" s="362"/>
      <c r="J109" s="362"/>
      <c r="K109" s="362"/>
      <c r="L109" s="362"/>
      <c r="M109" s="362"/>
      <c r="N109" s="364"/>
      <c r="O109" s="362"/>
      <c r="P109" s="362"/>
      <c r="Q109" s="362"/>
      <c r="R109" s="362"/>
      <c r="S109" s="362"/>
      <c r="T109" s="362"/>
      <c r="U109" s="362"/>
      <c r="V109" s="362"/>
      <c r="W109" s="362"/>
      <c r="X109" s="362"/>
      <c r="Y109" s="362"/>
      <c r="Z109" s="362"/>
      <c r="AA109" s="362"/>
      <c r="AB109" s="362"/>
      <c r="AC109" s="362"/>
      <c r="AD109" s="362"/>
      <c r="AE109" s="362"/>
      <c r="AF109" s="362"/>
      <c r="AG109" s="362"/>
      <c r="AH109" s="362"/>
      <c r="AI109" s="362"/>
      <c r="AJ109" s="362"/>
      <c r="AK109" s="362"/>
      <c r="AL109" s="362"/>
      <c r="AM109" s="362"/>
      <c r="AN109" s="362"/>
      <c r="AO109" s="362"/>
      <c r="AP109" s="362"/>
      <c r="AQ109" s="362"/>
      <c r="AR109" s="362"/>
      <c r="AS109" s="362"/>
      <c r="AT109" s="362"/>
      <c r="AU109" s="362"/>
      <c r="AV109" s="362"/>
      <c r="AW109" s="362"/>
      <c r="AX109" s="362"/>
      <c r="AY109" s="362"/>
      <c r="AZ109" s="362"/>
      <c r="BA109" s="362"/>
      <c r="BB109" s="362"/>
      <c r="BC109" s="362"/>
      <c r="BD109" s="362"/>
      <c r="BE109" s="362"/>
      <c r="BF109" s="362"/>
      <c r="BG109" s="362"/>
      <c r="BH109" s="362"/>
      <c r="BI109" s="362"/>
      <c r="BJ109" s="362"/>
      <c r="BK109" s="362"/>
      <c r="BL109" s="362"/>
      <c r="BM109" s="362"/>
      <c r="BN109" s="362"/>
      <c r="BO109" s="362"/>
      <c r="BP109" s="362"/>
    </row>
    <row r="110" spans="1:68" x14ac:dyDescent="0.45">
      <c r="A110" s="361"/>
      <c r="B110" s="362"/>
      <c r="C110" s="363"/>
      <c r="D110" s="362"/>
      <c r="E110" s="362"/>
      <c r="F110" s="362"/>
      <c r="G110" s="361"/>
      <c r="H110" s="362"/>
      <c r="I110" s="362"/>
      <c r="J110" s="362"/>
      <c r="K110" s="362"/>
      <c r="L110" s="362"/>
      <c r="M110" s="362"/>
      <c r="N110" s="364"/>
      <c r="O110" s="362"/>
      <c r="P110" s="362"/>
      <c r="Q110" s="362"/>
      <c r="R110" s="362"/>
      <c r="S110" s="362"/>
      <c r="T110" s="362"/>
      <c r="U110" s="362"/>
      <c r="V110" s="362"/>
      <c r="W110" s="362"/>
      <c r="X110" s="362"/>
      <c r="Y110" s="362"/>
      <c r="Z110" s="362"/>
      <c r="AA110" s="362"/>
      <c r="AB110" s="362"/>
      <c r="AC110" s="362"/>
      <c r="AD110" s="362"/>
      <c r="AE110" s="362"/>
      <c r="AF110" s="362"/>
      <c r="AG110" s="362"/>
      <c r="AH110" s="362"/>
      <c r="AI110" s="362"/>
      <c r="AJ110" s="362"/>
      <c r="AK110" s="362"/>
      <c r="AL110" s="362"/>
      <c r="AM110" s="362"/>
      <c r="AN110" s="362"/>
      <c r="AO110" s="362"/>
      <c r="AP110" s="362"/>
      <c r="AQ110" s="362"/>
      <c r="AR110" s="362"/>
      <c r="AS110" s="362"/>
      <c r="AT110" s="362"/>
      <c r="AU110" s="362"/>
      <c r="AV110" s="362"/>
      <c r="AW110" s="362"/>
      <c r="AX110" s="362"/>
      <c r="AY110" s="362"/>
      <c r="AZ110" s="362"/>
      <c r="BA110" s="362"/>
      <c r="BB110" s="362"/>
      <c r="BC110" s="362"/>
      <c r="BD110" s="362"/>
      <c r="BE110" s="362"/>
      <c r="BF110" s="362"/>
      <c r="BG110" s="362"/>
      <c r="BH110" s="362"/>
      <c r="BI110" s="362"/>
      <c r="BJ110" s="362"/>
      <c r="BK110" s="362"/>
      <c r="BL110" s="362"/>
      <c r="BM110" s="362"/>
      <c r="BN110" s="362"/>
      <c r="BO110" s="362"/>
      <c r="BP110" s="362"/>
    </row>
    <row r="111" spans="1:68" x14ac:dyDescent="0.45">
      <c r="A111" s="361"/>
      <c r="B111" s="362"/>
      <c r="C111" s="363"/>
      <c r="D111" s="362"/>
      <c r="E111" s="362"/>
      <c r="F111" s="362"/>
      <c r="G111" s="361"/>
      <c r="H111" s="362"/>
      <c r="I111" s="362"/>
      <c r="J111" s="362"/>
      <c r="K111" s="362"/>
      <c r="L111" s="362"/>
      <c r="M111" s="362"/>
      <c r="N111" s="364"/>
      <c r="O111" s="362"/>
      <c r="P111" s="362"/>
      <c r="Q111" s="362"/>
      <c r="R111" s="362"/>
      <c r="S111" s="362"/>
      <c r="T111" s="362"/>
      <c r="U111" s="362"/>
      <c r="V111" s="362"/>
      <c r="W111" s="362"/>
      <c r="X111" s="362"/>
      <c r="Y111" s="362"/>
      <c r="Z111" s="362"/>
      <c r="AA111" s="362"/>
      <c r="AB111" s="362"/>
      <c r="AC111" s="362"/>
      <c r="AD111" s="362"/>
      <c r="AE111" s="362"/>
      <c r="AF111" s="362"/>
      <c r="AG111" s="362"/>
      <c r="AH111" s="362"/>
      <c r="AI111" s="362"/>
      <c r="AJ111" s="362"/>
      <c r="AK111" s="362"/>
      <c r="AL111" s="362"/>
      <c r="AM111" s="362"/>
      <c r="AN111" s="362"/>
      <c r="AO111" s="362"/>
      <c r="AP111" s="362"/>
      <c r="AQ111" s="362"/>
      <c r="AR111" s="362"/>
      <c r="AS111" s="362"/>
      <c r="AT111" s="362"/>
      <c r="AU111" s="362"/>
      <c r="AV111" s="362"/>
      <c r="AW111" s="362"/>
      <c r="AX111" s="362"/>
      <c r="AY111" s="362"/>
      <c r="AZ111" s="362"/>
      <c r="BA111" s="362"/>
      <c r="BB111" s="362"/>
      <c r="BC111" s="362"/>
      <c r="BD111" s="362"/>
      <c r="BE111" s="362"/>
      <c r="BF111" s="362"/>
      <c r="BG111" s="362"/>
      <c r="BH111" s="362"/>
      <c r="BI111" s="362"/>
      <c r="BJ111" s="362"/>
      <c r="BK111" s="362"/>
      <c r="BL111" s="362"/>
      <c r="BM111" s="362"/>
      <c r="BN111" s="362"/>
      <c r="BO111" s="362"/>
      <c r="BP111" s="362"/>
    </row>
    <row r="112" spans="1:68" x14ac:dyDescent="0.45">
      <c r="A112" s="361"/>
      <c r="B112" s="362"/>
      <c r="C112" s="363"/>
      <c r="D112" s="362"/>
      <c r="E112" s="362"/>
      <c r="F112" s="362"/>
      <c r="G112" s="361"/>
      <c r="H112" s="362"/>
      <c r="I112" s="362"/>
      <c r="J112" s="362"/>
      <c r="K112" s="362"/>
      <c r="L112" s="362"/>
      <c r="M112" s="362"/>
      <c r="N112" s="364"/>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2"/>
      <c r="BH112" s="362"/>
      <c r="BI112" s="362"/>
      <c r="BJ112" s="362"/>
      <c r="BK112" s="362"/>
      <c r="BL112" s="362"/>
      <c r="BM112" s="362"/>
      <c r="BN112" s="362"/>
      <c r="BO112" s="362"/>
      <c r="BP112" s="362"/>
    </row>
    <row r="113" spans="1:68" x14ac:dyDescent="0.45">
      <c r="A113" s="361"/>
      <c r="B113" s="362"/>
      <c r="C113" s="363"/>
      <c r="D113" s="362"/>
      <c r="E113" s="362"/>
      <c r="F113" s="362"/>
      <c r="G113" s="361"/>
      <c r="H113" s="362"/>
      <c r="I113" s="362"/>
      <c r="J113" s="362"/>
      <c r="K113" s="362"/>
      <c r="L113" s="362"/>
      <c r="M113" s="362"/>
      <c r="N113" s="364"/>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2"/>
      <c r="AZ113" s="362"/>
      <c r="BA113" s="362"/>
      <c r="BB113" s="362"/>
      <c r="BC113" s="362"/>
      <c r="BD113" s="362"/>
      <c r="BE113" s="362"/>
      <c r="BF113" s="362"/>
      <c r="BG113" s="362"/>
      <c r="BH113" s="362"/>
      <c r="BI113" s="362"/>
      <c r="BJ113" s="362"/>
      <c r="BK113" s="362"/>
      <c r="BL113" s="362"/>
      <c r="BM113" s="362"/>
      <c r="BN113" s="362"/>
      <c r="BO113" s="362"/>
      <c r="BP113" s="362"/>
    </row>
    <row r="114" spans="1:68" x14ac:dyDescent="0.45">
      <c r="A114" s="361"/>
      <c r="B114" s="362"/>
      <c r="C114" s="363"/>
      <c r="D114" s="362"/>
      <c r="E114" s="362"/>
      <c r="F114" s="362"/>
      <c r="G114" s="361"/>
      <c r="H114" s="362"/>
      <c r="I114" s="362"/>
      <c r="J114" s="362"/>
      <c r="K114" s="362"/>
      <c r="L114" s="362"/>
      <c r="M114" s="362"/>
      <c r="N114" s="364"/>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2"/>
      <c r="BC114" s="362"/>
      <c r="BD114" s="362"/>
      <c r="BE114" s="362"/>
      <c r="BF114" s="362"/>
      <c r="BG114" s="362"/>
      <c r="BH114" s="362"/>
      <c r="BI114" s="362"/>
      <c r="BJ114" s="362"/>
      <c r="BK114" s="362"/>
      <c r="BL114" s="362"/>
      <c r="BM114" s="362"/>
      <c r="BN114" s="362"/>
      <c r="BO114" s="362"/>
      <c r="BP114" s="362"/>
    </row>
    <row r="115" spans="1:68" x14ac:dyDescent="0.45">
      <c r="A115" s="361"/>
      <c r="B115" s="362"/>
      <c r="C115" s="363"/>
      <c r="D115" s="362"/>
      <c r="E115" s="362"/>
      <c r="F115" s="362"/>
      <c r="G115" s="361"/>
      <c r="H115" s="362"/>
      <c r="I115" s="362"/>
      <c r="J115" s="362"/>
      <c r="K115" s="362"/>
      <c r="L115" s="362"/>
      <c r="M115" s="362"/>
      <c r="N115" s="364"/>
      <c r="O115" s="362"/>
      <c r="P115" s="362"/>
      <c r="Q115" s="362"/>
      <c r="R115" s="362"/>
      <c r="S115" s="362"/>
      <c r="T115" s="362"/>
      <c r="U115" s="362"/>
      <c r="V115" s="362"/>
      <c r="W115" s="362"/>
      <c r="X115" s="362"/>
      <c r="Y115" s="362"/>
      <c r="Z115" s="362"/>
      <c r="AA115" s="362"/>
      <c r="AB115" s="362"/>
      <c r="AC115" s="362"/>
      <c r="AD115" s="362"/>
      <c r="AE115" s="362"/>
      <c r="AF115" s="362"/>
      <c r="AG115" s="362"/>
      <c r="AH115" s="362"/>
      <c r="AI115" s="362"/>
      <c r="AJ115" s="362"/>
      <c r="AK115" s="362"/>
      <c r="AL115" s="362"/>
      <c r="AM115" s="362"/>
      <c r="AN115" s="362"/>
      <c r="AO115" s="362"/>
      <c r="AP115" s="362"/>
      <c r="AQ115" s="362"/>
      <c r="AR115" s="362"/>
      <c r="AS115" s="362"/>
      <c r="AT115" s="362"/>
      <c r="AU115" s="362"/>
      <c r="AV115" s="362"/>
      <c r="AW115" s="362"/>
      <c r="AX115" s="362"/>
      <c r="AY115" s="362"/>
      <c r="AZ115" s="362"/>
      <c r="BA115" s="362"/>
      <c r="BB115" s="362"/>
      <c r="BC115" s="362"/>
      <c r="BD115" s="362"/>
      <c r="BE115" s="362"/>
      <c r="BF115" s="362"/>
      <c r="BG115" s="362"/>
      <c r="BH115" s="362"/>
      <c r="BI115" s="362"/>
      <c r="BJ115" s="362"/>
      <c r="BK115" s="362"/>
      <c r="BL115" s="362"/>
      <c r="BM115" s="362"/>
      <c r="BN115" s="362"/>
      <c r="BO115" s="362"/>
      <c r="BP115" s="362"/>
    </row>
    <row r="116" spans="1:68" x14ac:dyDescent="0.45">
      <c r="A116" s="361"/>
      <c r="B116" s="362"/>
      <c r="C116" s="363"/>
      <c r="D116" s="362"/>
      <c r="E116" s="362"/>
      <c r="F116" s="362"/>
      <c r="G116" s="361"/>
      <c r="H116" s="362"/>
      <c r="I116" s="362"/>
      <c r="J116" s="362"/>
      <c r="K116" s="362"/>
      <c r="L116" s="362"/>
      <c r="M116" s="362"/>
      <c r="N116" s="364"/>
      <c r="O116" s="362"/>
      <c r="P116" s="362"/>
      <c r="Q116" s="362"/>
      <c r="R116" s="362"/>
      <c r="S116" s="362"/>
      <c r="T116" s="362"/>
      <c r="U116" s="362"/>
      <c r="V116" s="362"/>
      <c r="W116" s="362"/>
      <c r="X116" s="362"/>
      <c r="Y116" s="362"/>
      <c r="Z116" s="362"/>
      <c r="AA116" s="362"/>
      <c r="AB116" s="362"/>
      <c r="AC116" s="362"/>
      <c r="AD116" s="362"/>
      <c r="AE116" s="362"/>
      <c r="AF116" s="362"/>
      <c r="AG116" s="362"/>
      <c r="AH116" s="362"/>
      <c r="AI116" s="362"/>
      <c r="AJ116" s="362"/>
      <c r="AK116" s="362"/>
      <c r="AL116" s="362"/>
      <c r="AM116" s="362"/>
      <c r="AN116" s="362"/>
      <c r="AO116" s="362"/>
      <c r="AP116" s="362"/>
      <c r="AQ116" s="362"/>
      <c r="AR116" s="362"/>
      <c r="AS116" s="362"/>
      <c r="AT116" s="362"/>
      <c r="AU116" s="362"/>
      <c r="AV116" s="362"/>
      <c r="AW116" s="362"/>
      <c r="AX116" s="362"/>
      <c r="AY116" s="362"/>
      <c r="AZ116" s="362"/>
      <c r="BA116" s="362"/>
      <c r="BB116" s="362"/>
      <c r="BC116" s="362"/>
      <c r="BD116" s="362"/>
      <c r="BE116" s="362"/>
      <c r="BF116" s="362"/>
      <c r="BG116" s="362"/>
      <c r="BH116" s="362"/>
      <c r="BI116" s="362"/>
      <c r="BJ116" s="362"/>
      <c r="BK116" s="362"/>
      <c r="BL116" s="362"/>
      <c r="BM116" s="362"/>
      <c r="BN116" s="362"/>
      <c r="BO116" s="362"/>
      <c r="BP116" s="362"/>
    </row>
    <row r="117" spans="1:68" x14ac:dyDescent="0.45">
      <c r="A117" s="361"/>
      <c r="B117" s="362"/>
      <c r="C117" s="363"/>
      <c r="D117" s="362"/>
      <c r="E117" s="362"/>
      <c r="F117" s="362"/>
      <c r="G117" s="361"/>
      <c r="H117" s="362"/>
      <c r="I117" s="362"/>
      <c r="J117" s="362"/>
      <c r="K117" s="362"/>
      <c r="L117" s="362"/>
      <c r="M117" s="362"/>
      <c r="N117" s="364"/>
      <c r="O117" s="362"/>
      <c r="P117" s="362"/>
      <c r="Q117" s="362"/>
      <c r="R117" s="362"/>
      <c r="S117" s="362"/>
      <c r="T117" s="362"/>
      <c r="U117" s="362"/>
      <c r="V117" s="362"/>
      <c r="W117" s="362"/>
      <c r="X117" s="362"/>
      <c r="Y117" s="362"/>
      <c r="Z117" s="362"/>
      <c r="AA117" s="362"/>
      <c r="AB117" s="362"/>
      <c r="AC117" s="362"/>
      <c r="AD117" s="362"/>
      <c r="AE117" s="362"/>
      <c r="AF117" s="362"/>
      <c r="AG117" s="362"/>
      <c r="AH117" s="362"/>
      <c r="AI117" s="362"/>
      <c r="AJ117" s="362"/>
      <c r="AK117" s="362"/>
      <c r="AL117" s="362"/>
      <c r="AM117" s="362"/>
      <c r="AN117" s="362"/>
      <c r="AO117" s="362"/>
      <c r="AP117" s="362"/>
      <c r="AQ117" s="362"/>
      <c r="AR117" s="362"/>
      <c r="AS117" s="362"/>
      <c r="AT117" s="362"/>
      <c r="AU117" s="362"/>
      <c r="AV117" s="362"/>
      <c r="AW117" s="362"/>
      <c r="AX117" s="362"/>
      <c r="AY117" s="362"/>
      <c r="AZ117" s="362"/>
      <c r="BA117" s="362"/>
      <c r="BB117" s="362"/>
      <c r="BC117" s="362"/>
      <c r="BD117" s="362"/>
      <c r="BE117" s="362"/>
      <c r="BF117" s="362"/>
      <c r="BG117" s="362"/>
      <c r="BH117" s="362"/>
      <c r="BI117" s="362"/>
      <c r="BJ117" s="362"/>
      <c r="BK117" s="362"/>
      <c r="BL117" s="362"/>
      <c r="BM117" s="362"/>
      <c r="BN117" s="362"/>
      <c r="BO117" s="362"/>
      <c r="BP117" s="362"/>
    </row>
    <row r="118" spans="1:68" x14ac:dyDescent="0.45">
      <c r="A118" s="361"/>
      <c r="B118" s="362"/>
      <c r="C118" s="363"/>
      <c r="D118" s="362"/>
      <c r="E118" s="362"/>
      <c r="F118" s="362"/>
      <c r="G118" s="361"/>
      <c r="H118" s="362"/>
      <c r="I118" s="362"/>
      <c r="J118" s="362"/>
      <c r="K118" s="362"/>
      <c r="L118" s="362"/>
      <c r="M118" s="362"/>
      <c r="N118" s="364"/>
      <c r="O118" s="362"/>
      <c r="P118" s="362"/>
      <c r="Q118" s="362"/>
      <c r="R118" s="362"/>
      <c r="S118" s="362"/>
      <c r="T118" s="362"/>
      <c r="U118" s="362"/>
      <c r="V118" s="362"/>
      <c r="W118" s="362"/>
      <c r="X118" s="362"/>
      <c r="Y118" s="362"/>
      <c r="Z118" s="362"/>
      <c r="AA118" s="362"/>
      <c r="AB118" s="362"/>
      <c r="AC118" s="362"/>
      <c r="AD118" s="362"/>
      <c r="AE118" s="362"/>
      <c r="AF118" s="362"/>
      <c r="AG118" s="362"/>
      <c r="AH118" s="362"/>
      <c r="AI118" s="362"/>
      <c r="AJ118" s="362"/>
      <c r="AK118" s="362"/>
      <c r="AL118" s="362"/>
      <c r="AM118" s="362"/>
      <c r="AN118" s="362"/>
      <c r="AO118" s="362"/>
      <c r="AP118" s="362"/>
      <c r="AQ118" s="362"/>
      <c r="AR118" s="362"/>
      <c r="AS118" s="362"/>
      <c r="AT118" s="362"/>
      <c r="AU118" s="362"/>
      <c r="AV118" s="362"/>
      <c r="AW118" s="362"/>
      <c r="AX118" s="362"/>
      <c r="AY118" s="362"/>
      <c r="AZ118" s="362"/>
      <c r="BA118" s="362"/>
      <c r="BB118" s="362"/>
      <c r="BC118" s="362"/>
      <c r="BD118" s="362"/>
      <c r="BE118" s="362"/>
      <c r="BF118" s="362"/>
      <c r="BG118" s="362"/>
      <c r="BH118" s="362"/>
      <c r="BI118" s="362"/>
      <c r="BJ118" s="362"/>
      <c r="BK118" s="362"/>
      <c r="BL118" s="362"/>
      <c r="BM118" s="362"/>
      <c r="BN118" s="362"/>
      <c r="BO118" s="362"/>
      <c r="BP118" s="362"/>
    </row>
    <row r="119" spans="1:68" x14ac:dyDescent="0.45">
      <c r="A119" s="361"/>
      <c r="B119" s="362"/>
      <c r="C119" s="363"/>
      <c r="D119" s="362"/>
      <c r="E119" s="362"/>
      <c r="F119" s="362"/>
      <c r="G119" s="361"/>
      <c r="H119" s="362"/>
      <c r="I119" s="362"/>
      <c r="J119" s="362"/>
      <c r="K119" s="362"/>
      <c r="L119" s="362"/>
      <c r="M119" s="362"/>
      <c r="N119" s="364"/>
      <c r="O119" s="362"/>
      <c r="P119" s="362"/>
      <c r="Q119" s="362"/>
      <c r="R119" s="362"/>
      <c r="S119" s="362"/>
      <c r="T119" s="362"/>
      <c r="U119" s="362"/>
      <c r="V119" s="362"/>
      <c r="W119" s="362"/>
      <c r="X119" s="362"/>
      <c r="Y119" s="362"/>
      <c r="Z119" s="362"/>
      <c r="AA119" s="362"/>
      <c r="AB119" s="362"/>
      <c r="AC119" s="362"/>
      <c r="AD119" s="362"/>
      <c r="AE119" s="362"/>
      <c r="AF119" s="362"/>
      <c r="AG119" s="362"/>
      <c r="AH119" s="362"/>
      <c r="AI119" s="362"/>
      <c r="AJ119" s="362"/>
      <c r="AK119" s="362"/>
      <c r="AL119" s="362"/>
      <c r="AM119" s="362"/>
      <c r="AN119" s="362"/>
      <c r="AO119" s="362"/>
      <c r="AP119" s="362"/>
      <c r="AQ119" s="362"/>
      <c r="AR119" s="362"/>
      <c r="AS119" s="362"/>
      <c r="AT119" s="362"/>
      <c r="AU119" s="362"/>
      <c r="AV119" s="362"/>
      <c r="AW119" s="362"/>
      <c r="AX119" s="362"/>
      <c r="AY119" s="362"/>
      <c r="AZ119" s="362"/>
      <c r="BA119" s="362"/>
      <c r="BB119" s="362"/>
      <c r="BC119" s="362"/>
      <c r="BD119" s="362"/>
      <c r="BE119" s="362"/>
      <c r="BF119" s="362"/>
      <c r="BG119" s="362"/>
      <c r="BH119" s="362"/>
      <c r="BI119" s="362"/>
      <c r="BJ119" s="362"/>
      <c r="BK119" s="362"/>
      <c r="BL119" s="362"/>
      <c r="BM119" s="362"/>
      <c r="BN119" s="362"/>
      <c r="BO119" s="362"/>
      <c r="BP119" s="362"/>
    </row>
    <row r="120" spans="1:68" x14ac:dyDescent="0.45">
      <c r="A120" s="361"/>
      <c r="B120" s="362"/>
      <c r="C120" s="363"/>
      <c r="D120" s="362"/>
      <c r="E120" s="362"/>
      <c r="F120" s="362"/>
      <c r="G120" s="361"/>
      <c r="H120" s="362"/>
      <c r="I120" s="362"/>
      <c r="J120" s="362"/>
      <c r="K120" s="362"/>
      <c r="L120" s="362"/>
      <c r="M120" s="362"/>
      <c r="N120" s="364"/>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2"/>
      <c r="BA120" s="362"/>
      <c r="BB120" s="362"/>
      <c r="BC120" s="362"/>
      <c r="BD120" s="362"/>
      <c r="BE120" s="362"/>
      <c r="BF120" s="362"/>
      <c r="BG120" s="362"/>
      <c r="BH120" s="362"/>
      <c r="BI120" s="362"/>
      <c r="BJ120" s="362"/>
      <c r="BK120" s="362"/>
      <c r="BL120" s="362"/>
      <c r="BM120" s="362"/>
      <c r="BN120" s="362"/>
      <c r="BO120" s="362"/>
      <c r="BP120" s="362"/>
    </row>
    <row r="121" spans="1:68" x14ac:dyDescent="0.45">
      <c r="A121" s="361"/>
      <c r="B121" s="362"/>
      <c r="C121" s="363"/>
      <c r="D121" s="362"/>
      <c r="E121" s="362"/>
      <c r="F121" s="362"/>
      <c r="G121" s="361"/>
      <c r="H121" s="362"/>
      <c r="I121" s="362"/>
      <c r="J121" s="362"/>
      <c r="K121" s="362"/>
      <c r="L121" s="362"/>
      <c r="M121" s="362"/>
      <c r="N121" s="364"/>
      <c r="O121" s="362"/>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362"/>
      <c r="AO121" s="362"/>
      <c r="AP121" s="362"/>
      <c r="AQ121" s="362"/>
      <c r="AR121" s="362"/>
      <c r="AS121" s="362"/>
      <c r="AT121" s="362"/>
      <c r="AU121" s="362"/>
      <c r="AV121" s="362"/>
      <c r="AW121" s="362"/>
      <c r="AX121" s="362"/>
      <c r="AY121" s="362"/>
      <c r="AZ121" s="362"/>
      <c r="BA121" s="362"/>
      <c r="BB121" s="362"/>
      <c r="BC121" s="362"/>
      <c r="BD121" s="362"/>
      <c r="BE121" s="362"/>
      <c r="BF121" s="362"/>
      <c r="BG121" s="362"/>
      <c r="BH121" s="362"/>
      <c r="BI121" s="362"/>
      <c r="BJ121" s="362"/>
      <c r="BK121" s="362"/>
      <c r="BL121" s="362"/>
      <c r="BM121" s="362"/>
      <c r="BN121" s="362"/>
      <c r="BO121" s="362"/>
      <c r="BP121" s="362"/>
    </row>
    <row r="122" spans="1:68" x14ac:dyDescent="0.45">
      <c r="A122" s="361"/>
      <c r="B122" s="362"/>
      <c r="C122" s="363"/>
      <c r="D122" s="362"/>
      <c r="E122" s="362"/>
      <c r="F122" s="362"/>
      <c r="G122" s="361"/>
      <c r="H122" s="362"/>
      <c r="I122" s="362"/>
      <c r="J122" s="362"/>
      <c r="K122" s="362"/>
      <c r="L122" s="362"/>
      <c r="M122" s="362"/>
      <c r="N122" s="364"/>
      <c r="O122" s="362"/>
      <c r="P122" s="362"/>
      <c r="Q122" s="362"/>
      <c r="R122" s="362"/>
      <c r="S122" s="362"/>
      <c r="T122" s="362"/>
      <c r="U122" s="362"/>
      <c r="V122" s="362"/>
      <c r="W122" s="362"/>
      <c r="X122" s="362"/>
      <c r="Y122" s="362"/>
      <c r="Z122" s="362"/>
      <c r="AA122" s="362"/>
      <c r="AB122" s="362"/>
      <c r="AC122" s="362"/>
      <c r="AD122" s="362"/>
      <c r="AE122" s="362"/>
      <c r="AF122" s="362"/>
      <c r="AG122" s="362"/>
      <c r="AH122" s="362"/>
      <c r="AI122" s="362"/>
      <c r="AJ122" s="362"/>
      <c r="AK122" s="362"/>
      <c r="AL122" s="362"/>
      <c r="AM122" s="362"/>
      <c r="AN122" s="362"/>
      <c r="AO122" s="362"/>
      <c r="AP122" s="362"/>
      <c r="AQ122" s="362"/>
      <c r="AR122" s="362"/>
      <c r="AS122" s="362"/>
      <c r="AT122" s="362"/>
      <c r="AU122" s="362"/>
      <c r="AV122" s="362"/>
      <c r="AW122" s="362"/>
      <c r="AX122" s="362"/>
      <c r="AY122" s="362"/>
      <c r="AZ122" s="362"/>
      <c r="BA122" s="362"/>
      <c r="BB122" s="362"/>
      <c r="BC122" s="362"/>
      <c r="BD122" s="362"/>
      <c r="BE122" s="362"/>
      <c r="BF122" s="362"/>
      <c r="BG122" s="362"/>
      <c r="BH122" s="362"/>
      <c r="BI122" s="362"/>
      <c r="BJ122" s="362"/>
      <c r="BK122" s="362"/>
      <c r="BL122" s="362"/>
      <c r="BM122" s="362"/>
      <c r="BN122" s="362"/>
      <c r="BO122" s="362"/>
      <c r="BP122" s="362"/>
    </row>
    <row r="123" spans="1:68" x14ac:dyDescent="0.45">
      <c r="A123" s="361"/>
      <c r="B123" s="362"/>
      <c r="C123" s="363"/>
      <c r="D123" s="362"/>
      <c r="E123" s="362"/>
      <c r="F123" s="362"/>
      <c r="G123" s="361"/>
      <c r="H123" s="362"/>
      <c r="I123" s="362"/>
      <c r="J123" s="362"/>
      <c r="K123" s="362"/>
      <c r="L123" s="362"/>
      <c r="M123" s="362"/>
      <c r="N123" s="364"/>
      <c r="O123" s="362"/>
      <c r="P123" s="362"/>
      <c r="Q123" s="362"/>
      <c r="R123" s="362"/>
      <c r="S123" s="362"/>
      <c r="T123" s="362"/>
      <c r="U123" s="362"/>
      <c r="V123" s="362"/>
      <c r="W123" s="362"/>
      <c r="X123" s="362"/>
      <c r="Y123" s="362"/>
      <c r="Z123" s="362"/>
      <c r="AA123" s="362"/>
      <c r="AB123" s="362"/>
      <c r="AC123" s="362"/>
      <c r="AD123" s="362"/>
      <c r="AE123" s="362"/>
      <c r="AF123" s="362"/>
      <c r="AG123" s="362"/>
      <c r="AH123" s="362"/>
      <c r="AI123" s="362"/>
      <c r="AJ123" s="362"/>
      <c r="AK123" s="362"/>
      <c r="AL123" s="362"/>
      <c r="AM123" s="362"/>
      <c r="AN123" s="362"/>
      <c r="AO123" s="362"/>
      <c r="AP123" s="362"/>
      <c r="AQ123" s="362"/>
      <c r="AR123" s="362"/>
      <c r="AS123" s="362"/>
      <c r="AT123" s="362"/>
      <c r="AU123" s="362"/>
      <c r="AV123" s="362"/>
      <c r="AW123" s="362"/>
      <c r="AX123" s="362"/>
      <c r="AY123" s="362"/>
      <c r="AZ123" s="362"/>
      <c r="BA123" s="362"/>
      <c r="BB123" s="362"/>
      <c r="BC123" s="362"/>
      <c r="BD123" s="362"/>
      <c r="BE123" s="362"/>
      <c r="BF123" s="362"/>
      <c r="BG123" s="362"/>
      <c r="BH123" s="362"/>
      <c r="BI123" s="362"/>
      <c r="BJ123" s="362"/>
      <c r="BK123" s="362"/>
      <c r="BL123" s="362"/>
      <c r="BM123" s="362"/>
      <c r="BN123" s="362"/>
      <c r="BO123" s="362"/>
      <c r="BP123" s="362"/>
    </row>
    <row r="124" spans="1:68" x14ac:dyDescent="0.45">
      <c r="A124" s="361"/>
      <c r="B124" s="362"/>
      <c r="C124" s="363"/>
      <c r="D124" s="362"/>
      <c r="E124" s="362"/>
      <c r="F124" s="362"/>
      <c r="G124" s="361"/>
      <c r="H124" s="362"/>
      <c r="I124" s="362"/>
      <c r="J124" s="362"/>
      <c r="K124" s="362"/>
      <c r="L124" s="362"/>
      <c r="M124" s="362"/>
      <c r="N124" s="364"/>
      <c r="O124" s="362"/>
      <c r="P124" s="362"/>
      <c r="Q124" s="362"/>
      <c r="R124" s="362"/>
      <c r="S124" s="362"/>
      <c r="T124" s="362"/>
      <c r="U124" s="362"/>
      <c r="V124" s="362"/>
      <c r="W124" s="362"/>
      <c r="X124" s="362"/>
      <c r="Y124" s="362"/>
      <c r="Z124" s="362"/>
      <c r="AA124" s="362"/>
      <c r="AB124" s="362"/>
      <c r="AC124" s="362"/>
      <c r="AD124" s="362"/>
      <c r="AE124" s="362"/>
      <c r="AF124" s="362"/>
      <c r="AG124" s="362"/>
      <c r="AH124" s="362"/>
      <c r="AI124" s="362"/>
      <c r="AJ124" s="362"/>
      <c r="AK124" s="362"/>
      <c r="AL124" s="362"/>
      <c r="AM124" s="362"/>
      <c r="AN124" s="362"/>
      <c r="AO124" s="362"/>
      <c r="AP124" s="362"/>
      <c r="AQ124" s="362"/>
      <c r="AR124" s="362"/>
      <c r="AS124" s="362"/>
      <c r="AT124" s="362"/>
      <c r="AU124" s="362"/>
      <c r="AV124" s="362"/>
      <c r="AW124" s="362"/>
      <c r="AX124" s="362"/>
      <c r="AY124" s="362"/>
      <c r="AZ124" s="362"/>
      <c r="BA124" s="362"/>
      <c r="BB124" s="362"/>
      <c r="BC124" s="362"/>
      <c r="BD124" s="362"/>
      <c r="BE124" s="362"/>
      <c r="BF124" s="362"/>
      <c r="BG124" s="362"/>
      <c r="BH124" s="362"/>
      <c r="BI124" s="362"/>
      <c r="BJ124" s="362"/>
      <c r="BK124" s="362"/>
      <c r="BL124" s="362"/>
      <c r="BM124" s="362"/>
      <c r="BN124" s="362"/>
      <c r="BO124" s="362"/>
      <c r="BP124" s="362"/>
    </row>
    <row r="125" spans="1:68" x14ac:dyDescent="0.45">
      <c r="A125" s="361"/>
      <c r="B125" s="362"/>
      <c r="C125" s="363"/>
      <c r="D125" s="362"/>
      <c r="E125" s="362"/>
      <c r="F125" s="362"/>
      <c r="G125" s="361"/>
      <c r="H125" s="362"/>
      <c r="I125" s="362"/>
      <c r="J125" s="362"/>
      <c r="K125" s="362"/>
      <c r="L125" s="362"/>
      <c r="M125" s="362"/>
      <c r="N125" s="364"/>
      <c r="O125" s="362"/>
      <c r="P125" s="362"/>
      <c r="Q125" s="362"/>
      <c r="R125" s="362"/>
      <c r="S125" s="362"/>
      <c r="T125" s="362"/>
      <c r="U125" s="362"/>
      <c r="V125" s="362"/>
      <c r="W125" s="362"/>
      <c r="X125" s="362"/>
      <c r="Y125" s="362"/>
      <c r="Z125" s="362"/>
      <c r="AA125" s="362"/>
      <c r="AB125" s="362"/>
      <c r="AC125" s="362"/>
      <c r="AD125" s="362"/>
      <c r="AE125" s="362"/>
      <c r="AF125" s="362"/>
      <c r="AG125" s="362"/>
      <c r="AH125" s="362"/>
      <c r="AI125" s="362"/>
      <c r="AJ125" s="362"/>
      <c r="AK125" s="362"/>
      <c r="AL125" s="362"/>
      <c r="AM125" s="362"/>
      <c r="AN125" s="362"/>
      <c r="AO125" s="362"/>
      <c r="AP125" s="362"/>
      <c r="AQ125" s="362"/>
      <c r="AR125" s="362"/>
      <c r="AS125" s="362"/>
      <c r="AT125" s="362"/>
      <c r="AU125" s="362"/>
      <c r="AV125" s="362"/>
      <c r="AW125" s="362"/>
      <c r="AX125" s="362"/>
      <c r="AY125" s="362"/>
      <c r="AZ125" s="362"/>
      <c r="BA125" s="362"/>
      <c r="BB125" s="362"/>
      <c r="BC125" s="362"/>
      <c r="BD125" s="362"/>
      <c r="BE125" s="362"/>
      <c r="BF125" s="362"/>
      <c r="BG125" s="362"/>
      <c r="BH125" s="362"/>
      <c r="BI125" s="362"/>
      <c r="BJ125" s="362"/>
      <c r="BK125" s="362"/>
      <c r="BL125" s="362"/>
      <c r="BM125" s="362"/>
      <c r="BN125" s="362"/>
      <c r="BO125" s="362"/>
      <c r="BP125" s="362"/>
    </row>
    <row r="126" spans="1:68" x14ac:dyDescent="0.45">
      <c r="A126" s="361"/>
      <c r="B126" s="362"/>
      <c r="C126" s="363"/>
      <c r="D126" s="362"/>
      <c r="E126" s="362"/>
      <c r="F126" s="362"/>
      <c r="G126" s="361"/>
      <c r="H126" s="362"/>
      <c r="I126" s="362"/>
      <c r="J126" s="362"/>
      <c r="K126" s="362"/>
      <c r="L126" s="362"/>
      <c r="M126" s="362"/>
      <c r="N126" s="364"/>
      <c r="O126" s="362"/>
      <c r="P126" s="362"/>
      <c r="Q126" s="362"/>
      <c r="R126" s="362"/>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2"/>
      <c r="AY126" s="362"/>
      <c r="AZ126" s="362"/>
      <c r="BA126" s="362"/>
      <c r="BB126" s="362"/>
      <c r="BC126" s="362"/>
      <c r="BD126" s="362"/>
      <c r="BE126" s="362"/>
      <c r="BF126" s="362"/>
      <c r="BG126" s="362"/>
      <c r="BH126" s="362"/>
      <c r="BI126" s="362"/>
      <c r="BJ126" s="362"/>
      <c r="BK126" s="362"/>
      <c r="BL126" s="362"/>
      <c r="BM126" s="362"/>
      <c r="BN126" s="362"/>
      <c r="BO126" s="362"/>
      <c r="BP126" s="362"/>
    </row>
    <row r="127" spans="1:68" x14ac:dyDescent="0.45">
      <c r="A127" s="361"/>
      <c r="B127" s="362"/>
      <c r="C127" s="363"/>
      <c r="D127" s="362"/>
      <c r="E127" s="362"/>
      <c r="F127" s="362"/>
      <c r="G127" s="361"/>
      <c r="H127" s="362"/>
      <c r="I127" s="362"/>
      <c r="J127" s="362"/>
      <c r="K127" s="362"/>
      <c r="L127" s="362"/>
      <c r="M127" s="362"/>
      <c r="N127" s="364"/>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2"/>
      <c r="AY127" s="362"/>
      <c r="AZ127" s="362"/>
      <c r="BA127" s="362"/>
      <c r="BB127" s="362"/>
      <c r="BC127" s="362"/>
      <c r="BD127" s="362"/>
      <c r="BE127" s="362"/>
      <c r="BF127" s="362"/>
      <c r="BG127" s="362"/>
      <c r="BH127" s="362"/>
      <c r="BI127" s="362"/>
      <c r="BJ127" s="362"/>
      <c r="BK127" s="362"/>
      <c r="BL127" s="362"/>
      <c r="BM127" s="362"/>
      <c r="BN127" s="362"/>
      <c r="BO127" s="362"/>
      <c r="BP127" s="362"/>
    </row>
    <row r="128" spans="1:68" x14ac:dyDescent="0.45">
      <c r="A128" s="361"/>
      <c r="B128" s="362"/>
      <c r="C128" s="363"/>
      <c r="D128" s="362"/>
      <c r="E128" s="362"/>
      <c r="F128" s="362"/>
      <c r="G128" s="361"/>
      <c r="H128" s="362"/>
      <c r="I128" s="362"/>
      <c r="J128" s="362"/>
      <c r="K128" s="362"/>
      <c r="L128" s="362"/>
      <c r="M128" s="362"/>
      <c r="N128" s="364"/>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2"/>
      <c r="AY128" s="362"/>
      <c r="AZ128" s="362"/>
      <c r="BA128" s="362"/>
      <c r="BB128" s="362"/>
      <c r="BC128" s="362"/>
      <c r="BD128" s="362"/>
      <c r="BE128" s="362"/>
      <c r="BF128" s="362"/>
      <c r="BG128" s="362"/>
      <c r="BH128" s="362"/>
      <c r="BI128" s="362"/>
      <c r="BJ128" s="362"/>
      <c r="BK128" s="362"/>
      <c r="BL128" s="362"/>
      <c r="BM128" s="362"/>
      <c r="BN128" s="362"/>
      <c r="BO128" s="362"/>
      <c r="BP128" s="362"/>
    </row>
    <row r="129" spans="1:68" x14ac:dyDescent="0.45">
      <c r="A129" s="361"/>
      <c r="B129" s="362"/>
      <c r="C129" s="363"/>
      <c r="D129" s="362"/>
      <c r="E129" s="362"/>
      <c r="F129" s="362"/>
      <c r="G129" s="361"/>
      <c r="H129" s="362"/>
      <c r="I129" s="362"/>
      <c r="J129" s="362"/>
      <c r="K129" s="362"/>
      <c r="L129" s="362"/>
      <c r="M129" s="362"/>
      <c r="N129" s="364"/>
      <c r="O129" s="362"/>
      <c r="P129" s="362"/>
      <c r="Q129" s="362"/>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2"/>
      <c r="BA129" s="362"/>
      <c r="BB129" s="362"/>
      <c r="BC129" s="362"/>
      <c r="BD129" s="362"/>
      <c r="BE129" s="362"/>
      <c r="BF129" s="362"/>
      <c r="BG129" s="362"/>
      <c r="BH129" s="362"/>
      <c r="BI129" s="362"/>
      <c r="BJ129" s="362"/>
      <c r="BK129" s="362"/>
      <c r="BL129" s="362"/>
      <c r="BM129" s="362"/>
      <c r="BN129" s="362"/>
      <c r="BO129" s="362"/>
      <c r="BP129" s="362"/>
    </row>
    <row r="130" spans="1:68" x14ac:dyDescent="0.45">
      <c r="A130" s="361"/>
      <c r="B130" s="362"/>
      <c r="C130" s="363"/>
      <c r="D130" s="362"/>
      <c r="E130" s="362"/>
      <c r="F130" s="362"/>
      <c r="G130" s="361"/>
      <c r="H130" s="362"/>
      <c r="I130" s="362"/>
      <c r="J130" s="362"/>
      <c r="K130" s="362"/>
      <c r="L130" s="362"/>
      <c r="M130" s="362"/>
      <c r="N130" s="364"/>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2"/>
      <c r="BB130" s="362"/>
      <c r="BC130" s="362"/>
      <c r="BD130" s="362"/>
      <c r="BE130" s="362"/>
      <c r="BF130" s="362"/>
      <c r="BG130" s="362"/>
      <c r="BH130" s="362"/>
      <c r="BI130" s="362"/>
      <c r="BJ130" s="362"/>
      <c r="BK130" s="362"/>
      <c r="BL130" s="362"/>
      <c r="BM130" s="362"/>
      <c r="BN130" s="362"/>
      <c r="BO130" s="362"/>
      <c r="BP130" s="362"/>
    </row>
    <row r="131" spans="1:68" x14ac:dyDescent="0.45">
      <c r="A131" s="361"/>
      <c r="B131" s="362"/>
      <c r="C131" s="363"/>
      <c r="D131" s="362"/>
      <c r="E131" s="362"/>
      <c r="F131" s="362"/>
      <c r="G131" s="361"/>
      <c r="H131" s="362"/>
      <c r="I131" s="362"/>
      <c r="J131" s="362"/>
      <c r="K131" s="362"/>
      <c r="L131" s="362"/>
      <c r="M131" s="362"/>
      <c r="N131" s="364"/>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2"/>
      <c r="BA131" s="362"/>
      <c r="BB131" s="362"/>
      <c r="BC131" s="362"/>
      <c r="BD131" s="362"/>
      <c r="BE131" s="362"/>
      <c r="BF131" s="362"/>
      <c r="BG131" s="362"/>
      <c r="BH131" s="362"/>
      <c r="BI131" s="362"/>
      <c r="BJ131" s="362"/>
      <c r="BK131" s="362"/>
      <c r="BL131" s="362"/>
      <c r="BM131" s="362"/>
      <c r="BN131" s="362"/>
      <c r="BO131" s="362"/>
      <c r="BP131" s="362"/>
    </row>
    <row r="132" spans="1:68" x14ac:dyDescent="0.45">
      <c r="A132" s="361"/>
      <c r="B132" s="362"/>
      <c r="C132" s="363"/>
      <c r="D132" s="362"/>
      <c r="E132" s="362"/>
      <c r="F132" s="362"/>
      <c r="G132" s="361"/>
      <c r="H132" s="362"/>
      <c r="I132" s="362"/>
      <c r="J132" s="362"/>
      <c r="K132" s="362"/>
      <c r="L132" s="362"/>
      <c r="M132" s="362"/>
      <c r="N132" s="364"/>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2"/>
      <c r="BA132" s="362"/>
      <c r="BB132" s="362"/>
      <c r="BC132" s="362"/>
      <c r="BD132" s="362"/>
      <c r="BE132" s="362"/>
      <c r="BF132" s="362"/>
      <c r="BG132" s="362"/>
      <c r="BH132" s="362"/>
      <c r="BI132" s="362"/>
      <c r="BJ132" s="362"/>
      <c r="BK132" s="362"/>
      <c r="BL132" s="362"/>
      <c r="BM132" s="362"/>
      <c r="BN132" s="362"/>
      <c r="BO132" s="362"/>
      <c r="BP132" s="362"/>
    </row>
    <row r="133" spans="1:68" x14ac:dyDescent="0.45">
      <c r="A133" s="361"/>
      <c r="B133" s="362"/>
      <c r="C133" s="363"/>
      <c r="D133" s="362"/>
      <c r="E133" s="362"/>
      <c r="F133" s="362"/>
      <c r="G133" s="361"/>
      <c r="H133" s="362"/>
      <c r="I133" s="362"/>
      <c r="J133" s="362"/>
      <c r="K133" s="362"/>
      <c r="L133" s="362"/>
      <c r="M133" s="362"/>
      <c r="N133" s="364"/>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362"/>
      <c r="AT133" s="362"/>
      <c r="AU133" s="362"/>
      <c r="AV133" s="362"/>
      <c r="AW133" s="362"/>
      <c r="AX133" s="362"/>
      <c r="AY133" s="362"/>
      <c r="AZ133" s="362"/>
      <c r="BA133" s="362"/>
      <c r="BB133" s="362"/>
      <c r="BC133" s="362"/>
      <c r="BD133" s="362"/>
      <c r="BE133" s="362"/>
      <c r="BF133" s="362"/>
      <c r="BG133" s="362"/>
      <c r="BH133" s="362"/>
      <c r="BI133" s="362"/>
      <c r="BJ133" s="362"/>
      <c r="BK133" s="362"/>
      <c r="BL133" s="362"/>
      <c r="BM133" s="362"/>
      <c r="BN133" s="362"/>
      <c r="BO133" s="362"/>
      <c r="BP133" s="362"/>
    </row>
    <row r="134" spans="1:68" x14ac:dyDescent="0.45">
      <c r="A134" s="361"/>
      <c r="B134" s="362"/>
      <c r="C134" s="363"/>
      <c r="D134" s="362"/>
      <c r="E134" s="362"/>
      <c r="F134" s="362"/>
      <c r="G134" s="361"/>
      <c r="H134" s="362"/>
      <c r="I134" s="362"/>
      <c r="J134" s="362"/>
      <c r="K134" s="362"/>
      <c r="L134" s="362"/>
      <c r="M134" s="362"/>
      <c r="N134" s="364"/>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2"/>
      <c r="AY134" s="362"/>
      <c r="AZ134" s="362"/>
      <c r="BA134" s="362"/>
      <c r="BB134" s="362"/>
      <c r="BC134" s="362"/>
      <c r="BD134" s="362"/>
      <c r="BE134" s="362"/>
      <c r="BF134" s="362"/>
      <c r="BG134" s="362"/>
      <c r="BH134" s="362"/>
      <c r="BI134" s="362"/>
      <c r="BJ134" s="362"/>
      <c r="BK134" s="362"/>
      <c r="BL134" s="362"/>
      <c r="BM134" s="362"/>
      <c r="BN134" s="362"/>
      <c r="BO134" s="362"/>
      <c r="BP134" s="362"/>
    </row>
    <row r="135" spans="1:68" x14ac:dyDescent="0.45">
      <c r="A135" s="361"/>
      <c r="B135" s="362"/>
      <c r="C135" s="363"/>
      <c r="D135" s="362"/>
      <c r="E135" s="362"/>
      <c r="F135" s="362"/>
      <c r="G135" s="361"/>
      <c r="H135" s="362"/>
      <c r="I135" s="362"/>
      <c r="J135" s="362"/>
      <c r="K135" s="362"/>
      <c r="L135" s="362"/>
      <c r="M135" s="362"/>
      <c r="N135" s="364"/>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2"/>
      <c r="AY135" s="362"/>
      <c r="AZ135" s="362"/>
      <c r="BA135" s="362"/>
      <c r="BB135" s="362"/>
      <c r="BC135" s="362"/>
      <c r="BD135" s="362"/>
      <c r="BE135" s="362"/>
      <c r="BF135" s="362"/>
      <c r="BG135" s="362"/>
      <c r="BH135" s="362"/>
      <c r="BI135" s="362"/>
      <c r="BJ135" s="362"/>
      <c r="BK135" s="362"/>
      <c r="BL135" s="362"/>
      <c r="BM135" s="362"/>
      <c r="BN135" s="362"/>
      <c r="BO135" s="362"/>
      <c r="BP135" s="362"/>
    </row>
    <row r="136" spans="1:68" x14ac:dyDescent="0.45">
      <c r="A136" s="361"/>
      <c r="B136" s="362"/>
      <c r="C136" s="363"/>
      <c r="D136" s="362"/>
      <c r="E136" s="362"/>
      <c r="F136" s="362"/>
      <c r="G136" s="361"/>
      <c r="H136" s="362"/>
      <c r="I136" s="362"/>
      <c r="J136" s="362"/>
      <c r="K136" s="362"/>
      <c r="L136" s="362"/>
      <c r="M136" s="362"/>
      <c r="N136" s="364"/>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2"/>
      <c r="AY136" s="362"/>
      <c r="AZ136" s="362"/>
      <c r="BA136" s="362"/>
      <c r="BB136" s="362"/>
      <c r="BC136" s="362"/>
      <c r="BD136" s="362"/>
      <c r="BE136" s="362"/>
      <c r="BF136" s="362"/>
      <c r="BG136" s="362"/>
      <c r="BH136" s="362"/>
      <c r="BI136" s="362"/>
      <c r="BJ136" s="362"/>
      <c r="BK136" s="362"/>
      <c r="BL136" s="362"/>
      <c r="BM136" s="362"/>
      <c r="BN136" s="362"/>
      <c r="BO136" s="362"/>
      <c r="BP136" s="362"/>
    </row>
    <row r="137" spans="1:68" x14ac:dyDescent="0.45">
      <c r="A137" s="361"/>
      <c r="B137" s="362"/>
      <c r="C137" s="363"/>
      <c r="D137" s="362"/>
      <c r="E137" s="362"/>
      <c r="F137" s="362"/>
      <c r="G137" s="361"/>
      <c r="H137" s="362"/>
      <c r="I137" s="362"/>
      <c r="J137" s="362"/>
      <c r="K137" s="362"/>
      <c r="L137" s="362"/>
      <c r="M137" s="362"/>
      <c r="N137" s="364"/>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362"/>
      <c r="AT137" s="362"/>
      <c r="AU137" s="362"/>
      <c r="AV137" s="362"/>
      <c r="AW137" s="362"/>
      <c r="AX137" s="362"/>
      <c r="AY137" s="362"/>
      <c r="AZ137" s="362"/>
      <c r="BA137" s="362"/>
      <c r="BB137" s="362"/>
      <c r="BC137" s="362"/>
      <c r="BD137" s="362"/>
      <c r="BE137" s="362"/>
      <c r="BF137" s="362"/>
      <c r="BG137" s="362"/>
      <c r="BH137" s="362"/>
      <c r="BI137" s="362"/>
      <c r="BJ137" s="362"/>
      <c r="BK137" s="362"/>
      <c r="BL137" s="362"/>
      <c r="BM137" s="362"/>
      <c r="BN137" s="362"/>
      <c r="BO137" s="362"/>
      <c r="BP137" s="362"/>
    </row>
    <row r="138" spans="1:68" x14ac:dyDescent="0.45">
      <c r="A138" s="361"/>
      <c r="B138" s="362"/>
      <c r="C138" s="363"/>
      <c r="D138" s="362"/>
      <c r="E138" s="362"/>
      <c r="F138" s="362"/>
      <c r="G138" s="361"/>
      <c r="H138" s="362"/>
      <c r="I138" s="362"/>
      <c r="J138" s="362"/>
      <c r="K138" s="362"/>
      <c r="L138" s="362"/>
      <c r="M138" s="362"/>
      <c r="N138" s="364"/>
      <c r="O138" s="362"/>
      <c r="P138" s="362"/>
      <c r="Q138" s="362"/>
      <c r="R138" s="362"/>
      <c r="S138" s="362"/>
      <c r="T138" s="362"/>
      <c r="U138" s="362"/>
      <c r="V138" s="362"/>
      <c r="W138" s="362"/>
      <c r="X138" s="362"/>
      <c r="Y138" s="362"/>
      <c r="Z138" s="362"/>
      <c r="AA138" s="362"/>
      <c r="AB138" s="362"/>
      <c r="AC138" s="362"/>
      <c r="AD138" s="362"/>
      <c r="AE138" s="362"/>
      <c r="AF138" s="362"/>
      <c r="AG138" s="362"/>
      <c r="AH138" s="362"/>
      <c r="AI138" s="362"/>
      <c r="AJ138" s="362"/>
      <c r="AK138" s="362"/>
      <c r="AL138" s="362"/>
      <c r="AM138" s="362"/>
      <c r="AN138" s="362"/>
      <c r="AO138" s="362"/>
      <c r="AP138" s="362"/>
      <c r="AQ138" s="362"/>
      <c r="AR138" s="362"/>
      <c r="AS138" s="362"/>
      <c r="AT138" s="362"/>
      <c r="AU138" s="362"/>
      <c r="AV138" s="362"/>
      <c r="AW138" s="362"/>
      <c r="AX138" s="362"/>
      <c r="AY138" s="362"/>
      <c r="AZ138" s="362"/>
      <c r="BA138" s="362"/>
      <c r="BB138" s="362"/>
      <c r="BC138" s="362"/>
      <c r="BD138" s="362"/>
      <c r="BE138" s="362"/>
      <c r="BF138" s="362"/>
      <c r="BG138" s="362"/>
      <c r="BH138" s="362"/>
      <c r="BI138" s="362"/>
      <c r="BJ138" s="362"/>
      <c r="BK138" s="362"/>
      <c r="BL138" s="362"/>
      <c r="BM138" s="362"/>
      <c r="BN138" s="362"/>
      <c r="BO138" s="362"/>
      <c r="BP138" s="362"/>
    </row>
    <row r="139" spans="1:68" x14ac:dyDescent="0.45">
      <c r="A139" s="361"/>
      <c r="B139" s="362"/>
      <c r="C139" s="363"/>
      <c r="D139" s="362"/>
      <c r="E139" s="362"/>
      <c r="F139" s="362"/>
      <c r="G139" s="361"/>
      <c r="H139" s="362"/>
      <c r="I139" s="362"/>
      <c r="J139" s="362"/>
      <c r="K139" s="362"/>
      <c r="L139" s="362"/>
      <c r="M139" s="362"/>
      <c r="N139" s="364"/>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362"/>
      <c r="AT139" s="362"/>
      <c r="AU139" s="362"/>
      <c r="AV139" s="362"/>
      <c r="AW139" s="362"/>
      <c r="AX139" s="362"/>
      <c r="AY139" s="362"/>
      <c r="AZ139" s="362"/>
      <c r="BA139" s="362"/>
      <c r="BB139" s="362"/>
      <c r="BC139" s="362"/>
      <c r="BD139" s="362"/>
      <c r="BE139" s="362"/>
      <c r="BF139" s="362"/>
      <c r="BG139" s="362"/>
      <c r="BH139" s="362"/>
      <c r="BI139" s="362"/>
      <c r="BJ139" s="362"/>
      <c r="BK139" s="362"/>
      <c r="BL139" s="362"/>
      <c r="BM139" s="362"/>
      <c r="BN139" s="362"/>
      <c r="BO139" s="362"/>
      <c r="BP139" s="362"/>
    </row>
    <row r="140" spans="1:68" x14ac:dyDescent="0.45">
      <c r="A140" s="361"/>
      <c r="B140" s="362"/>
      <c r="C140" s="363"/>
      <c r="D140" s="362"/>
      <c r="E140" s="362"/>
      <c r="F140" s="362"/>
      <c r="G140" s="361"/>
      <c r="H140" s="362"/>
      <c r="I140" s="362"/>
      <c r="J140" s="362"/>
      <c r="K140" s="362"/>
      <c r="L140" s="362"/>
      <c r="M140" s="362"/>
      <c r="N140" s="364"/>
      <c r="O140" s="362"/>
      <c r="P140" s="362"/>
      <c r="Q140" s="362"/>
      <c r="R140" s="362"/>
      <c r="S140" s="362"/>
      <c r="T140" s="362"/>
      <c r="U140" s="362"/>
      <c r="V140" s="362"/>
      <c r="W140" s="362"/>
      <c r="X140" s="362"/>
      <c r="Y140" s="362"/>
      <c r="Z140" s="362"/>
      <c r="AA140" s="362"/>
      <c r="AB140" s="362"/>
      <c r="AC140" s="362"/>
      <c r="AD140" s="362"/>
      <c r="AE140" s="362"/>
      <c r="AF140" s="362"/>
      <c r="AG140" s="362"/>
      <c r="AH140" s="362"/>
      <c r="AI140" s="362"/>
      <c r="AJ140" s="362"/>
      <c r="AK140" s="362"/>
      <c r="AL140" s="362"/>
      <c r="AM140" s="362"/>
      <c r="AN140" s="362"/>
      <c r="AO140" s="362"/>
      <c r="AP140" s="362"/>
      <c r="AQ140" s="362"/>
      <c r="AR140" s="362"/>
      <c r="AS140" s="362"/>
      <c r="AT140" s="362"/>
      <c r="AU140" s="362"/>
      <c r="AV140" s="362"/>
      <c r="AW140" s="362"/>
      <c r="AX140" s="362"/>
      <c r="AY140" s="362"/>
      <c r="AZ140" s="362"/>
      <c r="BA140" s="362"/>
      <c r="BB140" s="362"/>
      <c r="BC140" s="362"/>
      <c r="BD140" s="362"/>
      <c r="BE140" s="362"/>
      <c r="BF140" s="362"/>
      <c r="BG140" s="362"/>
      <c r="BH140" s="362"/>
      <c r="BI140" s="362"/>
      <c r="BJ140" s="362"/>
      <c r="BK140" s="362"/>
      <c r="BL140" s="362"/>
      <c r="BM140" s="362"/>
      <c r="BN140" s="362"/>
      <c r="BO140" s="362"/>
      <c r="BP140" s="362"/>
    </row>
    <row r="141" spans="1:68" x14ac:dyDescent="0.45">
      <c r="A141" s="361"/>
      <c r="B141" s="362"/>
      <c r="C141" s="363"/>
      <c r="D141" s="362"/>
      <c r="E141" s="362"/>
      <c r="F141" s="362"/>
      <c r="G141" s="361"/>
      <c r="H141" s="362"/>
      <c r="I141" s="362"/>
      <c r="J141" s="362"/>
      <c r="K141" s="362"/>
      <c r="L141" s="362"/>
      <c r="M141" s="362"/>
      <c r="N141" s="364"/>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2"/>
      <c r="AZ141" s="362"/>
      <c r="BA141" s="362"/>
      <c r="BB141" s="362"/>
      <c r="BC141" s="362"/>
      <c r="BD141" s="362"/>
      <c r="BE141" s="362"/>
      <c r="BF141" s="362"/>
      <c r="BG141" s="362"/>
      <c r="BH141" s="362"/>
      <c r="BI141" s="362"/>
      <c r="BJ141" s="362"/>
      <c r="BK141" s="362"/>
      <c r="BL141" s="362"/>
      <c r="BM141" s="362"/>
      <c r="BN141" s="362"/>
      <c r="BO141" s="362"/>
      <c r="BP141" s="362"/>
    </row>
    <row r="142" spans="1:68" x14ac:dyDescent="0.45">
      <c r="A142" s="361"/>
      <c r="B142" s="362"/>
      <c r="C142" s="363"/>
      <c r="D142" s="362"/>
      <c r="E142" s="362"/>
      <c r="F142" s="362"/>
      <c r="G142" s="361"/>
      <c r="H142" s="362"/>
      <c r="I142" s="362"/>
      <c r="J142" s="362"/>
      <c r="K142" s="362"/>
      <c r="L142" s="362"/>
      <c r="M142" s="362"/>
      <c r="N142" s="364"/>
      <c r="O142" s="362"/>
      <c r="P142" s="362"/>
      <c r="Q142" s="362"/>
      <c r="R142" s="362"/>
      <c r="S142" s="362"/>
      <c r="T142" s="362"/>
      <c r="U142" s="362"/>
      <c r="V142" s="362"/>
      <c r="W142" s="362"/>
      <c r="X142" s="362"/>
      <c r="Y142" s="362"/>
      <c r="Z142" s="362"/>
      <c r="AA142" s="362"/>
      <c r="AB142" s="362"/>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row>
    <row r="143" spans="1:68" x14ac:dyDescent="0.45">
      <c r="A143" s="361"/>
      <c r="B143" s="362"/>
      <c r="C143" s="363"/>
      <c r="D143" s="362"/>
      <c r="E143" s="362"/>
      <c r="F143" s="362"/>
      <c r="G143" s="361"/>
      <c r="H143" s="362"/>
      <c r="I143" s="362"/>
      <c r="J143" s="362"/>
      <c r="K143" s="362"/>
      <c r="L143" s="362"/>
      <c r="M143" s="362"/>
      <c r="N143" s="364"/>
      <c r="O143" s="362"/>
      <c r="P143" s="362"/>
      <c r="Q143" s="362"/>
      <c r="R143" s="362"/>
      <c r="S143" s="362"/>
      <c r="T143" s="362"/>
      <c r="U143" s="362"/>
      <c r="V143" s="362"/>
      <c r="W143" s="362"/>
      <c r="X143" s="362"/>
      <c r="Y143" s="362"/>
      <c r="Z143" s="362"/>
      <c r="AA143" s="362"/>
      <c r="AB143" s="362"/>
      <c r="AC143" s="362"/>
      <c r="AD143" s="362"/>
      <c r="AE143" s="362"/>
      <c r="AF143" s="362"/>
      <c r="AG143" s="362"/>
      <c r="AH143" s="362"/>
      <c r="AI143" s="362"/>
      <c r="AJ143" s="362"/>
      <c r="AK143" s="362"/>
      <c r="AL143" s="362"/>
      <c r="AM143" s="362"/>
      <c r="AN143" s="362"/>
      <c r="AO143" s="362"/>
      <c r="AP143" s="362"/>
      <c r="AQ143" s="362"/>
      <c r="AR143" s="362"/>
      <c r="AS143" s="362"/>
      <c r="AT143" s="362"/>
      <c r="AU143" s="362"/>
      <c r="AV143" s="362"/>
      <c r="AW143" s="362"/>
      <c r="AX143" s="362"/>
      <c r="AY143" s="362"/>
      <c r="AZ143" s="362"/>
      <c r="BA143" s="362"/>
      <c r="BB143" s="362"/>
      <c r="BC143" s="362"/>
      <c r="BD143" s="362"/>
      <c r="BE143" s="362"/>
      <c r="BF143" s="362"/>
      <c r="BG143" s="362"/>
      <c r="BH143" s="362"/>
      <c r="BI143" s="362"/>
      <c r="BJ143" s="362"/>
      <c r="BK143" s="362"/>
      <c r="BL143" s="362"/>
      <c r="BM143" s="362"/>
      <c r="BN143" s="362"/>
      <c r="BO143" s="362"/>
      <c r="BP143" s="362"/>
    </row>
    <row r="144" spans="1:68" x14ac:dyDescent="0.45">
      <c r="A144" s="361"/>
      <c r="B144" s="362"/>
      <c r="C144" s="363"/>
      <c r="D144" s="362"/>
      <c r="E144" s="362"/>
      <c r="F144" s="362"/>
      <c r="G144" s="361"/>
      <c r="H144" s="362"/>
      <c r="I144" s="362"/>
      <c r="J144" s="362"/>
      <c r="K144" s="362"/>
      <c r="L144" s="362"/>
      <c r="M144" s="362"/>
      <c r="N144" s="364"/>
      <c r="O144" s="362"/>
      <c r="P144" s="362"/>
      <c r="Q144" s="362"/>
      <c r="R144" s="362"/>
      <c r="S144" s="362"/>
      <c r="T144" s="362"/>
      <c r="U144" s="362"/>
      <c r="V144" s="362"/>
      <c r="W144" s="362"/>
      <c r="X144" s="362"/>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2"/>
      <c r="BA144" s="362"/>
      <c r="BB144" s="362"/>
      <c r="BC144" s="362"/>
      <c r="BD144" s="362"/>
      <c r="BE144" s="362"/>
      <c r="BF144" s="362"/>
      <c r="BG144" s="362"/>
      <c r="BH144" s="362"/>
      <c r="BI144" s="362"/>
      <c r="BJ144" s="362"/>
      <c r="BK144" s="362"/>
      <c r="BL144" s="362"/>
      <c r="BM144" s="362"/>
      <c r="BN144" s="362"/>
      <c r="BO144" s="362"/>
      <c r="BP144" s="362"/>
    </row>
    <row r="145" spans="1:68" x14ac:dyDescent="0.45">
      <c r="A145" s="361"/>
      <c r="B145" s="362"/>
      <c r="C145" s="363"/>
      <c r="D145" s="362"/>
      <c r="E145" s="362"/>
      <c r="F145" s="362"/>
      <c r="G145" s="361"/>
      <c r="H145" s="362"/>
      <c r="I145" s="362"/>
      <c r="J145" s="362"/>
      <c r="K145" s="362"/>
      <c r="L145" s="362"/>
      <c r="M145" s="362"/>
      <c r="N145" s="364"/>
      <c r="O145" s="362"/>
      <c r="P145" s="362"/>
      <c r="Q145" s="362"/>
      <c r="R145" s="362"/>
      <c r="S145" s="362"/>
      <c r="T145" s="362"/>
      <c r="U145" s="362"/>
      <c r="V145" s="362"/>
      <c r="W145" s="362"/>
      <c r="X145" s="362"/>
      <c r="Y145" s="362"/>
      <c r="Z145" s="362"/>
      <c r="AA145" s="362"/>
      <c r="AB145" s="362"/>
      <c r="AC145" s="362"/>
      <c r="AD145" s="362"/>
      <c r="AE145" s="362"/>
      <c r="AF145" s="362"/>
      <c r="AG145" s="362"/>
      <c r="AH145" s="362"/>
      <c r="AI145" s="362"/>
      <c r="AJ145" s="362"/>
      <c r="AK145" s="362"/>
      <c r="AL145" s="362"/>
      <c r="AM145" s="362"/>
      <c r="AN145" s="362"/>
      <c r="AO145" s="362"/>
      <c r="AP145" s="362"/>
      <c r="AQ145" s="362"/>
      <c r="AR145" s="362"/>
      <c r="AS145" s="362"/>
      <c r="AT145" s="362"/>
      <c r="AU145" s="362"/>
      <c r="AV145" s="362"/>
      <c r="AW145" s="362"/>
      <c r="AX145" s="362"/>
      <c r="AY145" s="362"/>
      <c r="AZ145" s="362"/>
      <c r="BA145" s="362"/>
      <c r="BB145" s="362"/>
      <c r="BC145" s="362"/>
      <c r="BD145" s="362"/>
      <c r="BE145" s="362"/>
      <c r="BF145" s="362"/>
      <c r="BG145" s="362"/>
      <c r="BH145" s="362"/>
      <c r="BI145" s="362"/>
      <c r="BJ145" s="362"/>
      <c r="BK145" s="362"/>
      <c r="BL145" s="362"/>
      <c r="BM145" s="362"/>
      <c r="BN145" s="362"/>
      <c r="BO145" s="362"/>
      <c r="BP145" s="362"/>
    </row>
    <row r="146" spans="1:68" x14ac:dyDescent="0.45">
      <c r="A146" s="361"/>
      <c r="B146" s="362"/>
      <c r="C146" s="363"/>
      <c r="D146" s="362"/>
      <c r="E146" s="362"/>
      <c r="F146" s="362"/>
      <c r="G146" s="361"/>
      <c r="H146" s="362"/>
      <c r="I146" s="362"/>
      <c r="J146" s="362"/>
      <c r="K146" s="362"/>
      <c r="L146" s="362"/>
      <c r="M146" s="362"/>
      <c r="N146" s="364"/>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c r="AZ146" s="362"/>
      <c r="BA146" s="362"/>
      <c r="BB146" s="362"/>
      <c r="BC146" s="362"/>
      <c r="BD146" s="362"/>
      <c r="BE146" s="362"/>
      <c r="BF146" s="362"/>
      <c r="BG146" s="362"/>
      <c r="BH146" s="362"/>
      <c r="BI146" s="362"/>
      <c r="BJ146" s="362"/>
      <c r="BK146" s="362"/>
      <c r="BL146" s="362"/>
      <c r="BM146" s="362"/>
      <c r="BN146" s="362"/>
      <c r="BO146" s="362"/>
      <c r="BP146" s="362"/>
    </row>
    <row r="147" spans="1:68" x14ac:dyDescent="0.45">
      <c r="A147" s="361"/>
      <c r="B147" s="362"/>
      <c r="C147" s="363"/>
      <c r="D147" s="362"/>
      <c r="E147" s="362"/>
      <c r="F147" s="362"/>
      <c r="G147" s="361"/>
      <c r="H147" s="362"/>
      <c r="I147" s="362"/>
      <c r="J147" s="362"/>
      <c r="K147" s="362"/>
      <c r="L147" s="362"/>
      <c r="M147" s="362"/>
      <c r="N147" s="364"/>
      <c r="O147" s="362"/>
      <c r="P147" s="362"/>
      <c r="Q147" s="362"/>
      <c r="R147" s="362"/>
      <c r="S147" s="362"/>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c r="AZ147" s="362"/>
      <c r="BA147" s="362"/>
      <c r="BB147" s="362"/>
      <c r="BC147" s="362"/>
      <c r="BD147" s="362"/>
      <c r="BE147" s="362"/>
      <c r="BF147" s="362"/>
      <c r="BG147" s="362"/>
      <c r="BH147" s="362"/>
      <c r="BI147" s="362"/>
      <c r="BJ147" s="362"/>
      <c r="BK147" s="362"/>
      <c r="BL147" s="362"/>
      <c r="BM147" s="362"/>
      <c r="BN147" s="362"/>
      <c r="BO147" s="362"/>
      <c r="BP147" s="362"/>
    </row>
    <row r="148" spans="1:68" x14ac:dyDescent="0.45">
      <c r="A148" s="361"/>
      <c r="B148" s="362"/>
      <c r="C148" s="363"/>
      <c r="D148" s="362"/>
      <c r="E148" s="362"/>
      <c r="F148" s="362"/>
      <c r="G148" s="361"/>
      <c r="H148" s="362"/>
      <c r="I148" s="362"/>
      <c r="J148" s="362"/>
      <c r="K148" s="362"/>
      <c r="L148" s="362"/>
      <c r="M148" s="362"/>
      <c r="N148" s="364"/>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2"/>
      <c r="BA148" s="362"/>
      <c r="BB148" s="362"/>
      <c r="BC148" s="362"/>
      <c r="BD148" s="362"/>
      <c r="BE148" s="362"/>
      <c r="BF148" s="362"/>
      <c r="BG148" s="362"/>
      <c r="BH148" s="362"/>
      <c r="BI148" s="362"/>
      <c r="BJ148" s="362"/>
      <c r="BK148" s="362"/>
      <c r="BL148" s="362"/>
      <c r="BM148" s="362"/>
      <c r="BN148" s="362"/>
      <c r="BO148" s="362"/>
      <c r="BP148" s="362"/>
    </row>
    <row r="149" spans="1:68" x14ac:dyDescent="0.45">
      <c r="A149" s="361"/>
      <c r="B149" s="362"/>
      <c r="C149" s="363"/>
      <c r="D149" s="362"/>
      <c r="E149" s="362"/>
      <c r="F149" s="362"/>
      <c r="G149" s="361"/>
      <c r="H149" s="362"/>
      <c r="I149" s="362"/>
      <c r="J149" s="362"/>
      <c r="K149" s="362"/>
      <c r="L149" s="362"/>
      <c r="M149" s="362"/>
      <c r="N149" s="364"/>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2"/>
      <c r="BA149" s="362"/>
      <c r="BB149" s="362"/>
      <c r="BC149" s="362"/>
      <c r="BD149" s="362"/>
      <c r="BE149" s="362"/>
      <c r="BF149" s="362"/>
      <c r="BG149" s="362"/>
      <c r="BH149" s="362"/>
      <c r="BI149" s="362"/>
      <c r="BJ149" s="362"/>
      <c r="BK149" s="362"/>
      <c r="BL149" s="362"/>
      <c r="BM149" s="362"/>
      <c r="BN149" s="362"/>
      <c r="BO149" s="362"/>
      <c r="BP149" s="362"/>
    </row>
    <row r="150" spans="1:68" x14ac:dyDescent="0.45">
      <c r="A150" s="361"/>
      <c r="B150" s="362"/>
      <c r="C150" s="363"/>
      <c r="D150" s="362"/>
      <c r="E150" s="362"/>
      <c r="F150" s="362"/>
      <c r="G150" s="361"/>
      <c r="H150" s="362"/>
      <c r="I150" s="362"/>
      <c r="J150" s="362"/>
      <c r="K150" s="362"/>
      <c r="L150" s="362"/>
      <c r="M150" s="362"/>
      <c r="N150" s="364"/>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2"/>
      <c r="BA150" s="362"/>
      <c r="BB150" s="362"/>
      <c r="BC150" s="362"/>
      <c r="BD150" s="362"/>
      <c r="BE150" s="362"/>
      <c r="BF150" s="362"/>
      <c r="BG150" s="362"/>
      <c r="BH150" s="362"/>
      <c r="BI150" s="362"/>
      <c r="BJ150" s="362"/>
      <c r="BK150" s="362"/>
      <c r="BL150" s="362"/>
      <c r="BM150" s="362"/>
      <c r="BN150" s="362"/>
      <c r="BO150" s="362"/>
      <c r="BP150" s="362"/>
    </row>
    <row r="151" spans="1:68" x14ac:dyDescent="0.45">
      <c r="A151" s="361"/>
      <c r="B151" s="362"/>
      <c r="C151" s="363"/>
      <c r="D151" s="362"/>
      <c r="E151" s="362"/>
      <c r="F151" s="362"/>
      <c r="G151" s="361"/>
      <c r="H151" s="362"/>
      <c r="I151" s="362"/>
      <c r="J151" s="362"/>
      <c r="K151" s="362"/>
      <c r="L151" s="362"/>
      <c r="M151" s="362"/>
      <c r="N151" s="364"/>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2"/>
      <c r="BA151" s="362"/>
      <c r="BB151" s="362"/>
      <c r="BC151" s="362"/>
      <c r="BD151" s="362"/>
      <c r="BE151" s="362"/>
      <c r="BF151" s="362"/>
      <c r="BG151" s="362"/>
      <c r="BH151" s="362"/>
      <c r="BI151" s="362"/>
      <c r="BJ151" s="362"/>
      <c r="BK151" s="362"/>
      <c r="BL151" s="362"/>
      <c r="BM151" s="362"/>
      <c r="BN151" s="362"/>
      <c r="BO151" s="362"/>
      <c r="BP151" s="362"/>
    </row>
    <row r="152" spans="1:68" x14ac:dyDescent="0.45">
      <c r="A152" s="361"/>
      <c r="B152" s="362"/>
      <c r="C152" s="363"/>
      <c r="D152" s="362"/>
      <c r="E152" s="362"/>
      <c r="F152" s="362"/>
      <c r="G152" s="361"/>
      <c r="H152" s="362"/>
      <c r="I152" s="362"/>
      <c r="J152" s="362"/>
      <c r="K152" s="362"/>
      <c r="L152" s="362"/>
      <c r="M152" s="362"/>
      <c r="N152" s="364"/>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2"/>
      <c r="AL152" s="362"/>
      <c r="AM152" s="362"/>
      <c r="AN152" s="362"/>
      <c r="AO152" s="362"/>
      <c r="AP152" s="362"/>
      <c r="AQ152" s="362"/>
      <c r="AR152" s="362"/>
      <c r="AS152" s="362"/>
      <c r="AT152" s="362"/>
      <c r="AU152" s="362"/>
      <c r="AV152" s="362"/>
      <c r="AW152" s="362"/>
      <c r="AX152" s="362"/>
      <c r="AY152" s="362"/>
      <c r="AZ152" s="362"/>
      <c r="BA152" s="362"/>
      <c r="BB152" s="362"/>
      <c r="BC152" s="362"/>
      <c r="BD152" s="362"/>
      <c r="BE152" s="362"/>
      <c r="BF152" s="362"/>
      <c r="BG152" s="362"/>
      <c r="BH152" s="362"/>
      <c r="BI152" s="362"/>
      <c r="BJ152" s="362"/>
      <c r="BK152" s="362"/>
      <c r="BL152" s="362"/>
      <c r="BM152" s="362"/>
      <c r="BN152" s="362"/>
      <c r="BO152" s="362"/>
      <c r="BP152" s="362"/>
    </row>
    <row r="153" spans="1:68" x14ac:dyDescent="0.45">
      <c r="A153" s="361"/>
      <c r="B153" s="362"/>
      <c r="C153" s="363"/>
      <c r="D153" s="362"/>
      <c r="E153" s="362"/>
      <c r="F153" s="362"/>
      <c r="G153" s="361"/>
      <c r="H153" s="362"/>
      <c r="I153" s="362"/>
      <c r="J153" s="362"/>
      <c r="K153" s="362"/>
      <c r="L153" s="362"/>
      <c r="M153" s="362"/>
      <c r="N153" s="364"/>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362"/>
      <c r="AT153" s="362"/>
      <c r="AU153" s="362"/>
      <c r="AV153" s="362"/>
      <c r="AW153" s="362"/>
      <c r="AX153" s="362"/>
      <c r="AY153" s="362"/>
      <c r="AZ153" s="362"/>
      <c r="BA153" s="362"/>
      <c r="BB153" s="362"/>
      <c r="BC153" s="362"/>
      <c r="BD153" s="362"/>
      <c r="BE153" s="362"/>
      <c r="BF153" s="362"/>
      <c r="BG153" s="362"/>
      <c r="BH153" s="362"/>
      <c r="BI153" s="362"/>
      <c r="BJ153" s="362"/>
      <c r="BK153" s="362"/>
      <c r="BL153" s="362"/>
      <c r="BM153" s="362"/>
      <c r="BN153" s="362"/>
      <c r="BO153" s="362"/>
      <c r="BP153" s="362"/>
    </row>
    <row r="154" spans="1:68" x14ac:dyDescent="0.45">
      <c r="A154" s="361"/>
      <c r="B154" s="362"/>
      <c r="C154" s="363"/>
      <c r="D154" s="362"/>
      <c r="E154" s="362"/>
      <c r="F154" s="362"/>
      <c r="G154" s="361"/>
      <c r="H154" s="362"/>
      <c r="I154" s="362"/>
      <c r="J154" s="362"/>
      <c r="K154" s="362"/>
      <c r="L154" s="362"/>
      <c r="M154" s="362"/>
      <c r="N154" s="364"/>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362"/>
      <c r="AT154" s="362"/>
      <c r="AU154" s="362"/>
      <c r="AV154" s="362"/>
      <c r="AW154" s="362"/>
      <c r="AX154" s="362"/>
      <c r="AY154" s="362"/>
      <c r="AZ154" s="362"/>
      <c r="BA154" s="362"/>
      <c r="BB154" s="362"/>
      <c r="BC154" s="362"/>
      <c r="BD154" s="362"/>
      <c r="BE154" s="362"/>
      <c r="BF154" s="362"/>
      <c r="BG154" s="362"/>
      <c r="BH154" s="362"/>
      <c r="BI154" s="362"/>
      <c r="BJ154" s="362"/>
      <c r="BK154" s="362"/>
      <c r="BL154" s="362"/>
      <c r="BM154" s="362"/>
      <c r="BN154" s="362"/>
      <c r="BO154" s="362"/>
      <c r="BP154" s="362"/>
    </row>
    <row r="155" spans="1:68" x14ac:dyDescent="0.45">
      <c r="A155" s="361"/>
      <c r="B155" s="362"/>
      <c r="C155" s="363"/>
      <c r="D155" s="362"/>
      <c r="E155" s="362"/>
      <c r="F155" s="362"/>
      <c r="G155" s="361"/>
      <c r="H155" s="362"/>
      <c r="I155" s="362"/>
      <c r="J155" s="362"/>
      <c r="K155" s="362"/>
      <c r="L155" s="362"/>
      <c r="M155" s="362"/>
      <c r="N155" s="364"/>
      <c r="O155" s="362"/>
      <c r="P155" s="362"/>
      <c r="Q155" s="362"/>
      <c r="R155" s="362"/>
      <c r="S155" s="362"/>
      <c r="T155" s="362"/>
      <c r="U155" s="362"/>
      <c r="V155" s="362"/>
      <c r="W155" s="362"/>
      <c r="X155" s="362"/>
      <c r="Y155" s="362"/>
      <c r="Z155" s="362"/>
      <c r="AA155" s="362"/>
      <c r="AB155" s="362"/>
      <c r="AC155" s="362"/>
      <c r="AD155" s="362"/>
      <c r="AE155" s="362"/>
      <c r="AF155" s="362"/>
      <c r="AG155" s="362"/>
      <c r="AH155" s="362"/>
      <c r="AI155" s="362"/>
      <c r="AJ155" s="362"/>
      <c r="AK155" s="362"/>
      <c r="AL155" s="362"/>
      <c r="AM155" s="362"/>
      <c r="AN155" s="362"/>
      <c r="AO155" s="362"/>
      <c r="AP155" s="362"/>
      <c r="AQ155" s="362"/>
      <c r="AR155" s="362"/>
      <c r="AS155" s="362"/>
      <c r="AT155" s="362"/>
      <c r="AU155" s="362"/>
      <c r="AV155" s="362"/>
      <c r="AW155" s="362"/>
      <c r="AX155" s="362"/>
      <c r="AY155" s="362"/>
      <c r="AZ155" s="362"/>
      <c r="BA155" s="362"/>
      <c r="BB155" s="362"/>
      <c r="BC155" s="362"/>
      <c r="BD155" s="362"/>
      <c r="BE155" s="362"/>
      <c r="BF155" s="362"/>
      <c r="BG155" s="362"/>
      <c r="BH155" s="362"/>
      <c r="BI155" s="362"/>
      <c r="BJ155" s="362"/>
      <c r="BK155" s="362"/>
      <c r="BL155" s="362"/>
      <c r="BM155" s="362"/>
      <c r="BN155" s="362"/>
      <c r="BO155" s="362"/>
      <c r="BP155" s="362"/>
    </row>
    <row r="156" spans="1:68" x14ac:dyDescent="0.45">
      <c r="A156" s="361"/>
      <c r="B156" s="362"/>
      <c r="C156" s="363"/>
      <c r="D156" s="362"/>
      <c r="E156" s="362"/>
      <c r="F156" s="362"/>
      <c r="G156" s="361"/>
      <c r="H156" s="362"/>
      <c r="I156" s="362"/>
      <c r="J156" s="362"/>
      <c r="K156" s="362"/>
      <c r="L156" s="362"/>
      <c r="M156" s="362"/>
      <c r="N156" s="364"/>
      <c r="O156" s="362"/>
      <c r="P156" s="362"/>
      <c r="Q156" s="362"/>
      <c r="R156" s="362"/>
      <c r="S156" s="362"/>
      <c r="T156" s="362"/>
      <c r="U156" s="362"/>
      <c r="V156" s="362"/>
      <c r="W156" s="362"/>
      <c r="X156" s="362"/>
      <c r="Y156" s="362"/>
      <c r="Z156" s="362"/>
      <c r="AA156" s="362"/>
      <c r="AB156" s="362"/>
      <c r="AC156" s="362"/>
      <c r="AD156" s="362"/>
      <c r="AE156" s="362"/>
      <c r="AF156" s="362"/>
      <c r="AG156" s="362"/>
      <c r="AH156" s="362"/>
      <c r="AI156" s="362"/>
      <c r="AJ156" s="362"/>
      <c r="AK156" s="362"/>
      <c r="AL156" s="362"/>
      <c r="AM156" s="362"/>
      <c r="AN156" s="362"/>
      <c r="AO156" s="362"/>
      <c r="AP156" s="362"/>
      <c r="AQ156" s="362"/>
      <c r="AR156" s="362"/>
      <c r="AS156" s="362"/>
      <c r="AT156" s="362"/>
      <c r="AU156" s="362"/>
      <c r="AV156" s="362"/>
      <c r="AW156" s="362"/>
      <c r="AX156" s="362"/>
      <c r="AY156" s="362"/>
      <c r="AZ156" s="362"/>
      <c r="BA156" s="362"/>
      <c r="BB156" s="362"/>
      <c r="BC156" s="362"/>
      <c r="BD156" s="362"/>
      <c r="BE156" s="362"/>
      <c r="BF156" s="362"/>
      <c r="BG156" s="362"/>
      <c r="BH156" s="362"/>
      <c r="BI156" s="362"/>
      <c r="BJ156" s="362"/>
      <c r="BK156" s="362"/>
      <c r="BL156" s="362"/>
      <c r="BM156" s="362"/>
      <c r="BN156" s="362"/>
      <c r="BO156" s="362"/>
      <c r="BP156" s="362"/>
    </row>
    <row r="157" spans="1:68" x14ac:dyDescent="0.45">
      <c r="A157" s="361"/>
      <c r="B157" s="362"/>
      <c r="C157" s="363"/>
      <c r="D157" s="362"/>
      <c r="E157" s="362"/>
      <c r="F157" s="362"/>
      <c r="G157" s="361"/>
      <c r="H157" s="362"/>
      <c r="I157" s="362"/>
      <c r="J157" s="362"/>
      <c r="K157" s="362"/>
      <c r="L157" s="362"/>
      <c r="M157" s="362"/>
      <c r="N157" s="364"/>
      <c r="O157" s="362"/>
      <c r="P157" s="362"/>
      <c r="Q157" s="362"/>
      <c r="R157" s="362"/>
      <c r="S157" s="362"/>
      <c r="T157" s="362"/>
      <c r="U157" s="362"/>
      <c r="V157" s="362"/>
      <c r="W157" s="362"/>
      <c r="X157" s="362"/>
      <c r="Y157" s="362"/>
      <c r="Z157" s="362"/>
      <c r="AA157" s="362"/>
      <c r="AB157" s="362"/>
      <c r="AC157" s="362"/>
      <c r="AD157" s="362"/>
      <c r="AE157" s="362"/>
      <c r="AF157" s="362"/>
      <c r="AG157" s="362"/>
      <c r="AH157" s="362"/>
      <c r="AI157" s="362"/>
      <c r="AJ157" s="362"/>
      <c r="AK157" s="362"/>
      <c r="AL157" s="362"/>
      <c r="AM157" s="362"/>
      <c r="AN157" s="362"/>
      <c r="AO157" s="362"/>
      <c r="AP157" s="362"/>
      <c r="AQ157" s="362"/>
      <c r="AR157" s="362"/>
      <c r="AS157" s="362"/>
      <c r="AT157" s="362"/>
      <c r="AU157" s="362"/>
      <c r="AV157" s="362"/>
      <c r="AW157" s="362"/>
      <c r="AX157" s="362"/>
      <c r="AY157" s="362"/>
      <c r="AZ157" s="362"/>
      <c r="BA157" s="362"/>
      <c r="BB157" s="362"/>
      <c r="BC157" s="362"/>
      <c r="BD157" s="362"/>
      <c r="BE157" s="362"/>
      <c r="BF157" s="362"/>
      <c r="BG157" s="362"/>
      <c r="BH157" s="362"/>
      <c r="BI157" s="362"/>
      <c r="BJ157" s="362"/>
      <c r="BK157" s="362"/>
      <c r="BL157" s="362"/>
      <c r="BM157" s="362"/>
      <c r="BN157" s="362"/>
      <c r="BO157" s="362"/>
      <c r="BP157" s="362"/>
    </row>
    <row r="158" spans="1:68" x14ac:dyDescent="0.45">
      <c r="A158" s="361"/>
      <c r="B158" s="362"/>
      <c r="C158" s="363"/>
      <c r="D158" s="362"/>
      <c r="E158" s="362"/>
      <c r="F158" s="362"/>
      <c r="G158" s="361"/>
      <c r="H158" s="362"/>
      <c r="I158" s="362"/>
      <c r="J158" s="362"/>
      <c r="K158" s="362"/>
      <c r="L158" s="362"/>
      <c r="M158" s="362"/>
      <c r="N158" s="364"/>
      <c r="O158" s="362"/>
      <c r="P158" s="362"/>
      <c r="Q158" s="362"/>
      <c r="R158" s="362"/>
      <c r="S158" s="362"/>
      <c r="T158" s="362"/>
      <c r="U158" s="362"/>
      <c r="V158" s="362"/>
      <c r="W158" s="362"/>
      <c r="X158" s="362"/>
      <c r="Y158" s="362"/>
      <c r="Z158" s="362"/>
      <c r="AA158" s="362"/>
      <c r="AB158" s="362"/>
      <c r="AC158" s="362"/>
      <c r="AD158" s="362"/>
      <c r="AE158" s="362"/>
      <c r="AF158" s="362"/>
      <c r="AG158" s="362"/>
      <c r="AH158" s="362"/>
      <c r="AI158" s="362"/>
      <c r="AJ158" s="362"/>
      <c r="AK158" s="362"/>
      <c r="AL158" s="362"/>
      <c r="AM158" s="362"/>
      <c r="AN158" s="362"/>
      <c r="AO158" s="362"/>
      <c r="AP158" s="362"/>
      <c r="AQ158" s="362"/>
      <c r="AR158" s="362"/>
      <c r="AS158" s="362"/>
      <c r="AT158" s="362"/>
      <c r="AU158" s="362"/>
      <c r="AV158" s="362"/>
      <c r="AW158" s="362"/>
      <c r="AX158" s="362"/>
      <c r="AY158" s="362"/>
      <c r="AZ158" s="362"/>
      <c r="BA158" s="362"/>
      <c r="BB158" s="362"/>
      <c r="BC158" s="362"/>
      <c r="BD158" s="362"/>
      <c r="BE158" s="362"/>
      <c r="BF158" s="362"/>
      <c r="BG158" s="362"/>
      <c r="BH158" s="362"/>
      <c r="BI158" s="362"/>
      <c r="BJ158" s="362"/>
      <c r="BK158" s="362"/>
      <c r="BL158" s="362"/>
      <c r="BM158" s="362"/>
      <c r="BN158" s="362"/>
      <c r="BO158" s="362"/>
      <c r="BP158" s="362"/>
    </row>
    <row r="159" spans="1:68" x14ac:dyDescent="0.45">
      <c r="A159" s="361"/>
      <c r="B159" s="362"/>
      <c r="C159" s="363"/>
      <c r="D159" s="362"/>
      <c r="E159" s="362"/>
      <c r="F159" s="362"/>
      <c r="G159" s="361"/>
      <c r="H159" s="362"/>
      <c r="I159" s="362"/>
      <c r="J159" s="362"/>
      <c r="K159" s="362"/>
      <c r="L159" s="362"/>
      <c r="M159" s="362"/>
      <c r="N159" s="364"/>
      <c r="O159" s="362"/>
      <c r="P159" s="362"/>
      <c r="Q159" s="362"/>
      <c r="R159" s="362"/>
      <c r="S159" s="362"/>
      <c r="T159" s="362"/>
      <c r="U159" s="362"/>
      <c r="V159" s="362"/>
      <c r="W159" s="362"/>
      <c r="X159" s="362"/>
      <c r="Y159" s="362"/>
      <c r="Z159" s="362"/>
      <c r="AA159" s="362"/>
      <c r="AB159" s="362"/>
      <c r="AC159" s="362"/>
      <c r="AD159" s="362"/>
      <c r="AE159" s="362"/>
      <c r="AF159" s="362"/>
      <c r="AG159" s="362"/>
      <c r="AH159" s="362"/>
      <c r="AI159" s="362"/>
      <c r="AJ159" s="362"/>
      <c r="AK159" s="362"/>
      <c r="AL159" s="362"/>
      <c r="AM159" s="362"/>
      <c r="AN159" s="362"/>
      <c r="AO159" s="362"/>
      <c r="AP159" s="362"/>
      <c r="AQ159" s="362"/>
      <c r="AR159" s="362"/>
      <c r="AS159" s="362"/>
      <c r="AT159" s="362"/>
      <c r="AU159" s="362"/>
      <c r="AV159" s="362"/>
      <c r="AW159" s="362"/>
      <c r="AX159" s="362"/>
      <c r="AY159" s="362"/>
      <c r="AZ159" s="362"/>
      <c r="BA159" s="362"/>
      <c r="BB159" s="362"/>
      <c r="BC159" s="362"/>
      <c r="BD159" s="362"/>
      <c r="BE159" s="362"/>
      <c r="BF159" s="362"/>
      <c r="BG159" s="362"/>
      <c r="BH159" s="362"/>
      <c r="BI159" s="362"/>
      <c r="BJ159" s="362"/>
      <c r="BK159" s="362"/>
      <c r="BL159" s="362"/>
      <c r="BM159" s="362"/>
      <c r="BN159" s="362"/>
      <c r="BO159" s="362"/>
      <c r="BP159" s="362"/>
    </row>
    <row r="160" spans="1:68" x14ac:dyDescent="0.45">
      <c r="A160" s="361"/>
      <c r="B160" s="362"/>
      <c r="C160" s="363"/>
      <c r="D160" s="362"/>
      <c r="E160" s="362"/>
      <c r="F160" s="362"/>
      <c r="G160" s="361"/>
      <c r="H160" s="362"/>
      <c r="I160" s="362"/>
      <c r="J160" s="362"/>
      <c r="K160" s="362"/>
      <c r="L160" s="362"/>
      <c r="M160" s="362"/>
      <c r="N160" s="364"/>
      <c r="O160" s="362"/>
      <c r="P160" s="362"/>
      <c r="Q160" s="362"/>
      <c r="R160" s="362"/>
      <c r="S160" s="362"/>
      <c r="T160" s="362"/>
      <c r="U160" s="362"/>
      <c r="V160" s="362"/>
      <c r="W160" s="362"/>
      <c r="X160" s="362"/>
      <c r="Y160" s="362"/>
      <c r="Z160" s="362"/>
      <c r="AA160" s="362"/>
      <c r="AB160" s="362"/>
      <c r="AC160" s="362"/>
      <c r="AD160" s="362"/>
      <c r="AE160" s="362"/>
      <c r="AF160" s="362"/>
      <c r="AG160" s="362"/>
      <c r="AH160" s="362"/>
      <c r="AI160" s="362"/>
      <c r="AJ160" s="362"/>
      <c r="AK160" s="362"/>
      <c r="AL160" s="362"/>
      <c r="AM160" s="362"/>
      <c r="AN160" s="362"/>
      <c r="AO160" s="362"/>
      <c r="AP160" s="362"/>
      <c r="AQ160" s="362"/>
      <c r="AR160" s="362"/>
      <c r="AS160" s="362"/>
      <c r="AT160" s="362"/>
      <c r="AU160" s="362"/>
      <c r="AV160" s="362"/>
      <c r="AW160" s="362"/>
      <c r="AX160" s="362"/>
      <c r="AY160" s="362"/>
      <c r="AZ160" s="362"/>
      <c r="BA160" s="362"/>
      <c r="BB160" s="362"/>
      <c r="BC160" s="362"/>
      <c r="BD160" s="362"/>
      <c r="BE160" s="362"/>
      <c r="BF160" s="362"/>
      <c r="BG160" s="362"/>
      <c r="BH160" s="362"/>
      <c r="BI160" s="362"/>
      <c r="BJ160" s="362"/>
      <c r="BK160" s="362"/>
      <c r="BL160" s="362"/>
      <c r="BM160" s="362"/>
      <c r="BN160" s="362"/>
      <c r="BO160" s="362"/>
      <c r="BP160" s="362"/>
    </row>
    <row r="161" spans="1:68" x14ac:dyDescent="0.45">
      <c r="A161" s="361"/>
      <c r="B161" s="362"/>
      <c r="C161" s="363"/>
      <c r="D161" s="362"/>
      <c r="E161" s="362"/>
      <c r="F161" s="362"/>
      <c r="G161" s="361"/>
      <c r="H161" s="362"/>
      <c r="I161" s="362"/>
      <c r="J161" s="362"/>
      <c r="K161" s="362"/>
      <c r="L161" s="362"/>
      <c r="M161" s="362"/>
      <c r="N161" s="364"/>
      <c r="O161" s="362"/>
      <c r="P161" s="362"/>
      <c r="Q161" s="362"/>
      <c r="R161" s="362"/>
      <c r="S161" s="362"/>
      <c r="T161" s="362"/>
      <c r="U161" s="362"/>
      <c r="V161" s="362"/>
      <c r="W161" s="362"/>
      <c r="X161" s="362"/>
      <c r="Y161" s="362"/>
      <c r="Z161" s="362"/>
      <c r="AA161" s="362"/>
      <c r="AB161" s="362"/>
      <c r="AC161" s="362"/>
      <c r="AD161" s="362"/>
      <c r="AE161" s="362"/>
      <c r="AF161" s="362"/>
      <c r="AG161" s="362"/>
      <c r="AH161" s="362"/>
      <c r="AI161" s="362"/>
      <c r="AJ161" s="362"/>
      <c r="AK161" s="362"/>
      <c r="AL161" s="362"/>
      <c r="AM161" s="362"/>
      <c r="AN161" s="362"/>
      <c r="AO161" s="362"/>
      <c r="AP161" s="362"/>
      <c r="AQ161" s="362"/>
      <c r="AR161" s="362"/>
      <c r="AS161" s="362"/>
      <c r="AT161" s="362"/>
      <c r="AU161" s="362"/>
      <c r="AV161" s="362"/>
      <c r="AW161" s="362"/>
      <c r="AX161" s="362"/>
      <c r="AY161" s="362"/>
      <c r="AZ161" s="362"/>
      <c r="BA161" s="362"/>
      <c r="BB161" s="362"/>
      <c r="BC161" s="362"/>
      <c r="BD161" s="362"/>
      <c r="BE161" s="362"/>
      <c r="BF161" s="362"/>
      <c r="BG161" s="362"/>
      <c r="BH161" s="362"/>
      <c r="BI161" s="362"/>
      <c r="BJ161" s="362"/>
      <c r="BK161" s="362"/>
      <c r="BL161" s="362"/>
      <c r="BM161" s="362"/>
      <c r="BN161" s="362"/>
      <c r="BO161" s="362"/>
      <c r="BP161" s="362"/>
    </row>
    <row r="162" spans="1:68" x14ac:dyDescent="0.45">
      <c r="A162" s="361"/>
      <c r="B162" s="362"/>
      <c r="C162" s="363"/>
      <c r="D162" s="362"/>
      <c r="E162" s="362"/>
      <c r="F162" s="362"/>
      <c r="G162" s="361"/>
      <c r="H162" s="362"/>
      <c r="I162" s="362"/>
      <c r="J162" s="362"/>
      <c r="K162" s="362"/>
      <c r="L162" s="362"/>
      <c r="M162" s="362"/>
      <c r="N162" s="364"/>
      <c r="O162" s="362"/>
      <c r="P162" s="362"/>
      <c r="Q162" s="362"/>
      <c r="R162" s="362"/>
      <c r="S162" s="362"/>
      <c r="T162" s="362"/>
      <c r="U162" s="362"/>
      <c r="V162" s="362"/>
      <c r="W162" s="362"/>
      <c r="X162" s="362"/>
      <c r="Y162" s="362"/>
      <c r="Z162" s="362"/>
      <c r="AA162" s="362"/>
      <c r="AB162" s="362"/>
      <c r="AC162" s="362"/>
      <c r="AD162" s="362"/>
      <c r="AE162" s="362"/>
      <c r="AF162" s="362"/>
      <c r="AG162" s="362"/>
      <c r="AH162" s="362"/>
      <c r="AI162" s="362"/>
      <c r="AJ162" s="362"/>
      <c r="AK162" s="362"/>
      <c r="AL162" s="362"/>
      <c r="AM162" s="362"/>
      <c r="AN162" s="362"/>
      <c r="AO162" s="362"/>
      <c r="AP162" s="362"/>
      <c r="AQ162" s="362"/>
      <c r="AR162" s="362"/>
      <c r="AS162" s="362"/>
      <c r="AT162" s="362"/>
      <c r="AU162" s="362"/>
      <c r="AV162" s="362"/>
      <c r="AW162" s="362"/>
      <c r="AX162" s="362"/>
      <c r="AY162" s="362"/>
      <c r="AZ162" s="362"/>
      <c r="BA162" s="362"/>
      <c r="BB162" s="362"/>
      <c r="BC162" s="362"/>
      <c r="BD162" s="362"/>
      <c r="BE162" s="362"/>
      <c r="BF162" s="362"/>
      <c r="BG162" s="362"/>
      <c r="BH162" s="362"/>
      <c r="BI162" s="362"/>
      <c r="BJ162" s="362"/>
      <c r="BK162" s="362"/>
      <c r="BL162" s="362"/>
      <c r="BM162" s="362"/>
      <c r="BN162" s="362"/>
      <c r="BO162" s="362"/>
      <c r="BP162" s="362"/>
    </row>
    <row r="163" spans="1:68" x14ac:dyDescent="0.45">
      <c r="A163" s="361"/>
      <c r="B163" s="362"/>
      <c r="C163" s="363"/>
      <c r="D163" s="362"/>
      <c r="E163" s="362"/>
      <c r="F163" s="362"/>
      <c r="G163" s="361"/>
      <c r="H163" s="362"/>
      <c r="I163" s="362"/>
      <c r="J163" s="362"/>
      <c r="K163" s="362"/>
      <c r="L163" s="362"/>
      <c r="M163" s="362"/>
      <c r="N163" s="364"/>
      <c r="O163" s="362"/>
      <c r="P163" s="362"/>
      <c r="Q163" s="362"/>
      <c r="R163" s="362"/>
      <c r="S163" s="362"/>
      <c r="T163" s="362"/>
      <c r="U163" s="362"/>
      <c r="V163" s="362"/>
      <c r="W163" s="362"/>
      <c r="X163" s="362"/>
      <c r="Y163" s="362"/>
      <c r="Z163" s="362"/>
      <c r="AA163" s="362"/>
      <c r="AB163" s="362"/>
      <c r="AC163" s="362"/>
      <c r="AD163" s="362"/>
      <c r="AE163" s="362"/>
      <c r="AF163" s="362"/>
      <c r="AG163" s="362"/>
      <c r="AH163" s="362"/>
      <c r="AI163" s="362"/>
      <c r="AJ163" s="362"/>
      <c r="AK163" s="362"/>
      <c r="AL163" s="362"/>
      <c r="AM163" s="362"/>
      <c r="AN163" s="362"/>
      <c r="AO163" s="362"/>
      <c r="AP163" s="362"/>
      <c r="AQ163" s="362"/>
      <c r="AR163" s="362"/>
      <c r="AS163" s="362"/>
      <c r="AT163" s="362"/>
      <c r="AU163" s="362"/>
      <c r="AV163" s="362"/>
      <c r="AW163" s="362"/>
      <c r="AX163" s="362"/>
      <c r="AY163" s="362"/>
      <c r="AZ163" s="362"/>
      <c r="BA163" s="362"/>
      <c r="BB163" s="362"/>
      <c r="BC163" s="362"/>
      <c r="BD163" s="362"/>
      <c r="BE163" s="362"/>
      <c r="BF163" s="362"/>
      <c r="BG163" s="362"/>
      <c r="BH163" s="362"/>
      <c r="BI163" s="362"/>
      <c r="BJ163" s="362"/>
      <c r="BK163" s="362"/>
      <c r="BL163" s="362"/>
      <c r="BM163" s="362"/>
      <c r="BN163" s="362"/>
      <c r="BO163" s="362"/>
      <c r="BP163" s="362"/>
    </row>
    <row r="164" spans="1:68" x14ac:dyDescent="0.45">
      <c r="A164" s="361"/>
      <c r="B164" s="362"/>
      <c r="C164" s="363"/>
      <c r="D164" s="362"/>
      <c r="E164" s="362"/>
      <c r="F164" s="362"/>
      <c r="G164" s="361"/>
      <c r="H164" s="362"/>
      <c r="I164" s="362"/>
      <c r="J164" s="362"/>
      <c r="K164" s="362"/>
      <c r="L164" s="362"/>
      <c r="M164" s="362"/>
      <c r="N164" s="364"/>
      <c r="O164" s="362"/>
      <c r="P164" s="362"/>
      <c r="Q164" s="362"/>
      <c r="R164" s="362"/>
      <c r="S164" s="362"/>
      <c r="T164" s="362"/>
      <c r="U164" s="362"/>
      <c r="V164" s="362"/>
      <c r="W164" s="362"/>
      <c r="X164" s="362"/>
      <c r="Y164" s="362"/>
      <c r="Z164" s="362"/>
      <c r="AA164" s="362"/>
      <c r="AB164" s="362"/>
      <c r="AC164" s="362"/>
      <c r="AD164" s="362"/>
      <c r="AE164" s="362"/>
      <c r="AF164" s="362"/>
      <c r="AG164" s="362"/>
      <c r="AH164" s="362"/>
      <c r="AI164" s="362"/>
      <c r="AJ164" s="362"/>
      <c r="AK164" s="362"/>
      <c r="AL164" s="362"/>
      <c r="AM164" s="362"/>
      <c r="AN164" s="362"/>
      <c r="AO164" s="362"/>
      <c r="AP164" s="362"/>
      <c r="AQ164" s="362"/>
      <c r="AR164" s="362"/>
      <c r="AS164" s="362"/>
      <c r="AT164" s="362"/>
      <c r="AU164" s="362"/>
      <c r="AV164" s="362"/>
      <c r="AW164" s="362"/>
      <c r="AX164" s="362"/>
      <c r="AY164" s="362"/>
      <c r="AZ164" s="362"/>
      <c r="BA164" s="362"/>
      <c r="BB164" s="362"/>
      <c r="BC164" s="362"/>
      <c r="BD164" s="362"/>
      <c r="BE164" s="362"/>
      <c r="BF164" s="362"/>
      <c r="BG164" s="362"/>
      <c r="BH164" s="362"/>
      <c r="BI164" s="362"/>
      <c r="BJ164" s="362"/>
      <c r="BK164" s="362"/>
      <c r="BL164" s="362"/>
      <c r="BM164" s="362"/>
      <c r="BN164" s="362"/>
      <c r="BO164" s="362"/>
      <c r="BP164" s="362"/>
    </row>
    <row r="165" spans="1:68" x14ac:dyDescent="0.45">
      <c r="A165" s="361"/>
      <c r="B165" s="362"/>
      <c r="C165" s="363"/>
      <c r="D165" s="362"/>
      <c r="E165" s="362"/>
      <c r="F165" s="362"/>
      <c r="G165" s="361"/>
      <c r="H165" s="362"/>
      <c r="I165" s="362"/>
      <c r="J165" s="362"/>
      <c r="K165" s="362"/>
      <c r="L165" s="362"/>
      <c r="M165" s="362"/>
      <c r="N165" s="364"/>
      <c r="O165" s="362"/>
      <c r="P165" s="362"/>
      <c r="Q165" s="362"/>
      <c r="R165" s="362"/>
      <c r="S165" s="362"/>
      <c r="T165" s="362"/>
      <c r="U165" s="362"/>
      <c r="V165" s="362"/>
      <c r="W165" s="362"/>
      <c r="X165" s="362"/>
      <c r="Y165" s="362"/>
      <c r="Z165" s="362"/>
      <c r="AA165" s="362"/>
      <c r="AB165" s="362"/>
      <c r="AC165" s="362"/>
      <c r="AD165" s="362"/>
      <c r="AE165" s="362"/>
      <c r="AF165" s="362"/>
      <c r="AG165" s="362"/>
      <c r="AH165" s="362"/>
      <c r="AI165" s="362"/>
      <c r="AJ165" s="362"/>
      <c r="AK165" s="362"/>
      <c r="AL165" s="362"/>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c r="BI165" s="362"/>
      <c r="BJ165" s="362"/>
      <c r="BK165" s="362"/>
      <c r="BL165" s="362"/>
      <c r="BM165" s="362"/>
      <c r="BN165" s="362"/>
      <c r="BO165" s="362"/>
      <c r="BP165" s="362"/>
    </row>
    <row r="166" spans="1:68" x14ac:dyDescent="0.45">
      <c r="A166" s="361"/>
      <c r="B166" s="362"/>
      <c r="C166" s="363"/>
      <c r="D166" s="362"/>
      <c r="E166" s="362"/>
      <c r="F166" s="362"/>
      <c r="G166" s="361"/>
      <c r="H166" s="362"/>
      <c r="I166" s="362"/>
      <c r="J166" s="362"/>
      <c r="K166" s="362"/>
      <c r="L166" s="362"/>
      <c r="M166" s="362"/>
      <c r="N166" s="364"/>
      <c r="O166" s="362"/>
      <c r="P166" s="362"/>
      <c r="Q166" s="362"/>
      <c r="R166" s="362"/>
      <c r="S166" s="362"/>
      <c r="T166" s="362"/>
      <c r="U166" s="362"/>
      <c r="V166" s="362"/>
      <c r="W166" s="362"/>
      <c r="X166" s="362"/>
      <c r="Y166" s="362"/>
      <c r="Z166" s="362"/>
      <c r="AA166" s="362"/>
      <c r="AB166" s="362"/>
      <c r="AC166" s="362"/>
      <c r="AD166" s="362"/>
      <c r="AE166" s="362"/>
      <c r="AF166" s="362"/>
      <c r="AG166" s="362"/>
      <c r="AH166" s="362"/>
      <c r="AI166" s="362"/>
      <c r="AJ166" s="362"/>
      <c r="AK166" s="362"/>
      <c r="AL166" s="362"/>
      <c r="AM166" s="362"/>
      <c r="AN166" s="362"/>
      <c r="AO166" s="362"/>
      <c r="AP166" s="362"/>
      <c r="AQ166" s="362"/>
      <c r="AR166" s="362"/>
      <c r="AS166" s="362"/>
      <c r="AT166" s="362"/>
      <c r="AU166" s="362"/>
      <c r="AV166" s="362"/>
      <c r="AW166" s="362"/>
      <c r="AX166" s="362"/>
      <c r="AY166" s="362"/>
      <c r="AZ166" s="362"/>
      <c r="BA166" s="362"/>
      <c r="BB166" s="362"/>
      <c r="BC166" s="362"/>
      <c r="BD166" s="362"/>
      <c r="BE166" s="362"/>
      <c r="BF166" s="362"/>
      <c r="BG166" s="362"/>
      <c r="BH166" s="362"/>
      <c r="BI166" s="362"/>
      <c r="BJ166" s="362"/>
      <c r="BK166" s="362"/>
      <c r="BL166" s="362"/>
      <c r="BM166" s="362"/>
      <c r="BN166" s="362"/>
      <c r="BO166" s="362"/>
      <c r="BP166" s="362"/>
    </row>
    <row r="167" spans="1:68" x14ac:dyDescent="0.45">
      <c r="A167" s="361"/>
      <c r="B167" s="362"/>
      <c r="C167" s="363"/>
      <c r="D167" s="362"/>
      <c r="E167" s="362"/>
      <c r="F167" s="362"/>
      <c r="G167" s="361"/>
      <c r="H167" s="362"/>
      <c r="I167" s="362"/>
      <c r="J167" s="362"/>
      <c r="K167" s="362"/>
      <c r="L167" s="362"/>
      <c r="M167" s="362"/>
      <c r="N167" s="364"/>
      <c r="O167" s="362"/>
      <c r="P167" s="362"/>
      <c r="Q167" s="362"/>
      <c r="R167" s="362"/>
      <c r="S167" s="362"/>
      <c r="T167" s="362"/>
      <c r="U167" s="362"/>
      <c r="V167" s="362"/>
      <c r="W167" s="362"/>
      <c r="X167" s="362"/>
      <c r="Y167" s="362"/>
      <c r="Z167" s="362"/>
      <c r="AA167" s="362"/>
      <c r="AB167" s="362"/>
      <c r="AC167" s="362"/>
      <c r="AD167" s="362"/>
      <c r="AE167" s="362"/>
      <c r="AF167" s="362"/>
      <c r="AG167" s="362"/>
      <c r="AH167" s="362"/>
      <c r="AI167" s="362"/>
      <c r="AJ167" s="362"/>
      <c r="AK167" s="362"/>
      <c r="AL167" s="362"/>
      <c r="AM167" s="362"/>
      <c r="AN167" s="362"/>
      <c r="AO167" s="362"/>
      <c r="AP167" s="362"/>
      <c r="AQ167" s="362"/>
      <c r="AR167" s="362"/>
      <c r="AS167" s="362"/>
      <c r="AT167" s="362"/>
      <c r="AU167" s="362"/>
      <c r="AV167" s="362"/>
      <c r="AW167" s="362"/>
      <c r="AX167" s="362"/>
      <c r="AY167" s="362"/>
      <c r="AZ167" s="362"/>
      <c r="BA167" s="362"/>
      <c r="BB167" s="362"/>
      <c r="BC167" s="362"/>
      <c r="BD167" s="362"/>
      <c r="BE167" s="362"/>
      <c r="BF167" s="362"/>
      <c r="BG167" s="362"/>
      <c r="BH167" s="362"/>
      <c r="BI167" s="362"/>
      <c r="BJ167" s="362"/>
      <c r="BK167" s="362"/>
      <c r="BL167" s="362"/>
      <c r="BM167" s="362"/>
      <c r="BN167" s="362"/>
      <c r="BO167" s="362"/>
      <c r="BP167" s="362"/>
    </row>
    <row r="168" spans="1:68" x14ac:dyDescent="0.45">
      <c r="A168" s="361"/>
      <c r="B168" s="362"/>
      <c r="C168" s="363"/>
      <c r="D168" s="362"/>
      <c r="E168" s="362"/>
      <c r="F168" s="362"/>
      <c r="G168" s="361"/>
      <c r="H168" s="362"/>
      <c r="I168" s="362"/>
      <c r="J168" s="362"/>
      <c r="K168" s="362"/>
      <c r="L168" s="362"/>
      <c r="M168" s="362"/>
      <c r="N168" s="364"/>
      <c r="O168" s="362"/>
      <c r="P168" s="362"/>
      <c r="Q168" s="362"/>
      <c r="R168" s="362"/>
      <c r="S168" s="362"/>
      <c r="T168" s="362"/>
      <c r="U168" s="362"/>
      <c r="V168" s="362"/>
      <c r="W168" s="362"/>
      <c r="X168" s="362"/>
      <c r="Y168" s="362"/>
      <c r="Z168" s="362"/>
      <c r="AA168" s="362"/>
      <c r="AB168" s="362"/>
      <c r="AC168" s="362"/>
      <c r="AD168" s="362"/>
      <c r="AE168" s="362"/>
      <c r="AF168" s="362"/>
      <c r="AG168" s="362"/>
      <c r="AH168" s="362"/>
      <c r="AI168" s="362"/>
      <c r="AJ168" s="362"/>
      <c r="AK168" s="362"/>
      <c r="AL168" s="362"/>
      <c r="AM168" s="362"/>
      <c r="AN168" s="362"/>
      <c r="AO168" s="362"/>
      <c r="AP168" s="362"/>
      <c r="AQ168" s="362"/>
      <c r="AR168" s="362"/>
      <c r="AS168" s="362"/>
      <c r="AT168" s="362"/>
      <c r="AU168" s="362"/>
      <c r="AV168" s="362"/>
      <c r="AW168" s="362"/>
      <c r="AX168" s="362"/>
      <c r="AY168" s="362"/>
      <c r="AZ168" s="362"/>
      <c r="BA168" s="362"/>
      <c r="BB168" s="362"/>
      <c r="BC168" s="362"/>
      <c r="BD168" s="362"/>
      <c r="BE168" s="362"/>
      <c r="BF168" s="362"/>
      <c r="BG168" s="362"/>
      <c r="BH168" s="362"/>
      <c r="BI168" s="362"/>
      <c r="BJ168" s="362"/>
      <c r="BK168" s="362"/>
      <c r="BL168" s="362"/>
      <c r="BM168" s="362"/>
      <c r="BN168" s="362"/>
      <c r="BO168" s="362"/>
      <c r="BP168" s="362"/>
    </row>
    <row r="169" spans="1:68" x14ac:dyDescent="0.45">
      <c r="A169" s="361"/>
      <c r="B169" s="362"/>
      <c r="C169" s="363"/>
      <c r="D169" s="362"/>
      <c r="E169" s="362"/>
      <c r="F169" s="362"/>
      <c r="G169" s="361"/>
      <c r="H169" s="362"/>
      <c r="I169" s="362"/>
      <c r="J169" s="362"/>
      <c r="K169" s="362"/>
      <c r="L169" s="362"/>
      <c r="M169" s="362"/>
      <c r="N169" s="364"/>
      <c r="O169" s="362"/>
      <c r="P169" s="362"/>
      <c r="Q169" s="362"/>
      <c r="R169" s="362"/>
      <c r="S169" s="362"/>
      <c r="T169" s="362"/>
      <c r="U169" s="362"/>
      <c r="V169" s="362"/>
      <c r="W169" s="362"/>
      <c r="X169" s="362"/>
      <c r="Y169" s="362"/>
      <c r="Z169" s="362"/>
      <c r="AA169" s="362"/>
      <c r="AB169" s="362"/>
      <c r="AC169" s="362"/>
      <c r="AD169" s="362"/>
      <c r="AE169" s="362"/>
      <c r="AF169" s="362"/>
      <c r="AG169" s="362"/>
      <c r="AH169" s="362"/>
      <c r="AI169" s="362"/>
      <c r="AJ169" s="362"/>
      <c r="AK169" s="362"/>
      <c r="AL169" s="362"/>
      <c r="AM169" s="362"/>
      <c r="AN169" s="362"/>
      <c r="AO169" s="362"/>
      <c r="AP169" s="362"/>
      <c r="AQ169" s="362"/>
      <c r="AR169" s="362"/>
      <c r="AS169" s="362"/>
      <c r="AT169" s="362"/>
      <c r="AU169" s="362"/>
      <c r="AV169" s="362"/>
      <c r="AW169" s="362"/>
      <c r="AX169" s="362"/>
      <c r="AY169" s="362"/>
      <c r="AZ169" s="362"/>
      <c r="BA169" s="362"/>
      <c r="BB169" s="362"/>
      <c r="BC169" s="362"/>
      <c r="BD169" s="362"/>
      <c r="BE169" s="362"/>
      <c r="BF169" s="362"/>
      <c r="BG169" s="362"/>
      <c r="BH169" s="362"/>
      <c r="BI169" s="362"/>
      <c r="BJ169" s="362"/>
      <c r="BK169" s="362"/>
      <c r="BL169" s="362"/>
      <c r="BM169" s="362"/>
      <c r="BN169" s="362"/>
      <c r="BO169" s="362"/>
      <c r="BP169" s="362"/>
    </row>
    <row r="170" spans="1:68" x14ac:dyDescent="0.45">
      <c r="A170" s="361"/>
      <c r="B170" s="362"/>
      <c r="C170" s="363"/>
      <c r="D170" s="362"/>
      <c r="E170" s="362"/>
      <c r="F170" s="362"/>
      <c r="G170" s="361"/>
      <c r="H170" s="362"/>
      <c r="I170" s="362"/>
      <c r="J170" s="362"/>
      <c r="K170" s="362"/>
      <c r="L170" s="362"/>
      <c r="M170" s="362"/>
      <c r="N170" s="364"/>
      <c r="O170" s="362"/>
      <c r="P170" s="362"/>
      <c r="Q170" s="362"/>
      <c r="R170" s="362"/>
      <c r="S170" s="362"/>
      <c r="T170" s="362"/>
      <c r="U170" s="362"/>
      <c r="V170" s="362"/>
      <c r="W170" s="362"/>
      <c r="X170" s="362"/>
      <c r="Y170" s="362"/>
      <c r="Z170" s="362"/>
      <c r="AA170" s="362"/>
      <c r="AB170" s="362"/>
      <c r="AC170" s="362"/>
      <c r="AD170" s="362"/>
      <c r="AE170" s="362"/>
      <c r="AF170" s="362"/>
      <c r="AG170" s="362"/>
      <c r="AH170" s="362"/>
      <c r="AI170" s="362"/>
      <c r="AJ170" s="362"/>
      <c r="AK170" s="362"/>
      <c r="AL170" s="362"/>
      <c r="AM170" s="362"/>
      <c r="AN170" s="362"/>
      <c r="AO170" s="362"/>
      <c r="AP170" s="362"/>
      <c r="AQ170" s="362"/>
      <c r="AR170" s="362"/>
      <c r="AS170" s="362"/>
      <c r="AT170" s="362"/>
      <c r="AU170" s="362"/>
      <c r="AV170" s="362"/>
      <c r="AW170" s="362"/>
      <c r="AX170" s="362"/>
      <c r="AY170" s="362"/>
      <c r="AZ170" s="362"/>
      <c r="BA170" s="362"/>
      <c r="BB170" s="362"/>
      <c r="BC170" s="362"/>
      <c r="BD170" s="362"/>
      <c r="BE170" s="362"/>
      <c r="BF170" s="362"/>
      <c r="BG170" s="362"/>
      <c r="BH170" s="362"/>
      <c r="BI170" s="362"/>
      <c r="BJ170" s="362"/>
      <c r="BK170" s="362"/>
      <c r="BL170" s="362"/>
      <c r="BM170" s="362"/>
      <c r="BN170" s="362"/>
      <c r="BO170" s="362"/>
      <c r="BP170" s="362"/>
    </row>
    <row r="171" spans="1:68" x14ac:dyDescent="0.45">
      <c r="A171" s="361"/>
      <c r="B171" s="362"/>
      <c r="C171" s="363"/>
      <c r="D171" s="362"/>
      <c r="E171" s="362"/>
      <c r="F171" s="362"/>
      <c r="G171" s="361"/>
      <c r="H171" s="362"/>
      <c r="I171" s="362"/>
      <c r="J171" s="362"/>
      <c r="K171" s="362"/>
      <c r="L171" s="362"/>
      <c r="M171" s="362"/>
      <c r="N171" s="364"/>
      <c r="O171" s="362"/>
      <c r="P171" s="362"/>
      <c r="Q171" s="362"/>
      <c r="R171" s="362"/>
      <c r="S171" s="362"/>
      <c r="T171" s="362"/>
      <c r="U171" s="362"/>
      <c r="V171" s="362"/>
      <c r="W171" s="362"/>
      <c r="X171" s="362"/>
      <c r="Y171" s="362"/>
      <c r="Z171" s="362"/>
      <c r="AA171" s="362"/>
      <c r="AB171" s="362"/>
      <c r="AC171" s="362"/>
      <c r="AD171" s="362"/>
      <c r="AE171" s="362"/>
      <c r="AF171" s="362"/>
      <c r="AG171" s="362"/>
      <c r="AH171" s="362"/>
      <c r="AI171" s="362"/>
      <c r="AJ171" s="362"/>
      <c r="AK171" s="362"/>
      <c r="AL171" s="362"/>
      <c r="AM171" s="362"/>
      <c r="AN171" s="362"/>
      <c r="AO171" s="362"/>
      <c r="AP171" s="362"/>
      <c r="AQ171" s="362"/>
      <c r="AR171" s="362"/>
      <c r="AS171" s="362"/>
      <c r="AT171" s="362"/>
      <c r="AU171" s="362"/>
      <c r="AV171" s="362"/>
      <c r="AW171" s="362"/>
      <c r="AX171" s="362"/>
      <c r="AY171" s="362"/>
      <c r="AZ171" s="362"/>
      <c r="BA171" s="362"/>
      <c r="BB171" s="362"/>
      <c r="BC171" s="362"/>
      <c r="BD171" s="362"/>
      <c r="BE171" s="362"/>
      <c r="BF171" s="362"/>
      <c r="BG171" s="362"/>
      <c r="BH171" s="362"/>
      <c r="BI171" s="362"/>
      <c r="BJ171" s="362"/>
      <c r="BK171" s="362"/>
      <c r="BL171" s="362"/>
      <c r="BM171" s="362"/>
      <c r="BN171" s="362"/>
      <c r="BO171" s="362"/>
      <c r="BP171" s="362"/>
    </row>
    <row r="172" spans="1:68" x14ac:dyDescent="0.45">
      <c r="A172" s="361"/>
      <c r="B172" s="362"/>
      <c r="C172" s="363"/>
      <c r="D172" s="362"/>
      <c r="E172" s="362"/>
      <c r="F172" s="362"/>
      <c r="G172" s="361"/>
      <c r="H172" s="362"/>
      <c r="I172" s="362"/>
      <c r="J172" s="362"/>
      <c r="K172" s="362"/>
      <c r="L172" s="362"/>
      <c r="M172" s="362"/>
      <c r="N172" s="364"/>
      <c r="O172" s="362"/>
      <c r="P172" s="362"/>
      <c r="Q172" s="362"/>
      <c r="R172" s="362"/>
      <c r="S172" s="362"/>
      <c r="T172" s="362"/>
      <c r="U172" s="362"/>
      <c r="V172" s="362"/>
      <c r="W172" s="362"/>
      <c r="X172" s="362"/>
      <c r="Y172" s="362"/>
      <c r="Z172" s="362"/>
      <c r="AA172" s="362"/>
      <c r="AB172" s="362"/>
      <c r="AC172" s="362"/>
      <c r="AD172" s="362"/>
      <c r="AE172" s="362"/>
      <c r="AF172" s="362"/>
      <c r="AG172" s="362"/>
      <c r="AH172" s="362"/>
      <c r="AI172" s="362"/>
      <c r="AJ172" s="362"/>
      <c r="AK172" s="362"/>
      <c r="AL172" s="362"/>
      <c r="AM172" s="362"/>
      <c r="AN172" s="362"/>
      <c r="AO172" s="362"/>
      <c r="AP172" s="362"/>
      <c r="AQ172" s="362"/>
      <c r="AR172" s="362"/>
      <c r="AS172" s="362"/>
      <c r="AT172" s="362"/>
      <c r="AU172" s="362"/>
      <c r="AV172" s="362"/>
      <c r="AW172" s="362"/>
      <c r="AX172" s="362"/>
      <c r="AY172" s="362"/>
      <c r="AZ172" s="362"/>
      <c r="BA172" s="362"/>
      <c r="BB172" s="362"/>
      <c r="BC172" s="362"/>
      <c r="BD172" s="362"/>
      <c r="BE172" s="362"/>
      <c r="BF172" s="362"/>
      <c r="BG172" s="362"/>
      <c r="BH172" s="362"/>
      <c r="BI172" s="362"/>
      <c r="BJ172" s="362"/>
      <c r="BK172" s="362"/>
      <c r="BL172" s="362"/>
      <c r="BM172" s="362"/>
      <c r="BN172" s="362"/>
      <c r="BO172" s="362"/>
      <c r="BP172" s="362"/>
    </row>
    <row r="173" spans="1:68" x14ac:dyDescent="0.45">
      <c r="A173" s="361"/>
      <c r="B173" s="362"/>
      <c r="C173" s="363"/>
      <c r="D173" s="362"/>
      <c r="E173" s="362"/>
      <c r="F173" s="362"/>
      <c r="G173" s="361"/>
      <c r="H173" s="362"/>
      <c r="I173" s="362"/>
      <c r="J173" s="362"/>
      <c r="K173" s="362"/>
      <c r="L173" s="362"/>
      <c r="M173" s="362"/>
      <c r="N173" s="364"/>
      <c r="O173" s="362"/>
      <c r="P173" s="362"/>
      <c r="Q173" s="362"/>
      <c r="R173" s="362"/>
      <c r="S173" s="362"/>
      <c r="T173" s="362"/>
      <c r="U173" s="362"/>
      <c r="V173" s="362"/>
      <c r="W173" s="362"/>
      <c r="X173" s="362"/>
      <c r="Y173" s="362"/>
      <c r="Z173" s="362"/>
      <c r="AA173" s="362"/>
      <c r="AB173" s="362"/>
      <c r="AC173" s="362"/>
      <c r="AD173" s="362"/>
      <c r="AE173" s="362"/>
      <c r="AF173" s="362"/>
      <c r="AG173" s="362"/>
      <c r="AH173" s="362"/>
      <c r="AI173" s="362"/>
      <c r="AJ173" s="362"/>
      <c r="AK173" s="362"/>
      <c r="AL173" s="362"/>
      <c r="AM173" s="362"/>
      <c r="AN173" s="362"/>
      <c r="AO173" s="362"/>
      <c r="AP173" s="362"/>
      <c r="AQ173" s="362"/>
      <c r="AR173" s="362"/>
      <c r="AS173" s="362"/>
      <c r="AT173" s="362"/>
      <c r="AU173" s="362"/>
      <c r="AV173" s="362"/>
      <c r="AW173" s="362"/>
      <c r="AX173" s="362"/>
      <c r="AY173" s="362"/>
      <c r="AZ173" s="362"/>
      <c r="BA173" s="362"/>
      <c r="BB173" s="362"/>
      <c r="BC173" s="362"/>
      <c r="BD173" s="362"/>
      <c r="BE173" s="362"/>
      <c r="BF173" s="362"/>
      <c r="BG173" s="362"/>
      <c r="BH173" s="362"/>
      <c r="BI173" s="362"/>
      <c r="BJ173" s="362"/>
      <c r="BK173" s="362"/>
      <c r="BL173" s="362"/>
      <c r="BM173" s="362"/>
      <c r="BN173" s="362"/>
      <c r="BO173" s="362"/>
      <c r="BP173" s="362"/>
    </row>
    <row r="174" spans="1:68" x14ac:dyDescent="0.45">
      <c r="A174" s="361"/>
      <c r="B174" s="362"/>
      <c r="C174" s="363"/>
      <c r="D174" s="362"/>
      <c r="E174" s="362"/>
      <c r="F174" s="362"/>
      <c r="G174" s="361"/>
      <c r="H174" s="362"/>
      <c r="I174" s="362"/>
      <c r="J174" s="362"/>
      <c r="K174" s="362"/>
      <c r="L174" s="362"/>
      <c r="M174" s="362"/>
      <c r="N174" s="364"/>
      <c r="O174" s="362"/>
      <c r="P174" s="362"/>
      <c r="Q174" s="362"/>
      <c r="R174" s="362"/>
      <c r="S174" s="362"/>
      <c r="T174" s="362"/>
      <c r="U174" s="362"/>
      <c r="V174" s="362"/>
      <c r="W174" s="362"/>
      <c r="X174" s="362"/>
      <c r="Y174" s="362"/>
      <c r="Z174" s="362"/>
      <c r="AA174" s="362"/>
      <c r="AB174" s="362"/>
      <c r="AC174" s="362"/>
      <c r="AD174" s="362"/>
      <c r="AE174" s="362"/>
      <c r="AF174" s="362"/>
      <c r="AG174" s="362"/>
      <c r="AH174" s="362"/>
      <c r="AI174" s="362"/>
      <c r="AJ174" s="362"/>
      <c r="AK174" s="362"/>
      <c r="AL174" s="362"/>
      <c r="AM174" s="362"/>
      <c r="AN174" s="362"/>
      <c r="AO174" s="362"/>
      <c r="AP174" s="362"/>
      <c r="AQ174" s="362"/>
      <c r="AR174" s="362"/>
      <c r="AS174" s="362"/>
      <c r="AT174" s="362"/>
      <c r="AU174" s="362"/>
      <c r="AV174" s="362"/>
      <c r="AW174" s="362"/>
      <c r="AX174" s="362"/>
      <c r="AY174" s="362"/>
      <c r="AZ174" s="362"/>
      <c r="BA174" s="362"/>
      <c r="BB174" s="362"/>
      <c r="BC174" s="362"/>
      <c r="BD174" s="362"/>
      <c r="BE174" s="362"/>
      <c r="BF174" s="362"/>
      <c r="BG174" s="362"/>
      <c r="BH174" s="362"/>
      <c r="BI174" s="362"/>
      <c r="BJ174" s="362"/>
      <c r="BK174" s="362"/>
      <c r="BL174" s="362"/>
      <c r="BM174" s="362"/>
      <c r="BN174" s="362"/>
      <c r="BO174" s="362"/>
      <c r="BP174" s="362"/>
    </row>
    <row r="175" spans="1:68" x14ac:dyDescent="0.45">
      <c r="A175" s="361"/>
      <c r="B175" s="362"/>
      <c r="C175" s="363"/>
      <c r="D175" s="362"/>
      <c r="E175" s="362"/>
      <c r="F175" s="362"/>
      <c r="G175" s="361"/>
      <c r="H175" s="362"/>
      <c r="I175" s="362"/>
      <c r="J175" s="362"/>
      <c r="K175" s="362"/>
      <c r="L175" s="362"/>
      <c r="M175" s="362"/>
      <c r="N175" s="364"/>
      <c r="O175" s="362"/>
      <c r="P175" s="362"/>
      <c r="Q175" s="362"/>
      <c r="R175" s="362"/>
      <c r="S175" s="362"/>
      <c r="T175" s="362"/>
      <c r="U175" s="362"/>
      <c r="V175" s="362"/>
      <c r="W175" s="362"/>
      <c r="X175" s="362"/>
      <c r="Y175" s="362"/>
      <c r="Z175" s="362"/>
      <c r="AA175" s="362"/>
      <c r="AB175" s="362"/>
      <c r="AC175" s="362"/>
      <c r="AD175" s="362"/>
      <c r="AE175" s="362"/>
      <c r="AF175" s="362"/>
      <c r="AG175" s="362"/>
      <c r="AH175" s="362"/>
      <c r="AI175" s="362"/>
      <c r="AJ175" s="362"/>
      <c r="AK175" s="362"/>
      <c r="AL175" s="362"/>
      <c r="AM175" s="362"/>
      <c r="AN175" s="362"/>
      <c r="AO175" s="362"/>
      <c r="AP175" s="362"/>
      <c r="AQ175" s="362"/>
      <c r="AR175" s="362"/>
      <c r="AS175" s="362"/>
      <c r="AT175" s="362"/>
      <c r="AU175" s="362"/>
      <c r="AV175" s="362"/>
      <c r="AW175" s="362"/>
      <c r="AX175" s="362"/>
      <c r="AY175" s="362"/>
      <c r="AZ175" s="362"/>
      <c r="BA175" s="362"/>
      <c r="BB175" s="362"/>
      <c r="BC175" s="362"/>
      <c r="BD175" s="362"/>
      <c r="BE175" s="362"/>
      <c r="BF175" s="362"/>
      <c r="BG175" s="362"/>
      <c r="BH175" s="362"/>
      <c r="BI175" s="362"/>
      <c r="BJ175" s="362"/>
      <c r="BK175" s="362"/>
      <c r="BL175" s="362"/>
      <c r="BM175" s="362"/>
      <c r="BN175" s="362"/>
      <c r="BO175" s="362"/>
      <c r="BP175" s="362"/>
    </row>
    <row r="176" spans="1:68" x14ac:dyDescent="0.45">
      <c r="A176" s="361"/>
      <c r="B176" s="362"/>
      <c r="C176" s="363"/>
      <c r="D176" s="362"/>
      <c r="E176" s="362"/>
      <c r="F176" s="362"/>
      <c r="G176" s="361"/>
      <c r="H176" s="362"/>
      <c r="I176" s="362"/>
      <c r="J176" s="362"/>
      <c r="K176" s="362"/>
      <c r="L176" s="362"/>
      <c r="M176" s="362"/>
      <c r="N176" s="364"/>
      <c r="O176" s="362"/>
      <c r="P176" s="362"/>
      <c r="Q176" s="362"/>
      <c r="R176" s="362"/>
      <c r="S176" s="362"/>
      <c r="T176" s="362"/>
      <c r="U176" s="362"/>
      <c r="V176" s="362"/>
      <c r="W176" s="362"/>
      <c r="X176" s="362"/>
      <c r="Y176" s="362"/>
      <c r="Z176" s="362"/>
      <c r="AA176" s="362"/>
      <c r="AB176" s="362"/>
      <c r="AC176" s="362"/>
      <c r="AD176" s="362"/>
      <c r="AE176" s="362"/>
      <c r="AF176" s="362"/>
      <c r="AG176" s="362"/>
      <c r="AH176" s="362"/>
      <c r="AI176" s="362"/>
      <c r="AJ176" s="362"/>
      <c r="AK176" s="362"/>
      <c r="AL176" s="362"/>
      <c r="AM176" s="362"/>
      <c r="AN176" s="362"/>
      <c r="AO176" s="362"/>
      <c r="AP176" s="362"/>
      <c r="AQ176" s="362"/>
      <c r="AR176" s="362"/>
      <c r="AS176" s="362"/>
      <c r="AT176" s="362"/>
      <c r="AU176" s="362"/>
      <c r="AV176" s="362"/>
      <c r="AW176" s="362"/>
      <c r="AX176" s="362"/>
      <c r="AY176" s="362"/>
      <c r="AZ176" s="362"/>
      <c r="BA176" s="362"/>
      <c r="BB176" s="362"/>
      <c r="BC176" s="362"/>
      <c r="BD176" s="362"/>
      <c r="BE176" s="362"/>
      <c r="BF176" s="362"/>
      <c r="BG176" s="362"/>
      <c r="BH176" s="362"/>
      <c r="BI176" s="362"/>
      <c r="BJ176" s="362"/>
      <c r="BK176" s="362"/>
      <c r="BL176" s="362"/>
      <c r="BM176" s="362"/>
      <c r="BN176" s="362"/>
      <c r="BO176" s="362"/>
      <c r="BP176" s="362"/>
    </row>
    <row r="177" spans="1:68" x14ac:dyDescent="0.45">
      <c r="A177" s="361"/>
      <c r="B177" s="362"/>
      <c r="C177" s="363"/>
      <c r="D177" s="362"/>
      <c r="E177" s="362"/>
      <c r="F177" s="362"/>
      <c r="G177" s="361"/>
      <c r="H177" s="362"/>
      <c r="I177" s="362"/>
      <c r="J177" s="362"/>
      <c r="K177" s="362"/>
      <c r="L177" s="362"/>
      <c r="M177" s="362"/>
      <c r="N177" s="364"/>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362"/>
      <c r="BJ177" s="362"/>
      <c r="BK177" s="362"/>
      <c r="BL177" s="362"/>
      <c r="BM177" s="362"/>
      <c r="BN177" s="362"/>
      <c r="BO177" s="362"/>
      <c r="BP177" s="362"/>
    </row>
    <row r="178" spans="1:68" x14ac:dyDescent="0.45">
      <c r="A178" s="361"/>
      <c r="B178" s="362"/>
      <c r="C178" s="363"/>
      <c r="D178" s="362"/>
      <c r="E178" s="362"/>
      <c r="F178" s="362"/>
      <c r="G178" s="361"/>
      <c r="H178" s="362"/>
      <c r="I178" s="362"/>
      <c r="J178" s="362"/>
      <c r="K178" s="362"/>
      <c r="L178" s="362"/>
      <c r="M178" s="362"/>
      <c r="N178" s="364"/>
      <c r="O178" s="362"/>
      <c r="P178" s="362"/>
      <c r="Q178" s="362"/>
      <c r="R178" s="362"/>
      <c r="S178" s="362"/>
      <c r="T178" s="362"/>
      <c r="U178" s="362"/>
      <c r="V178" s="362"/>
      <c r="W178" s="362"/>
      <c r="X178" s="362"/>
      <c r="Y178" s="362"/>
      <c r="Z178" s="362"/>
      <c r="AA178" s="362"/>
      <c r="AB178" s="362"/>
      <c r="AC178" s="362"/>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2"/>
      <c r="AY178" s="362"/>
      <c r="AZ178" s="362"/>
      <c r="BA178" s="362"/>
      <c r="BB178" s="362"/>
      <c r="BC178" s="362"/>
      <c r="BD178" s="362"/>
      <c r="BE178" s="362"/>
      <c r="BF178" s="362"/>
      <c r="BG178" s="362"/>
      <c r="BH178" s="362"/>
      <c r="BI178" s="362"/>
      <c r="BJ178" s="362"/>
      <c r="BK178" s="362"/>
      <c r="BL178" s="362"/>
      <c r="BM178" s="362"/>
      <c r="BN178" s="362"/>
      <c r="BO178" s="362"/>
      <c r="BP178" s="362"/>
    </row>
    <row r="179" spans="1:68" x14ac:dyDescent="0.45">
      <c r="A179" s="361"/>
      <c r="B179" s="362"/>
      <c r="C179" s="363"/>
      <c r="D179" s="362"/>
      <c r="E179" s="362"/>
      <c r="F179" s="362"/>
      <c r="G179" s="361"/>
      <c r="H179" s="362"/>
      <c r="I179" s="362"/>
      <c r="J179" s="362"/>
      <c r="K179" s="362"/>
      <c r="L179" s="362"/>
      <c r="M179" s="362"/>
      <c r="N179" s="364"/>
      <c r="O179" s="362"/>
      <c r="P179" s="362"/>
      <c r="Q179" s="362"/>
      <c r="R179" s="362"/>
      <c r="S179" s="362"/>
      <c r="T179" s="362"/>
      <c r="U179" s="362"/>
      <c r="V179" s="362"/>
      <c r="W179" s="362"/>
      <c r="X179" s="362"/>
      <c r="Y179" s="362"/>
      <c r="Z179" s="362"/>
      <c r="AA179" s="362"/>
      <c r="AB179" s="362"/>
      <c r="AC179" s="362"/>
      <c r="AD179" s="362"/>
      <c r="AE179" s="362"/>
      <c r="AF179" s="362"/>
      <c r="AG179" s="362"/>
      <c r="AH179" s="362"/>
      <c r="AI179" s="362"/>
      <c r="AJ179" s="362"/>
      <c r="AK179" s="362"/>
      <c r="AL179" s="362"/>
      <c r="AM179" s="362"/>
      <c r="AN179" s="362"/>
      <c r="AO179" s="362"/>
      <c r="AP179" s="362"/>
      <c r="AQ179" s="362"/>
      <c r="AR179" s="362"/>
      <c r="AS179" s="362"/>
      <c r="AT179" s="362"/>
      <c r="AU179" s="362"/>
      <c r="AV179" s="362"/>
      <c r="AW179" s="362"/>
      <c r="AX179" s="362"/>
      <c r="AY179" s="362"/>
      <c r="AZ179" s="362"/>
      <c r="BA179" s="362"/>
      <c r="BB179" s="362"/>
      <c r="BC179" s="362"/>
      <c r="BD179" s="362"/>
      <c r="BE179" s="362"/>
      <c r="BF179" s="362"/>
      <c r="BG179" s="362"/>
      <c r="BH179" s="362"/>
      <c r="BI179" s="362"/>
      <c r="BJ179" s="362"/>
      <c r="BK179" s="362"/>
      <c r="BL179" s="362"/>
      <c r="BM179" s="362"/>
      <c r="BN179" s="362"/>
      <c r="BO179" s="362"/>
      <c r="BP179" s="362"/>
    </row>
    <row r="180" spans="1:68" x14ac:dyDescent="0.45">
      <c r="A180" s="361"/>
      <c r="B180" s="362"/>
      <c r="C180" s="363"/>
      <c r="D180" s="362"/>
      <c r="E180" s="362"/>
      <c r="F180" s="362"/>
      <c r="G180" s="361"/>
      <c r="H180" s="362"/>
      <c r="I180" s="362"/>
      <c r="J180" s="362"/>
      <c r="K180" s="362"/>
      <c r="L180" s="362"/>
      <c r="M180" s="362"/>
      <c r="N180" s="364"/>
      <c r="O180" s="362"/>
      <c r="P180" s="362"/>
      <c r="Q180" s="362"/>
      <c r="R180" s="362"/>
      <c r="S180" s="362"/>
      <c r="T180" s="362"/>
      <c r="U180" s="362"/>
      <c r="V180" s="362"/>
      <c r="W180" s="362"/>
      <c r="X180" s="362"/>
      <c r="Y180" s="362"/>
      <c r="Z180" s="362"/>
      <c r="AA180" s="362"/>
      <c r="AB180" s="362"/>
      <c r="AC180" s="362"/>
      <c r="AD180" s="362"/>
      <c r="AE180" s="362"/>
      <c r="AF180" s="362"/>
      <c r="AG180" s="362"/>
      <c r="AH180" s="362"/>
      <c r="AI180" s="362"/>
      <c r="AJ180" s="362"/>
      <c r="AK180" s="362"/>
      <c r="AL180" s="362"/>
      <c r="AM180" s="362"/>
      <c r="AN180" s="362"/>
      <c r="AO180" s="362"/>
      <c r="AP180" s="362"/>
      <c r="AQ180" s="362"/>
      <c r="AR180" s="362"/>
      <c r="AS180" s="362"/>
      <c r="AT180" s="362"/>
      <c r="AU180" s="362"/>
      <c r="AV180" s="362"/>
      <c r="AW180" s="362"/>
      <c r="AX180" s="362"/>
      <c r="AY180" s="362"/>
      <c r="AZ180" s="362"/>
      <c r="BA180" s="362"/>
      <c r="BB180" s="362"/>
      <c r="BC180" s="362"/>
      <c r="BD180" s="362"/>
      <c r="BE180" s="362"/>
      <c r="BF180" s="362"/>
      <c r="BG180" s="362"/>
      <c r="BH180" s="362"/>
      <c r="BI180" s="362"/>
      <c r="BJ180" s="362"/>
      <c r="BK180" s="362"/>
      <c r="BL180" s="362"/>
      <c r="BM180" s="362"/>
      <c r="BN180" s="362"/>
      <c r="BO180" s="362"/>
      <c r="BP180" s="362"/>
    </row>
    <row r="181" spans="1:68" x14ac:dyDescent="0.45">
      <c r="A181" s="361"/>
      <c r="B181" s="362"/>
      <c r="C181" s="363"/>
      <c r="D181" s="362"/>
      <c r="E181" s="362"/>
      <c r="F181" s="362"/>
      <c r="G181" s="361"/>
      <c r="H181" s="362"/>
      <c r="I181" s="362"/>
      <c r="J181" s="362"/>
      <c r="K181" s="362"/>
      <c r="L181" s="362"/>
      <c r="M181" s="362"/>
      <c r="N181" s="364"/>
      <c r="O181" s="362"/>
      <c r="P181" s="362"/>
      <c r="Q181" s="362"/>
      <c r="R181" s="362"/>
      <c r="S181" s="362"/>
      <c r="T181" s="362"/>
      <c r="U181" s="362"/>
      <c r="V181" s="362"/>
      <c r="W181" s="362"/>
      <c r="X181" s="362"/>
      <c r="Y181" s="362"/>
      <c r="Z181" s="362"/>
      <c r="AA181" s="362"/>
      <c r="AB181" s="362"/>
      <c r="AC181" s="362"/>
      <c r="AD181" s="362"/>
      <c r="AE181" s="362"/>
      <c r="AF181" s="362"/>
      <c r="AG181" s="362"/>
      <c r="AH181" s="362"/>
      <c r="AI181" s="362"/>
      <c r="AJ181" s="362"/>
      <c r="AK181" s="362"/>
      <c r="AL181" s="362"/>
      <c r="AM181" s="362"/>
      <c r="AN181" s="362"/>
      <c r="AO181" s="362"/>
      <c r="AP181" s="362"/>
      <c r="AQ181" s="362"/>
      <c r="AR181" s="362"/>
      <c r="AS181" s="362"/>
      <c r="AT181" s="362"/>
      <c r="AU181" s="362"/>
      <c r="AV181" s="362"/>
      <c r="AW181" s="362"/>
      <c r="AX181" s="362"/>
      <c r="AY181" s="362"/>
      <c r="AZ181" s="362"/>
      <c r="BA181" s="362"/>
      <c r="BB181" s="362"/>
      <c r="BC181" s="362"/>
      <c r="BD181" s="362"/>
      <c r="BE181" s="362"/>
      <c r="BF181" s="362"/>
      <c r="BG181" s="362"/>
      <c r="BH181" s="362"/>
      <c r="BI181" s="362"/>
      <c r="BJ181" s="362"/>
      <c r="BK181" s="362"/>
      <c r="BL181" s="362"/>
      <c r="BM181" s="362"/>
      <c r="BN181" s="362"/>
      <c r="BO181" s="362"/>
      <c r="BP181" s="362"/>
    </row>
    <row r="182" spans="1:68" x14ac:dyDescent="0.45">
      <c r="A182" s="361"/>
      <c r="B182" s="362"/>
      <c r="C182" s="363"/>
      <c r="D182" s="362"/>
      <c r="E182" s="362"/>
      <c r="F182" s="362"/>
      <c r="G182" s="361"/>
      <c r="H182" s="362"/>
      <c r="I182" s="362"/>
      <c r="J182" s="362"/>
      <c r="K182" s="362"/>
      <c r="L182" s="362"/>
      <c r="M182" s="362"/>
      <c r="N182" s="364"/>
      <c r="O182" s="362"/>
      <c r="P182" s="362"/>
      <c r="Q182" s="362"/>
      <c r="R182" s="362"/>
      <c r="S182" s="362"/>
      <c r="T182" s="362"/>
      <c r="U182" s="362"/>
      <c r="V182" s="362"/>
      <c r="W182" s="362"/>
      <c r="X182" s="362"/>
      <c r="Y182" s="362"/>
      <c r="Z182" s="362"/>
      <c r="AA182" s="362"/>
      <c r="AB182" s="362"/>
      <c r="AC182" s="362"/>
      <c r="AD182" s="362"/>
      <c r="AE182" s="362"/>
      <c r="AF182" s="362"/>
      <c r="AG182" s="362"/>
      <c r="AH182" s="362"/>
      <c r="AI182" s="362"/>
      <c r="AJ182" s="362"/>
      <c r="AK182" s="362"/>
      <c r="AL182" s="362"/>
      <c r="AM182" s="362"/>
      <c r="AN182" s="362"/>
      <c r="AO182" s="362"/>
      <c r="AP182" s="362"/>
      <c r="AQ182" s="362"/>
      <c r="AR182" s="362"/>
      <c r="AS182" s="362"/>
      <c r="AT182" s="362"/>
      <c r="AU182" s="362"/>
      <c r="AV182" s="362"/>
      <c r="AW182" s="362"/>
      <c r="AX182" s="362"/>
      <c r="AY182" s="362"/>
      <c r="AZ182" s="362"/>
      <c r="BA182" s="362"/>
      <c r="BB182" s="362"/>
      <c r="BC182" s="362"/>
      <c r="BD182" s="362"/>
      <c r="BE182" s="362"/>
      <c r="BF182" s="362"/>
      <c r="BG182" s="362"/>
      <c r="BH182" s="362"/>
      <c r="BI182" s="362"/>
      <c r="BJ182" s="362"/>
      <c r="BK182" s="362"/>
      <c r="BL182" s="362"/>
      <c r="BM182" s="362"/>
      <c r="BN182" s="362"/>
      <c r="BO182" s="362"/>
      <c r="BP182" s="362"/>
    </row>
    <row r="183" spans="1:68" x14ac:dyDescent="0.45">
      <c r="A183" s="361"/>
      <c r="B183" s="362"/>
      <c r="C183" s="363"/>
      <c r="D183" s="362"/>
      <c r="E183" s="362"/>
      <c r="F183" s="362"/>
      <c r="G183" s="361"/>
      <c r="H183" s="362"/>
      <c r="I183" s="362"/>
      <c r="J183" s="362"/>
      <c r="K183" s="362"/>
      <c r="L183" s="362"/>
      <c r="M183" s="362"/>
      <c r="N183" s="364"/>
      <c r="O183" s="362"/>
      <c r="P183" s="362"/>
      <c r="Q183" s="362"/>
      <c r="R183" s="362"/>
      <c r="S183" s="362"/>
      <c r="T183" s="362"/>
      <c r="U183" s="362"/>
      <c r="V183" s="362"/>
      <c r="W183" s="362"/>
      <c r="X183" s="362"/>
      <c r="Y183" s="362"/>
      <c r="Z183" s="362"/>
      <c r="AA183" s="362"/>
      <c r="AB183" s="362"/>
      <c r="AC183" s="362"/>
      <c r="AD183" s="362"/>
      <c r="AE183" s="362"/>
      <c r="AF183" s="362"/>
      <c r="AG183" s="362"/>
      <c r="AH183" s="362"/>
      <c r="AI183" s="362"/>
      <c r="AJ183" s="362"/>
      <c r="AK183" s="362"/>
      <c r="AL183" s="362"/>
      <c r="AM183" s="362"/>
      <c r="AN183" s="362"/>
      <c r="AO183" s="362"/>
      <c r="AP183" s="362"/>
      <c r="AQ183" s="362"/>
      <c r="AR183" s="362"/>
      <c r="AS183" s="362"/>
      <c r="AT183" s="362"/>
      <c r="AU183" s="362"/>
      <c r="AV183" s="362"/>
      <c r="AW183" s="362"/>
      <c r="AX183" s="362"/>
      <c r="AY183" s="362"/>
      <c r="AZ183" s="362"/>
      <c r="BA183" s="362"/>
      <c r="BB183" s="362"/>
      <c r="BC183" s="362"/>
      <c r="BD183" s="362"/>
      <c r="BE183" s="362"/>
      <c r="BF183" s="362"/>
      <c r="BG183" s="362"/>
      <c r="BH183" s="362"/>
      <c r="BI183" s="362"/>
      <c r="BJ183" s="362"/>
      <c r="BK183" s="362"/>
      <c r="BL183" s="362"/>
      <c r="BM183" s="362"/>
      <c r="BN183" s="362"/>
      <c r="BO183" s="362"/>
      <c r="BP183" s="362"/>
    </row>
    <row r="184" spans="1:68" x14ac:dyDescent="0.45">
      <c r="A184" s="361"/>
      <c r="B184" s="362"/>
      <c r="C184" s="363"/>
      <c r="D184" s="362"/>
      <c r="E184" s="362"/>
      <c r="F184" s="362"/>
      <c r="G184" s="361"/>
      <c r="H184" s="362"/>
      <c r="I184" s="362"/>
      <c r="J184" s="362"/>
      <c r="K184" s="362"/>
      <c r="L184" s="362"/>
      <c r="M184" s="362"/>
      <c r="N184" s="364"/>
      <c r="O184" s="362"/>
      <c r="P184" s="362"/>
      <c r="Q184" s="362"/>
      <c r="R184" s="362"/>
      <c r="S184" s="362"/>
      <c r="T184" s="362"/>
      <c r="U184" s="362"/>
      <c r="V184" s="362"/>
      <c r="W184" s="362"/>
      <c r="X184" s="362"/>
      <c r="Y184" s="362"/>
      <c r="Z184" s="362"/>
      <c r="AA184" s="362"/>
      <c r="AB184" s="362"/>
      <c r="AC184" s="362"/>
      <c r="AD184" s="362"/>
      <c r="AE184" s="362"/>
      <c r="AF184" s="362"/>
      <c r="AG184" s="362"/>
      <c r="AH184" s="362"/>
      <c r="AI184" s="362"/>
      <c r="AJ184" s="362"/>
      <c r="AK184" s="362"/>
      <c r="AL184" s="362"/>
      <c r="AM184" s="362"/>
      <c r="AN184" s="362"/>
      <c r="AO184" s="362"/>
      <c r="AP184" s="362"/>
      <c r="AQ184" s="362"/>
      <c r="AR184" s="362"/>
      <c r="AS184" s="362"/>
      <c r="AT184" s="362"/>
      <c r="AU184" s="362"/>
      <c r="AV184" s="362"/>
      <c r="AW184" s="362"/>
      <c r="AX184" s="362"/>
      <c r="AY184" s="362"/>
      <c r="AZ184" s="362"/>
      <c r="BA184" s="362"/>
      <c r="BB184" s="362"/>
      <c r="BC184" s="362"/>
      <c r="BD184" s="362"/>
      <c r="BE184" s="362"/>
      <c r="BF184" s="362"/>
      <c r="BG184" s="362"/>
      <c r="BH184" s="362"/>
      <c r="BI184" s="362"/>
      <c r="BJ184" s="362"/>
      <c r="BK184" s="362"/>
      <c r="BL184" s="362"/>
      <c r="BM184" s="362"/>
      <c r="BN184" s="362"/>
      <c r="BO184" s="362"/>
      <c r="BP184" s="362"/>
    </row>
    <row r="185" spans="1:68" x14ac:dyDescent="0.45">
      <c r="A185" s="361"/>
      <c r="B185" s="362"/>
      <c r="C185" s="363"/>
      <c r="D185" s="362"/>
      <c r="E185" s="362"/>
      <c r="F185" s="362"/>
      <c r="G185" s="361"/>
      <c r="H185" s="362"/>
      <c r="I185" s="362"/>
      <c r="J185" s="362"/>
      <c r="K185" s="362"/>
      <c r="L185" s="362"/>
      <c r="M185" s="362"/>
      <c r="N185" s="364"/>
      <c r="O185" s="362"/>
      <c r="P185" s="362"/>
      <c r="Q185" s="362"/>
      <c r="R185" s="362"/>
      <c r="S185" s="362"/>
      <c r="T185" s="362"/>
      <c r="U185" s="362"/>
      <c r="V185" s="362"/>
      <c r="W185" s="362"/>
      <c r="X185" s="362"/>
      <c r="Y185" s="362"/>
      <c r="Z185" s="362"/>
      <c r="AA185" s="362"/>
      <c r="AB185" s="362"/>
      <c r="AC185" s="362"/>
      <c r="AD185" s="362"/>
      <c r="AE185" s="362"/>
      <c r="AF185" s="362"/>
      <c r="AG185" s="362"/>
      <c r="AH185" s="362"/>
      <c r="AI185" s="362"/>
      <c r="AJ185" s="362"/>
      <c r="AK185" s="362"/>
      <c r="AL185" s="362"/>
      <c r="AM185" s="362"/>
      <c r="AN185" s="362"/>
      <c r="AO185" s="362"/>
      <c r="AP185" s="362"/>
      <c r="AQ185" s="362"/>
      <c r="AR185" s="362"/>
      <c r="AS185" s="362"/>
      <c r="AT185" s="362"/>
      <c r="AU185" s="362"/>
      <c r="AV185" s="362"/>
      <c r="AW185" s="362"/>
      <c r="AX185" s="362"/>
      <c r="AY185" s="362"/>
      <c r="AZ185" s="362"/>
      <c r="BA185" s="362"/>
      <c r="BB185" s="362"/>
      <c r="BC185" s="362"/>
      <c r="BD185" s="362"/>
      <c r="BE185" s="362"/>
      <c r="BF185" s="362"/>
      <c r="BG185" s="362"/>
      <c r="BH185" s="362"/>
      <c r="BI185" s="362"/>
      <c r="BJ185" s="362"/>
      <c r="BK185" s="362"/>
      <c r="BL185" s="362"/>
      <c r="BM185" s="362"/>
      <c r="BN185" s="362"/>
      <c r="BO185" s="362"/>
      <c r="BP185" s="362"/>
    </row>
    <row r="186" spans="1:68" x14ac:dyDescent="0.45">
      <c r="A186" s="361"/>
      <c r="B186" s="362"/>
      <c r="C186" s="363"/>
      <c r="D186" s="362"/>
      <c r="E186" s="362"/>
      <c r="F186" s="362"/>
      <c r="G186" s="361"/>
      <c r="H186" s="362"/>
      <c r="I186" s="362"/>
      <c r="J186" s="362"/>
      <c r="K186" s="362"/>
      <c r="L186" s="362"/>
      <c r="M186" s="362"/>
      <c r="N186" s="364"/>
      <c r="O186" s="362"/>
      <c r="P186" s="362"/>
      <c r="Q186" s="362"/>
      <c r="R186" s="362"/>
      <c r="S186" s="362"/>
      <c r="T186" s="362"/>
      <c r="U186" s="362"/>
      <c r="V186" s="362"/>
      <c r="W186" s="362"/>
      <c r="X186" s="362"/>
      <c r="Y186" s="362"/>
      <c r="Z186" s="362"/>
      <c r="AA186" s="362"/>
      <c r="AB186" s="362"/>
      <c r="AC186" s="362"/>
      <c r="AD186" s="362"/>
      <c r="AE186" s="362"/>
      <c r="AF186" s="362"/>
      <c r="AG186" s="362"/>
      <c r="AH186" s="362"/>
      <c r="AI186" s="362"/>
      <c r="AJ186" s="362"/>
      <c r="AK186" s="362"/>
      <c r="AL186" s="362"/>
      <c r="AM186" s="362"/>
      <c r="AN186" s="362"/>
      <c r="AO186" s="362"/>
      <c r="AP186" s="362"/>
      <c r="AQ186" s="362"/>
      <c r="AR186" s="362"/>
      <c r="AS186" s="362"/>
      <c r="AT186" s="362"/>
      <c r="AU186" s="362"/>
      <c r="AV186" s="362"/>
      <c r="AW186" s="362"/>
      <c r="AX186" s="362"/>
      <c r="AY186" s="362"/>
      <c r="AZ186" s="362"/>
      <c r="BA186" s="362"/>
      <c r="BB186" s="362"/>
      <c r="BC186" s="362"/>
      <c r="BD186" s="362"/>
      <c r="BE186" s="362"/>
      <c r="BF186" s="362"/>
      <c r="BG186" s="362"/>
      <c r="BH186" s="362"/>
      <c r="BI186" s="362"/>
      <c r="BJ186" s="362"/>
      <c r="BK186" s="362"/>
      <c r="BL186" s="362"/>
      <c r="BM186" s="362"/>
      <c r="BN186" s="362"/>
      <c r="BO186" s="362"/>
      <c r="BP186" s="362"/>
    </row>
    <row r="187" spans="1:68" x14ac:dyDescent="0.45">
      <c r="A187" s="361"/>
      <c r="B187" s="362"/>
      <c r="C187" s="363"/>
      <c r="D187" s="362"/>
      <c r="E187" s="362"/>
      <c r="F187" s="362"/>
      <c r="G187" s="361"/>
      <c r="H187" s="362"/>
      <c r="I187" s="362"/>
      <c r="J187" s="362"/>
      <c r="K187" s="362"/>
      <c r="L187" s="362"/>
      <c r="M187" s="362"/>
      <c r="N187" s="364"/>
      <c r="O187" s="362"/>
      <c r="P187" s="362"/>
      <c r="Q187" s="362"/>
      <c r="R187" s="362"/>
      <c r="S187" s="362"/>
      <c r="T187" s="362"/>
      <c r="U187" s="362"/>
      <c r="V187" s="362"/>
      <c r="W187" s="362"/>
      <c r="X187" s="362"/>
      <c r="Y187" s="362"/>
      <c r="Z187" s="362"/>
      <c r="AA187" s="362"/>
      <c r="AB187" s="362"/>
      <c r="AC187" s="362"/>
      <c r="AD187" s="362"/>
      <c r="AE187" s="362"/>
      <c r="AF187" s="362"/>
      <c r="AG187" s="362"/>
      <c r="AH187" s="362"/>
      <c r="AI187" s="362"/>
      <c r="AJ187" s="362"/>
      <c r="AK187" s="362"/>
      <c r="AL187" s="362"/>
      <c r="AM187" s="362"/>
      <c r="AN187" s="362"/>
      <c r="AO187" s="362"/>
      <c r="AP187" s="362"/>
      <c r="AQ187" s="362"/>
      <c r="AR187" s="362"/>
      <c r="AS187" s="362"/>
      <c r="AT187" s="362"/>
      <c r="AU187" s="362"/>
      <c r="AV187" s="362"/>
      <c r="AW187" s="362"/>
      <c r="AX187" s="362"/>
      <c r="AY187" s="362"/>
      <c r="AZ187" s="362"/>
      <c r="BA187" s="362"/>
      <c r="BB187" s="362"/>
      <c r="BC187" s="362"/>
      <c r="BD187" s="362"/>
      <c r="BE187" s="362"/>
      <c r="BF187" s="362"/>
      <c r="BG187" s="362"/>
      <c r="BH187" s="362"/>
      <c r="BI187" s="362"/>
      <c r="BJ187" s="362"/>
      <c r="BK187" s="362"/>
      <c r="BL187" s="362"/>
      <c r="BM187" s="362"/>
      <c r="BN187" s="362"/>
      <c r="BO187" s="362"/>
      <c r="BP187" s="362"/>
    </row>
    <row r="188" spans="1:68" x14ac:dyDescent="0.45">
      <c r="A188" s="361"/>
      <c r="B188" s="362"/>
      <c r="C188" s="363"/>
      <c r="D188" s="362"/>
      <c r="E188" s="362"/>
      <c r="F188" s="362"/>
      <c r="G188" s="361"/>
      <c r="H188" s="362"/>
      <c r="I188" s="362"/>
      <c r="J188" s="362"/>
      <c r="K188" s="362"/>
      <c r="L188" s="362"/>
      <c r="M188" s="362"/>
      <c r="N188" s="364"/>
      <c r="O188" s="362"/>
      <c r="P188" s="362"/>
      <c r="Q188" s="362"/>
      <c r="R188" s="362"/>
      <c r="S188" s="362"/>
      <c r="T188" s="362"/>
      <c r="U188" s="362"/>
      <c r="V188" s="362"/>
      <c r="W188" s="362"/>
      <c r="X188" s="362"/>
      <c r="Y188" s="362"/>
      <c r="Z188" s="362"/>
      <c r="AA188" s="362"/>
      <c r="AB188" s="362"/>
      <c r="AC188" s="362"/>
      <c r="AD188" s="362"/>
      <c r="AE188" s="362"/>
      <c r="AF188" s="362"/>
      <c r="AG188" s="362"/>
      <c r="AH188" s="362"/>
      <c r="AI188" s="362"/>
      <c r="AJ188" s="362"/>
      <c r="AK188" s="362"/>
      <c r="AL188" s="362"/>
      <c r="AM188" s="362"/>
      <c r="AN188" s="362"/>
      <c r="AO188" s="362"/>
      <c r="AP188" s="362"/>
      <c r="AQ188" s="362"/>
      <c r="AR188" s="362"/>
      <c r="AS188" s="362"/>
      <c r="AT188" s="362"/>
      <c r="AU188" s="362"/>
      <c r="AV188" s="362"/>
      <c r="AW188" s="362"/>
      <c r="AX188" s="362"/>
      <c r="AY188" s="362"/>
      <c r="AZ188" s="362"/>
      <c r="BA188" s="362"/>
      <c r="BB188" s="362"/>
      <c r="BC188" s="362"/>
      <c r="BD188" s="362"/>
      <c r="BE188" s="362"/>
      <c r="BF188" s="362"/>
      <c r="BG188" s="362"/>
      <c r="BH188" s="362"/>
      <c r="BI188" s="362"/>
      <c r="BJ188" s="362"/>
      <c r="BK188" s="362"/>
      <c r="BL188" s="362"/>
      <c r="BM188" s="362"/>
      <c r="BN188" s="362"/>
      <c r="BO188" s="362"/>
      <c r="BP188" s="362"/>
    </row>
    <row r="189" spans="1:68" x14ac:dyDescent="0.45">
      <c r="A189" s="361"/>
      <c r="B189" s="362"/>
      <c r="C189" s="363"/>
      <c r="D189" s="362"/>
      <c r="E189" s="362"/>
      <c r="F189" s="362"/>
      <c r="G189" s="361"/>
      <c r="H189" s="362"/>
      <c r="I189" s="362"/>
      <c r="J189" s="362"/>
      <c r="K189" s="362"/>
      <c r="L189" s="362"/>
      <c r="M189" s="362"/>
      <c r="N189" s="364"/>
      <c r="O189" s="362"/>
      <c r="P189" s="362"/>
      <c r="Q189" s="362"/>
      <c r="R189" s="362"/>
      <c r="S189" s="362"/>
      <c r="T189" s="362"/>
      <c r="U189" s="362"/>
      <c r="V189" s="362"/>
      <c r="W189" s="362"/>
      <c r="X189" s="362"/>
      <c r="Y189" s="362"/>
      <c r="Z189" s="362"/>
      <c r="AA189" s="362"/>
      <c r="AB189" s="362"/>
      <c r="AC189" s="362"/>
      <c r="AD189" s="362"/>
      <c r="AE189" s="362"/>
      <c r="AF189" s="362"/>
      <c r="AG189" s="362"/>
      <c r="AH189" s="362"/>
      <c r="AI189" s="362"/>
      <c r="AJ189" s="362"/>
      <c r="AK189" s="362"/>
      <c r="AL189" s="362"/>
      <c r="AM189" s="362"/>
      <c r="AN189" s="362"/>
      <c r="AO189" s="362"/>
      <c r="AP189" s="362"/>
      <c r="AQ189" s="362"/>
      <c r="AR189" s="362"/>
      <c r="AS189" s="362"/>
      <c r="AT189" s="362"/>
      <c r="AU189" s="362"/>
      <c r="AV189" s="362"/>
      <c r="AW189" s="362"/>
      <c r="AX189" s="362"/>
      <c r="AY189" s="362"/>
      <c r="AZ189" s="362"/>
      <c r="BA189" s="362"/>
      <c r="BB189" s="362"/>
      <c r="BC189" s="362"/>
      <c r="BD189" s="362"/>
      <c r="BE189" s="362"/>
      <c r="BF189" s="362"/>
      <c r="BG189" s="362"/>
      <c r="BH189" s="362"/>
      <c r="BI189" s="362"/>
      <c r="BJ189" s="362"/>
      <c r="BK189" s="362"/>
      <c r="BL189" s="362"/>
      <c r="BM189" s="362"/>
      <c r="BN189" s="362"/>
      <c r="BO189" s="362"/>
      <c r="BP189" s="362"/>
    </row>
    <row r="190" spans="1:68" x14ac:dyDescent="0.45">
      <c r="A190" s="361"/>
      <c r="B190" s="362"/>
      <c r="C190" s="363"/>
      <c r="D190" s="362"/>
      <c r="E190" s="362"/>
      <c r="F190" s="362"/>
      <c r="G190" s="361"/>
      <c r="H190" s="362"/>
      <c r="I190" s="362"/>
      <c r="J190" s="362"/>
      <c r="K190" s="362"/>
      <c r="L190" s="362"/>
      <c r="M190" s="362"/>
      <c r="N190" s="364"/>
      <c r="O190" s="362"/>
      <c r="P190" s="362"/>
      <c r="Q190" s="362"/>
      <c r="R190" s="362"/>
      <c r="S190" s="362"/>
      <c r="T190" s="362"/>
      <c r="U190" s="362"/>
      <c r="V190" s="362"/>
      <c r="W190" s="362"/>
      <c r="X190" s="362"/>
      <c r="Y190" s="362"/>
      <c r="Z190" s="362"/>
      <c r="AA190" s="362"/>
      <c r="AB190" s="362"/>
      <c r="AC190" s="362"/>
      <c r="AD190" s="362"/>
      <c r="AE190" s="362"/>
      <c r="AF190" s="362"/>
      <c r="AG190" s="362"/>
      <c r="AH190" s="362"/>
      <c r="AI190" s="362"/>
      <c r="AJ190" s="362"/>
      <c r="AK190" s="362"/>
      <c r="AL190" s="362"/>
      <c r="AM190" s="362"/>
      <c r="AN190" s="362"/>
      <c r="AO190" s="362"/>
      <c r="AP190" s="362"/>
      <c r="AQ190" s="362"/>
      <c r="AR190" s="362"/>
      <c r="AS190" s="362"/>
      <c r="AT190" s="362"/>
      <c r="AU190" s="362"/>
      <c r="AV190" s="362"/>
      <c r="AW190" s="362"/>
      <c r="AX190" s="362"/>
      <c r="AY190" s="362"/>
      <c r="AZ190" s="362"/>
      <c r="BA190" s="362"/>
      <c r="BB190" s="362"/>
      <c r="BC190" s="362"/>
      <c r="BD190" s="362"/>
      <c r="BE190" s="362"/>
      <c r="BF190" s="362"/>
      <c r="BG190" s="362"/>
      <c r="BH190" s="362"/>
      <c r="BI190" s="362"/>
      <c r="BJ190" s="362"/>
      <c r="BK190" s="362"/>
      <c r="BL190" s="362"/>
      <c r="BM190" s="362"/>
      <c r="BN190" s="362"/>
      <c r="BO190" s="362"/>
      <c r="BP190" s="362"/>
    </row>
    <row r="191" spans="1:68" x14ac:dyDescent="0.45">
      <c r="A191" s="361"/>
      <c r="B191" s="362"/>
      <c r="C191" s="363"/>
      <c r="D191" s="362"/>
      <c r="E191" s="362"/>
      <c r="F191" s="362"/>
      <c r="G191" s="361"/>
      <c r="H191" s="362"/>
      <c r="I191" s="362"/>
      <c r="J191" s="362"/>
      <c r="K191" s="362"/>
      <c r="L191" s="362"/>
      <c r="M191" s="362"/>
      <c r="N191" s="364"/>
      <c r="O191" s="362"/>
      <c r="P191" s="362"/>
      <c r="Q191" s="362"/>
      <c r="R191" s="362"/>
      <c r="S191" s="362"/>
      <c r="T191" s="362"/>
      <c r="U191" s="362"/>
      <c r="V191" s="362"/>
      <c r="W191" s="362"/>
      <c r="X191" s="362"/>
      <c r="Y191" s="362"/>
      <c r="Z191" s="362"/>
      <c r="AA191" s="362"/>
      <c r="AB191" s="362"/>
      <c r="AC191" s="362"/>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2"/>
      <c r="AY191" s="362"/>
      <c r="AZ191" s="362"/>
      <c r="BA191" s="362"/>
      <c r="BB191" s="362"/>
      <c r="BC191" s="362"/>
      <c r="BD191" s="362"/>
      <c r="BE191" s="362"/>
      <c r="BF191" s="362"/>
      <c r="BG191" s="362"/>
      <c r="BH191" s="362"/>
      <c r="BI191" s="362"/>
      <c r="BJ191" s="362"/>
      <c r="BK191" s="362"/>
      <c r="BL191" s="362"/>
      <c r="BM191" s="362"/>
      <c r="BN191" s="362"/>
      <c r="BO191" s="362"/>
      <c r="BP191" s="362"/>
    </row>
    <row r="192" spans="1:68" x14ac:dyDescent="0.45">
      <c r="A192" s="361"/>
      <c r="B192" s="362"/>
      <c r="C192" s="363"/>
      <c r="D192" s="362"/>
      <c r="E192" s="362"/>
      <c r="F192" s="362"/>
      <c r="G192" s="361"/>
      <c r="H192" s="362"/>
      <c r="I192" s="362"/>
      <c r="J192" s="362"/>
      <c r="K192" s="362"/>
      <c r="L192" s="362"/>
      <c r="M192" s="362"/>
      <c r="N192" s="364"/>
      <c r="O192" s="362"/>
      <c r="P192" s="362"/>
      <c r="Q192" s="362"/>
      <c r="R192" s="362"/>
      <c r="S192" s="362"/>
      <c r="T192" s="362"/>
      <c r="U192" s="362"/>
      <c r="V192" s="362"/>
      <c r="W192" s="362"/>
      <c r="X192" s="362"/>
      <c r="Y192" s="362"/>
      <c r="Z192" s="362"/>
      <c r="AA192" s="362"/>
      <c r="AB192" s="362"/>
      <c r="AC192" s="362"/>
      <c r="AD192" s="362"/>
      <c r="AE192" s="362"/>
      <c r="AF192" s="362"/>
      <c r="AG192" s="362"/>
      <c r="AH192" s="362"/>
      <c r="AI192" s="362"/>
      <c r="AJ192" s="362"/>
      <c r="AK192" s="362"/>
      <c r="AL192" s="362"/>
      <c r="AM192" s="362"/>
      <c r="AN192" s="362"/>
      <c r="AO192" s="362"/>
      <c r="AP192" s="362"/>
      <c r="AQ192" s="362"/>
      <c r="AR192" s="362"/>
      <c r="AS192" s="362"/>
      <c r="AT192" s="362"/>
      <c r="AU192" s="362"/>
      <c r="AV192" s="362"/>
      <c r="AW192" s="362"/>
      <c r="AX192" s="362"/>
      <c r="AY192" s="362"/>
      <c r="AZ192" s="362"/>
      <c r="BA192" s="362"/>
      <c r="BB192" s="362"/>
      <c r="BC192" s="362"/>
      <c r="BD192" s="362"/>
      <c r="BE192" s="362"/>
      <c r="BF192" s="362"/>
      <c r="BG192" s="362"/>
      <c r="BH192" s="362"/>
      <c r="BI192" s="362"/>
      <c r="BJ192" s="362"/>
      <c r="BK192" s="362"/>
      <c r="BL192" s="362"/>
      <c r="BM192" s="362"/>
      <c r="BN192" s="362"/>
      <c r="BO192" s="362"/>
      <c r="BP192" s="362"/>
    </row>
    <row r="193" spans="1:68" x14ac:dyDescent="0.45">
      <c r="A193" s="361"/>
      <c r="B193" s="362"/>
      <c r="C193" s="363"/>
      <c r="D193" s="362"/>
      <c r="E193" s="362"/>
      <c r="F193" s="362"/>
      <c r="G193" s="361"/>
      <c r="H193" s="362"/>
      <c r="I193" s="362"/>
      <c r="J193" s="362"/>
      <c r="K193" s="362"/>
      <c r="L193" s="362"/>
      <c r="M193" s="362"/>
      <c r="N193" s="364"/>
      <c r="O193" s="362"/>
      <c r="P193" s="362"/>
      <c r="Q193" s="362"/>
      <c r="R193" s="362"/>
      <c r="S193" s="362"/>
      <c r="T193" s="362"/>
      <c r="U193" s="362"/>
      <c r="V193" s="362"/>
      <c r="W193" s="362"/>
      <c r="X193" s="362"/>
      <c r="Y193" s="362"/>
      <c r="Z193" s="362"/>
      <c r="AA193" s="362"/>
      <c r="AB193" s="362"/>
      <c r="AC193" s="362"/>
      <c r="AD193" s="362"/>
      <c r="AE193" s="362"/>
      <c r="AF193" s="362"/>
      <c r="AG193" s="362"/>
      <c r="AH193" s="362"/>
      <c r="AI193" s="362"/>
      <c r="AJ193" s="362"/>
      <c r="AK193" s="362"/>
      <c r="AL193" s="362"/>
      <c r="AM193" s="362"/>
      <c r="AN193" s="362"/>
      <c r="AO193" s="362"/>
      <c r="AP193" s="362"/>
      <c r="AQ193" s="362"/>
      <c r="AR193" s="362"/>
      <c r="AS193" s="362"/>
      <c r="AT193" s="362"/>
      <c r="AU193" s="362"/>
      <c r="AV193" s="362"/>
      <c r="AW193" s="362"/>
      <c r="AX193" s="362"/>
      <c r="AY193" s="362"/>
      <c r="AZ193" s="362"/>
      <c r="BA193" s="362"/>
      <c r="BB193" s="362"/>
      <c r="BC193" s="362"/>
      <c r="BD193" s="362"/>
      <c r="BE193" s="362"/>
      <c r="BF193" s="362"/>
      <c r="BG193" s="362"/>
      <c r="BH193" s="362"/>
      <c r="BI193" s="362"/>
      <c r="BJ193" s="362"/>
      <c r="BK193" s="362"/>
      <c r="BL193" s="362"/>
      <c r="BM193" s="362"/>
      <c r="BN193" s="362"/>
      <c r="BO193" s="362"/>
      <c r="BP193" s="362"/>
    </row>
    <row r="194" spans="1:68" x14ac:dyDescent="0.45">
      <c r="A194" s="361"/>
      <c r="B194" s="362"/>
      <c r="C194" s="363"/>
      <c r="D194" s="362"/>
      <c r="E194" s="362"/>
      <c r="F194" s="362"/>
      <c r="G194" s="361"/>
      <c r="H194" s="362"/>
      <c r="I194" s="362"/>
      <c r="J194" s="362"/>
      <c r="K194" s="362"/>
      <c r="L194" s="362"/>
      <c r="M194" s="362"/>
      <c r="N194" s="364"/>
      <c r="O194" s="362"/>
      <c r="P194" s="362"/>
      <c r="Q194" s="362"/>
      <c r="R194" s="362"/>
      <c r="S194" s="362"/>
      <c r="T194" s="362"/>
      <c r="U194" s="362"/>
      <c r="V194" s="362"/>
      <c r="W194" s="362"/>
      <c r="X194" s="362"/>
      <c r="Y194" s="362"/>
      <c r="Z194" s="362"/>
      <c r="AA194" s="362"/>
      <c r="AB194" s="362"/>
      <c r="AC194" s="362"/>
      <c r="AD194" s="362"/>
      <c r="AE194" s="362"/>
      <c r="AF194" s="362"/>
      <c r="AG194" s="362"/>
      <c r="AH194" s="362"/>
      <c r="AI194" s="362"/>
      <c r="AJ194" s="362"/>
      <c r="AK194" s="362"/>
      <c r="AL194" s="362"/>
      <c r="AM194" s="362"/>
      <c r="AN194" s="362"/>
      <c r="AO194" s="362"/>
      <c r="AP194" s="362"/>
      <c r="AQ194" s="362"/>
      <c r="AR194" s="362"/>
      <c r="AS194" s="362"/>
      <c r="AT194" s="362"/>
      <c r="AU194" s="362"/>
      <c r="AV194" s="362"/>
      <c r="AW194" s="362"/>
      <c r="AX194" s="362"/>
      <c r="AY194" s="362"/>
      <c r="AZ194" s="362"/>
      <c r="BA194" s="362"/>
      <c r="BB194" s="362"/>
      <c r="BC194" s="362"/>
      <c r="BD194" s="362"/>
      <c r="BE194" s="362"/>
      <c r="BF194" s="362"/>
      <c r="BG194" s="362"/>
      <c r="BH194" s="362"/>
      <c r="BI194" s="362"/>
      <c r="BJ194" s="362"/>
      <c r="BK194" s="362"/>
      <c r="BL194" s="362"/>
      <c r="BM194" s="362"/>
      <c r="BN194" s="362"/>
      <c r="BO194" s="362"/>
      <c r="BP194" s="362"/>
    </row>
    <row r="195" spans="1:68" x14ac:dyDescent="0.45">
      <c r="A195" s="361"/>
      <c r="B195" s="362"/>
      <c r="C195" s="363"/>
      <c r="D195" s="362"/>
      <c r="E195" s="362"/>
      <c r="F195" s="362"/>
      <c r="G195" s="361"/>
      <c r="H195" s="362"/>
      <c r="I195" s="362"/>
      <c r="J195" s="362"/>
      <c r="K195" s="362"/>
      <c r="L195" s="362"/>
      <c r="M195" s="362"/>
      <c r="N195" s="364"/>
      <c r="O195" s="362"/>
      <c r="P195" s="362"/>
      <c r="Q195" s="362"/>
      <c r="R195" s="362"/>
      <c r="S195" s="362"/>
      <c r="T195" s="362"/>
      <c r="U195" s="362"/>
      <c r="V195" s="362"/>
      <c r="W195" s="362"/>
      <c r="X195" s="362"/>
      <c r="Y195" s="362"/>
      <c r="Z195" s="362"/>
      <c r="AA195" s="362"/>
      <c r="AB195" s="362"/>
      <c r="AC195" s="362"/>
      <c r="AD195" s="362"/>
      <c r="AE195" s="362"/>
      <c r="AF195" s="362"/>
      <c r="AG195" s="362"/>
      <c r="AH195" s="362"/>
      <c r="AI195" s="362"/>
      <c r="AJ195" s="362"/>
      <c r="AK195" s="362"/>
      <c r="AL195" s="362"/>
      <c r="AM195" s="362"/>
      <c r="AN195" s="362"/>
      <c r="AO195" s="362"/>
      <c r="AP195" s="362"/>
      <c r="AQ195" s="362"/>
      <c r="AR195" s="362"/>
      <c r="AS195" s="362"/>
      <c r="AT195" s="362"/>
      <c r="AU195" s="362"/>
      <c r="AV195" s="362"/>
      <c r="AW195" s="362"/>
      <c r="AX195" s="362"/>
      <c r="AY195" s="362"/>
      <c r="AZ195" s="362"/>
      <c r="BA195" s="362"/>
      <c r="BB195" s="362"/>
      <c r="BC195" s="362"/>
      <c r="BD195" s="362"/>
      <c r="BE195" s="362"/>
      <c r="BF195" s="362"/>
      <c r="BG195" s="362"/>
      <c r="BH195" s="362"/>
      <c r="BI195" s="362"/>
      <c r="BJ195" s="362"/>
      <c r="BK195" s="362"/>
      <c r="BL195" s="362"/>
      <c r="BM195" s="362"/>
      <c r="BN195" s="362"/>
      <c r="BO195" s="362"/>
      <c r="BP195" s="362"/>
    </row>
  </sheetData>
  <conditionalFormatting sqref="K6">
    <cfRule type="cellIs" dxfId="694" priority="56" operator="equal">
      <formula>"Pass"</formula>
    </cfRule>
    <cfRule type="cellIs" dxfId="693" priority="57" operator="equal">
      <formula>"Fail"</formula>
    </cfRule>
    <cfRule type="cellIs" dxfId="692" priority="58" operator="equal">
      <formula>#REF!</formula>
    </cfRule>
    <cfRule type="cellIs" dxfId="691" priority="59" operator="equal">
      <formula>#REF!</formula>
    </cfRule>
    <cfRule type="cellIs" dxfId="690" priority="60" operator="equal">
      <formula>#REF!</formula>
    </cfRule>
  </conditionalFormatting>
  <conditionalFormatting sqref="K7">
    <cfRule type="cellIs" dxfId="689" priority="11" operator="equal">
      <formula>"Pass"</formula>
    </cfRule>
    <cfRule type="cellIs" dxfId="688" priority="12" operator="equal">
      <formula>"Fail"</formula>
    </cfRule>
    <cfRule type="cellIs" dxfId="687" priority="13" operator="equal">
      <formula>#REF!</formula>
    </cfRule>
    <cfRule type="cellIs" dxfId="686" priority="14" operator="equal">
      <formula>#REF!</formula>
    </cfRule>
    <cfRule type="cellIs" dxfId="685" priority="15" operator="equal">
      <formula>#REF!</formula>
    </cfRule>
  </conditionalFormatting>
  <conditionalFormatting sqref="K8">
    <cfRule type="cellIs" dxfId="684" priority="1" operator="equal">
      <formula>"Pass"</formula>
    </cfRule>
    <cfRule type="cellIs" dxfId="683" priority="2" operator="equal">
      <formula>"Fail"</formula>
    </cfRule>
    <cfRule type="cellIs" dxfId="682" priority="3" operator="equal">
      <formula>#REF!</formula>
    </cfRule>
    <cfRule type="cellIs" dxfId="681" priority="4" operator="equal">
      <formula>#REF!</formula>
    </cfRule>
    <cfRule type="cellIs" dxfId="680" priority="5" operator="equal">
      <formula>#REF!</formula>
    </cfRule>
  </conditionalFormatting>
  <dataValidations count="1">
    <dataValidation type="list" allowBlank="1" showInputMessage="1" showErrorMessage="1" sqref="K6:K8" xr:uid="{19753C65-B8E2-4683-89D2-B28337A57E29}">
      <formula1>$K$12:$K$15</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W893"/>
  <sheetViews>
    <sheetView zoomScale="80" zoomScaleNormal="80" workbookViewId="0">
      <pane ySplit="4" topLeftCell="A74" activePane="bottomLeft" state="frozen"/>
      <selection pane="bottomLeft" activeCell="H19" sqref="H19"/>
    </sheetView>
  </sheetViews>
  <sheetFormatPr defaultColWidth="9.1328125" defaultRowHeight="14.25" outlineLevelRow="1" x14ac:dyDescent="0.45"/>
  <cols>
    <col min="1" max="1" width="19.1328125" style="19" customWidth="1"/>
    <col min="2" max="2" width="15.73046875" style="5" customWidth="1"/>
    <col min="3" max="3" width="47.86328125" style="18" customWidth="1"/>
    <col min="4" max="4" width="12.59765625" style="5" customWidth="1"/>
    <col min="5" max="5" width="5.73046875" style="5" customWidth="1"/>
    <col min="6" max="6" width="6" style="5" customWidth="1"/>
    <col min="7" max="7" width="27.3984375" style="19" customWidth="1"/>
    <col min="8" max="8" width="30" style="5" customWidth="1"/>
    <col min="9" max="9" width="53.86328125" style="5" customWidth="1"/>
    <col min="10" max="10" width="23.1328125" style="5" customWidth="1"/>
    <col min="11" max="11" width="21.3984375" style="5" customWidth="1"/>
    <col min="12" max="13" width="70.73046875" style="5" customWidth="1"/>
    <col min="14" max="14" width="8.86328125" style="26" customWidth="1"/>
    <col min="15" max="15" width="17.1328125" style="5" customWidth="1"/>
    <col min="16" max="16384" width="9.1328125" style="5"/>
  </cols>
  <sheetData>
    <row r="1" spans="1:23" x14ac:dyDescent="0.45">
      <c r="A1" s="42"/>
      <c r="B1" s="34"/>
      <c r="C1" s="41" t="s">
        <v>33</v>
      </c>
      <c r="D1" s="40"/>
      <c r="E1" s="1"/>
      <c r="F1" s="1"/>
      <c r="G1" s="40"/>
      <c r="H1" s="1"/>
      <c r="I1" s="1"/>
      <c r="J1" s="1"/>
      <c r="K1" s="2"/>
      <c r="L1" s="3"/>
      <c r="M1" s="3"/>
      <c r="N1" s="4"/>
      <c r="O1" s="159"/>
      <c r="P1" s="159"/>
      <c r="Q1" s="159"/>
      <c r="R1" s="159"/>
      <c r="S1" s="159"/>
      <c r="T1" s="159"/>
      <c r="U1" s="159"/>
      <c r="V1" s="159"/>
      <c r="W1" s="159"/>
    </row>
    <row r="2" spans="1:23" ht="13.15" hidden="1" customHeight="1" outlineLevel="1" x14ac:dyDescent="0.45">
      <c r="A2" s="1"/>
      <c r="B2" s="1"/>
      <c r="C2" s="1"/>
      <c r="D2" s="1"/>
      <c r="E2" s="1"/>
      <c r="F2" s="1"/>
      <c r="G2" s="1"/>
      <c r="H2" s="1"/>
      <c r="I2" s="1"/>
      <c r="J2" s="1"/>
      <c r="K2" s="1"/>
      <c r="L2" s="1"/>
      <c r="M2" s="1"/>
      <c r="N2" s="4"/>
      <c r="O2" s="159"/>
      <c r="P2" s="159"/>
      <c r="Q2" s="159"/>
      <c r="R2" s="159"/>
      <c r="S2" s="159"/>
      <c r="T2" s="159"/>
      <c r="U2" s="159"/>
      <c r="V2" s="159"/>
      <c r="W2" s="159"/>
    </row>
    <row r="3" spans="1:23" ht="14.25" hidden="1" customHeight="1" outlineLevel="1" x14ac:dyDescent="0.45">
      <c r="A3" s="8"/>
      <c r="B3" s="6"/>
      <c r="C3" s="7"/>
      <c r="D3" s="8"/>
      <c r="E3" s="8"/>
      <c r="F3" s="8"/>
      <c r="G3" s="8"/>
      <c r="H3" s="8"/>
      <c r="I3" s="8"/>
      <c r="J3" s="8"/>
      <c r="K3" s="9"/>
      <c r="L3" s="10"/>
      <c r="M3" s="10"/>
      <c r="N3" s="4"/>
      <c r="O3" s="159"/>
      <c r="P3" s="159"/>
      <c r="Q3" s="159"/>
      <c r="R3" s="159"/>
      <c r="S3" s="159"/>
      <c r="T3" s="159"/>
      <c r="U3" s="159"/>
      <c r="V3" s="159"/>
      <c r="W3" s="159"/>
    </row>
    <row r="4" spans="1:23" ht="49.5" customHeight="1" collapsed="1" x14ac:dyDescent="0.45">
      <c r="A4" s="425" t="s">
        <v>418</v>
      </c>
      <c r="B4" s="43" t="s">
        <v>200</v>
      </c>
      <c r="C4" s="36" t="s">
        <v>2</v>
      </c>
      <c r="D4" s="37" t="s">
        <v>30</v>
      </c>
      <c r="E4" s="37" t="s">
        <v>18</v>
      </c>
      <c r="F4" s="307" t="s">
        <v>19</v>
      </c>
      <c r="G4" s="38" t="s">
        <v>21</v>
      </c>
      <c r="H4" s="36" t="s">
        <v>521</v>
      </c>
      <c r="I4" s="39" t="s">
        <v>3</v>
      </c>
      <c r="J4" s="39" t="s">
        <v>20</v>
      </c>
      <c r="K4" s="35" t="s">
        <v>4</v>
      </c>
      <c r="L4" s="35" t="s">
        <v>734</v>
      </c>
      <c r="M4" s="35" t="s">
        <v>5</v>
      </c>
      <c r="N4" s="11" t="s">
        <v>6</v>
      </c>
      <c r="O4" s="226" t="s">
        <v>763</v>
      </c>
      <c r="P4" s="159"/>
      <c r="Q4" s="159"/>
      <c r="R4" s="159"/>
      <c r="S4" s="159"/>
      <c r="T4" s="159"/>
      <c r="U4" s="159"/>
      <c r="V4" s="159"/>
      <c r="W4" s="159"/>
    </row>
    <row r="5" spans="1:23" ht="13.15" x14ac:dyDescent="0.45">
      <c r="A5" s="12" t="s">
        <v>71</v>
      </c>
      <c r="B5" s="12"/>
      <c r="C5" s="13"/>
      <c r="D5" s="14"/>
      <c r="E5" s="14"/>
      <c r="F5" s="14"/>
      <c r="G5" s="14"/>
      <c r="H5" s="14"/>
      <c r="I5" s="14"/>
      <c r="J5" s="14"/>
      <c r="K5" s="14"/>
      <c r="L5" s="14"/>
      <c r="M5" s="14"/>
      <c r="N5" s="15"/>
      <c r="O5" s="227"/>
      <c r="P5" s="159"/>
      <c r="Q5" s="159"/>
      <c r="R5" s="159"/>
      <c r="S5" s="159"/>
      <c r="T5" s="159"/>
      <c r="U5" s="159"/>
      <c r="V5" s="159"/>
      <c r="W5" s="159"/>
    </row>
    <row r="6" spans="1:23" ht="137.25" customHeight="1" x14ac:dyDescent="0.45">
      <c r="A6" s="154" t="s">
        <v>73</v>
      </c>
      <c r="B6" s="517" t="s">
        <v>72</v>
      </c>
      <c r="C6" s="519" t="s">
        <v>213</v>
      </c>
      <c r="D6" s="521" t="s">
        <v>57</v>
      </c>
      <c r="E6" s="523" t="s">
        <v>17</v>
      </c>
      <c r="F6" s="524" t="s">
        <v>23</v>
      </c>
      <c r="G6" s="49" t="s">
        <v>767</v>
      </c>
      <c r="H6" s="51" t="s">
        <v>847</v>
      </c>
      <c r="I6" s="51" t="s">
        <v>506</v>
      </c>
      <c r="J6" s="51" t="s">
        <v>523</v>
      </c>
      <c r="K6" s="50" t="s">
        <v>8</v>
      </c>
      <c r="L6" s="17"/>
      <c r="M6" s="17"/>
      <c r="N6" s="229">
        <f t="shared" ref="N6" si="0">IF(K6="","0",IF(K6="Pass",1,IF(K6="Fail",0,IF(K6="TBD",0,IF(K6="N/A (Please provide reason)",1)))))</f>
        <v>0</v>
      </c>
      <c r="O6" s="228">
        <f t="shared" ref="O6" si="1">IF(AND(D6="M",K6="N/A (Please provide reason)"),1,0)</f>
        <v>0</v>
      </c>
      <c r="P6" s="159"/>
      <c r="Q6" s="159"/>
      <c r="R6" s="159"/>
      <c r="S6" s="159"/>
      <c r="T6" s="159"/>
      <c r="U6" s="159"/>
      <c r="V6" s="159"/>
      <c r="W6" s="159"/>
    </row>
    <row r="7" spans="1:23" ht="129.75" customHeight="1" x14ac:dyDescent="0.45">
      <c r="A7" s="154" t="s">
        <v>74</v>
      </c>
      <c r="B7" s="518"/>
      <c r="C7" s="520"/>
      <c r="D7" s="522"/>
      <c r="E7" s="522"/>
      <c r="F7" s="525"/>
      <c r="G7" s="49" t="s">
        <v>768</v>
      </c>
      <c r="H7" s="51" t="s">
        <v>847</v>
      </c>
      <c r="I7" s="51" t="s">
        <v>850</v>
      </c>
      <c r="J7" s="51" t="s">
        <v>523</v>
      </c>
      <c r="K7" s="50" t="s">
        <v>8</v>
      </c>
      <c r="L7" s="17"/>
      <c r="M7" s="17"/>
      <c r="N7" s="229">
        <f t="shared" ref="N7:N13" si="2">IF(K7="","0",IF(K7="Pass",1,IF(K7="Fail",0,IF(K7="TBD",0,IF(K7="N/A (Please provide reason)",1)))))</f>
        <v>0</v>
      </c>
      <c r="O7" s="228">
        <f>IF(AND(D6="M",K7="N/A (Please provide reason)"),1,0)</f>
        <v>0</v>
      </c>
      <c r="P7" s="159"/>
      <c r="Q7" s="159"/>
      <c r="R7" s="159"/>
      <c r="S7" s="159"/>
      <c r="T7" s="159"/>
      <c r="U7" s="159"/>
      <c r="V7" s="159"/>
      <c r="W7" s="159"/>
    </row>
    <row r="8" spans="1:23" ht="126.75" customHeight="1" x14ac:dyDescent="0.45">
      <c r="A8" s="154" t="s">
        <v>76</v>
      </c>
      <c r="B8" s="73" t="s">
        <v>75</v>
      </c>
      <c r="C8" s="52" t="s">
        <v>214</v>
      </c>
      <c r="D8" s="133" t="s">
        <v>31</v>
      </c>
      <c r="E8" s="53" t="s">
        <v>17</v>
      </c>
      <c r="F8" s="57" t="s">
        <v>23</v>
      </c>
      <c r="G8" s="51" t="s">
        <v>769</v>
      </c>
      <c r="H8" s="51" t="s">
        <v>847</v>
      </c>
      <c r="I8" s="51" t="s">
        <v>851</v>
      </c>
      <c r="J8" s="51" t="s">
        <v>529</v>
      </c>
      <c r="K8" s="50" t="s">
        <v>8</v>
      </c>
      <c r="L8" s="17"/>
      <c r="M8" s="17"/>
      <c r="N8" s="229">
        <f t="shared" si="2"/>
        <v>0</v>
      </c>
      <c r="O8" s="228">
        <f t="shared" ref="O8:O13" si="3">IF(AND(D8="M",K8="N/A (Please provide reason)"),1,0)</f>
        <v>0</v>
      </c>
      <c r="P8" s="159"/>
      <c r="Q8" s="159"/>
      <c r="R8" s="159"/>
      <c r="S8" s="159"/>
      <c r="T8" s="159"/>
      <c r="U8" s="159"/>
      <c r="V8" s="159"/>
      <c r="W8" s="159"/>
    </row>
    <row r="9" spans="1:23" ht="91.5" customHeight="1" x14ac:dyDescent="0.45">
      <c r="A9" s="154" t="s">
        <v>78</v>
      </c>
      <c r="B9" s="508" t="s">
        <v>77</v>
      </c>
      <c r="C9" s="511" t="s">
        <v>215</v>
      </c>
      <c r="D9" s="514" t="s">
        <v>7</v>
      </c>
      <c r="E9" s="523" t="s">
        <v>17</v>
      </c>
      <c r="F9" s="524" t="s">
        <v>23</v>
      </c>
      <c r="G9" s="56" t="s">
        <v>770</v>
      </c>
      <c r="H9" s="51" t="s">
        <v>848</v>
      </c>
      <c r="I9" s="51" t="s">
        <v>852</v>
      </c>
      <c r="J9" s="51" t="s">
        <v>528</v>
      </c>
      <c r="K9" s="50" t="s">
        <v>8</v>
      </c>
      <c r="L9" s="17"/>
      <c r="M9" s="17"/>
      <c r="N9" s="229">
        <f t="shared" si="2"/>
        <v>0</v>
      </c>
      <c r="O9" s="228">
        <f t="shared" si="3"/>
        <v>0</v>
      </c>
      <c r="P9" s="159"/>
      <c r="Q9" s="159"/>
      <c r="R9" s="159"/>
      <c r="S9" s="159"/>
      <c r="T9" s="159"/>
      <c r="U9" s="159"/>
      <c r="V9" s="159"/>
      <c r="W9" s="159"/>
    </row>
    <row r="10" spans="1:23" ht="97.5" customHeight="1" x14ac:dyDescent="0.45">
      <c r="A10" s="154" t="s">
        <v>79</v>
      </c>
      <c r="B10" s="509"/>
      <c r="C10" s="526"/>
      <c r="D10" s="527"/>
      <c r="E10" s="527"/>
      <c r="F10" s="528"/>
      <c r="G10" s="56" t="s">
        <v>770</v>
      </c>
      <c r="H10" s="51" t="s">
        <v>849</v>
      </c>
      <c r="I10" s="51" t="s">
        <v>853</v>
      </c>
      <c r="J10" s="51" t="s">
        <v>528</v>
      </c>
      <c r="K10" s="50" t="s">
        <v>8</v>
      </c>
      <c r="L10" s="17"/>
      <c r="M10" s="17"/>
      <c r="N10" s="229">
        <f t="shared" si="2"/>
        <v>0</v>
      </c>
      <c r="O10" s="228">
        <f>IF(AND(D9="M",K10="N/A (Please provide reason)"),1,0)</f>
        <v>0</v>
      </c>
      <c r="P10" s="159"/>
      <c r="Q10" s="159"/>
      <c r="R10" s="159"/>
      <c r="S10" s="159"/>
      <c r="T10" s="159"/>
      <c r="U10" s="159"/>
      <c r="V10" s="159"/>
      <c r="W10" s="159"/>
    </row>
    <row r="11" spans="1:23" ht="117" customHeight="1" x14ac:dyDescent="0.45">
      <c r="A11" s="154" t="s">
        <v>83</v>
      </c>
      <c r="B11" s="72" t="s">
        <v>82</v>
      </c>
      <c r="C11" s="45" t="s">
        <v>216</v>
      </c>
      <c r="D11" s="132" t="s">
        <v>31</v>
      </c>
      <c r="E11" s="48" t="s">
        <v>17</v>
      </c>
      <c r="F11" s="305" t="s">
        <v>23</v>
      </c>
      <c r="G11" s="144" t="s">
        <v>524</v>
      </c>
      <c r="H11" s="51" t="s">
        <v>854</v>
      </c>
      <c r="I11" s="51" t="s">
        <v>239</v>
      </c>
      <c r="J11" s="51" t="s">
        <v>66</v>
      </c>
      <c r="K11" s="50" t="s">
        <v>8</v>
      </c>
      <c r="L11" s="17"/>
      <c r="M11" s="17"/>
      <c r="N11" s="229">
        <f t="shared" si="2"/>
        <v>0</v>
      </c>
      <c r="O11" s="228">
        <f t="shared" si="3"/>
        <v>0</v>
      </c>
      <c r="P11" s="159"/>
      <c r="Q11" s="159"/>
      <c r="R11" s="159"/>
      <c r="S11" s="159"/>
      <c r="T11" s="159"/>
      <c r="U11" s="159"/>
      <c r="V11" s="159"/>
      <c r="W11" s="159"/>
    </row>
    <row r="12" spans="1:23" ht="151.5" customHeight="1" x14ac:dyDescent="0.45">
      <c r="A12" s="155" t="s">
        <v>85</v>
      </c>
      <c r="B12" s="148" t="s">
        <v>84</v>
      </c>
      <c r="C12" s="45" t="s">
        <v>240</v>
      </c>
      <c r="D12" s="151" t="s">
        <v>7</v>
      </c>
      <c r="E12" s="146" t="s">
        <v>17</v>
      </c>
      <c r="F12" s="305" t="s">
        <v>17</v>
      </c>
      <c r="G12" s="144" t="s">
        <v>771</v>
      </c>
      <c r="H12" s="51" t="s">
        <v>80</v>
      </c>
      <c r="I12" s="51" t="s">
        <v>981</v>
      </c>
      <c r="J12" s="51" t="s">
        <v>526</v>
      </c>
      <c r="K12" s="50" t="s">
        <v>8</v>
      </c>
      <c r="L12" s="17"/>
      <c r="M12" s="17"/>
      <c r="N12" s="229">
        <f t="shared" si="2"/>
        <v>0</v>
      </c>
      <c r="O12" s="228">
        <f t="shared" si="3"/>
        <v>0</v>
      </c>
      <c r="P12" s="159"/>
      <c r="Q12" s="159"/>
      <c r="R12" s="159"/>
      <c r="S12" s="159"/>
      <c r="T12" s="159"/>
      <c r="U12" s="159"/>
      <c r="V12" s="159"/>
      <c r="W12" s="159"/>
    </row>
    <row r="13" spans="1:23" ht="109.9" customHeight="1" x14ac:dyDescent="0.45">
      <c r="A13" s="155" t="s">
        <v>87</v>
      </c>
      <c r="B13" s="508" t="s">
        <v>86</v>
      </c>
      <c r="C13" s="529" t="s">
        <v>630</v>
      </c>
      <c r="D13" s="151" t="s">
        <v>7</v>
      </c>
      <c r="E13" s="146" t="s">
        <v>17</v>
      </c>
      <c r="F13" s="305" t="s">
        <v>17</v>
      </c>
      <c r="G13" s="144" t="s">
        <v>772</v>
      </c>
      <c r="H13" s="51" t="s">
        <v>80</v>
      </c>
      <c r="I13" s="58" t="s">
        <v>93</v>
      </c>
      <c r="J13" s="51" t="s">
        <v>526</v>
      </c>
      <c r="K13" s="50" t="s">
        <v>8</v>
      </c>
      <c r="L13" s="17"/>
      <c r="M13" s="17"/>
      <c r="N13" s="229">
        <f t="shared" si="2"/>
        <v>0</v>
      </c>
      <c r="O13" s="228">
        <f t="shared" si="3"/>
        <v>0</v>
      </c>
      <c r="P13" s="159"/>
      <c r="Q13" s="159"/>
      <c r="R13" s="159"/>
      <c r="S13" s="159"/>
      <c r="T13" s="159"/>
      <c r="U13" s="159"/>
      <c r="V13" s="159"/>
      <c r="W13" s="159"/>
    </row>
    <row r="14" spans="1:23" ht="110.65" customHeight="1" x14ac:dyDescent="0.45">
      <c r="A14" s="239" t="s">
        <v>88</v>
      </c>
      <c r="B14" s="510"/>
      <c r="C14" s="530"/>
      <c r="D14" s="187" t="s">
        <v>7</v>
      </c>
      <c r="E14" s="187" t="s">
        <v>17</v>
      </c>
      <c r="F14" s="305" t="s">
        <v>17</v>
      </c>
      <c r="G14" s="237" t="s">
        <v>723</v>
      </c>
      <c r="H14" s="217" t="s">
        <v>80</v>
      </c>
      <c r="I14" s="238" t="s">
        <v>508</v>
      </c>
      <c r="J14" s="217" t="s">
        <v>526</v>
      </c>
      <c r="K14" s="215"/>
      <c r="L14" s="232"/>
      <c r="M14" s="232"/>
      <c r="N14" s="216"/>
      <c r="O14" s="233"/>
      <c r="P14" s="159"/>
      <c r="Q14" s="159"/>
      <c r="R14" s="159"/>
      <c r="S14" s="159"/>
      <c r="T14" s="159"/>
      <c r="U14" s="159"/>
      <c r="V14" s="159"/>
      <c r="W14" s="159"/>
    </row>
    <row r="15" spans="1:23" ht="13.15" x14ac:dyDescent="0.45">
      <c r="A15" s="156" t="s">
        <v>89</v>
      </c>
      <c r="B15" s="12"/>
      <c r="C15" s="14"/>
      <c r="D15" s="14"/>
      <c r="E15" s="14"/>
      <c r="F15" s="14"/>
      <c r="G15" s="14"/>
      <c r="H15" s="14"/>
      <c r="I15" s="14"/>
      <c r="J15" s="14"/>
      <c r="K15" s="15"/>
      <c r="L15" s="16"/>
      <c r="M15" s="16"/>
      <c r="N15" s="15"/>
      <c r="O15" s="15"/>
      <c r="P15" s="159"/>
      <c r="Q15" s="159"/>
      <c r="R15" s="159"/>
      <c r="S15" s="159"/>
      <c r="T15" s="159"/>
      <c r="U15" s="159"/>
      <c r="V15" s="159"/>
      <c r="W15" s="159"/>
    </row>
    <row r="16" spans="1:23" ht="13.15" x14ac:dyDescent="0.45">
      <c r="A16" s="156" t="s">
        <v>90</v>
      </c>
      <c r="B16" s="12"/>
      <c r="C16" s="13"/>
      <c r="D16" s="14"/>
      <c r="E16" s="14"/>
      <c r="F16" s="14"/>
      <c r="G16" s="14"/>
      <c r="H16" s="14"/>
      <c r="I16" s="14"/>
      <c r="J16" s="14"/>
      <c r="K16" s="14"/>
      <c r="L16" s="14"/>
      <c r="M16" s="14"/>
      <c r="N16" s="15"/>
      <c r="O16" s="15"/>
      <c r="P16" s="159"/>
      <c r="Q16" s="159"/>
      <c r="R16" s="159"/>
      <c r="S16" s="159"/>
      <c r="T16" s="159"/>
      <c r="U16" s="159"/>
      <c r="V16" s="159"/>
      <c r="W16" s="159"/>
    </row>
    <row r="17" spans="1:23" ht="51.75" customHeight="1" x14ac:dyDescent="0.45">
      <c r="A17" s="239" t="s">
        <v>92</v>
      </c>
      <c r="B17" s="467" t="s">
        <v>91</v>
      </c>
      <c r="C17" s="242" t="s">
        <v>217</v>
      </c>
      <c r="D17" s="57" t="s">
        <v>7</v>
      </c>
      <c r="E17" s="57" t="s">
        <v>17</v>
      </c>
      <c r="F17" s="57" t="s">
        <v>17</v>
      </c>
      <c r="G17" s="217" t="s">
        <v>531</v>
      </c>
      <c r="H17" s="217" t="s">
        <v>855</v>
      </c>
      <c r="I17" s="217" t="s">
        <v>98</v>
      </c>
      <c r="J17" s="217" t="s">
        <v>99</v>
      </c>
      <c r="K17" s="215"/>
      <c r="L17" s="232"/>
      <c r="M17" s="232"/>
      <c r="N17" s="216"/>
      <c r="O17" s="233"/>
      <c r="P17" s="159"/>
      <c r="Q17" s="159"/>
      <c r="R17" s="159"/>
      <c r="S17" s="159"/>
      <c r="T17" s="159"/>
      <c r="U17" s="159"/>
      <c r="V17" s="159"/>
      <c r="W17" s="159"/>
    </row>
    <row r="18" spans="1:23" ht="129" customHeight="1" x14ac:dyDescent="0.45">
      <c r="A18" s="155" t="s">
        <v>96</v>
      </c>
      <c r="B18" s="148" t="s">
        <v>95</v>
      </c>
      <c r="C18" s="141" t="s">
        <v>218</v>
      </c>
      <c r="D18" s="150" t="s">
        <v>7</v>
      </c>
      <c r="E18" s="149" t="s">
        <v>17</v>
      </c>
      <c r="F18" s="57" t="s">
        <v>17</v>
      </c>
      <c r="G18" s="51" t="s">
        <v>527</v>
      </c>
      <c r="H18" s="51" t="s">
        <v>855</v>
      </c>
      <c r="I18" s="51" t="s">
        <v>992</v>
      </c>
      <c r="J18" s="51" t="s">
        <v>100</v>
      </c>
      <c r="K18" s="50" t="s">
        <v>8</v>
      </c>
      <c r="L18" s="17"/>
      <c r="M18" s="17"/>
      <c r="N18" s="229">
        <f t="shared" ref="N18:N32" si="4">IF(K18="","0",IF(K18="Pass",1,IF(K18="Fail",0,IF(K18="TBD",0,IF(K18="N/A (Please provide reason)",1)))))</f>
        <v>0</v>
      </c>
      <c r="O18" s="228">
        <f t="shared" ref="O18:O32" si="5">IF(AND(D18="M",K18="N/A (Please provide reason)"),1,0)</f>
        <v>0</v>
      </c>
      <c r="P18" s="159"/>
      <c r="Q18" s="159"/>
      <c r="R18" s="159"/>
      <c r="S18" s="159"/>
      <c r="T18" s="159"/>
      <c r="U18" s="159"/>
      <c r="V18" s="159"/>
      <c r="W18" s="159"/>
    </row>
    <row r="19" spans="1:23" ht="231.75" customHeight="1" x14ac:dyDescent="0.45">
      <c r="A19" s="155" t="s">
        <v>97</v>
      </c>
      <c r="B19" s="148" t="s">
        <v>94</v>
      </c>
      <c r="C19" s="141" t="s">
        <v>994</v>
      </c>
      <c r="D19" s="150" t="s">
        <v>7</v>
      </c>
      <c r="E19" s="149" t="s">
        <v>17</v>
      </c>
      <c r="F19" s="57" t="s">
        <v>17</v>
      </c>
      <c r="G19" s="51" t="s">
        <v>531</v>
      </c>
      <c r="H19" s="51" t="s">
        <v>993</v>
      </c>
      <c r="I19" s="51" t="s">
        <v>1103</v>
      </c>
      <c r="J19" s="51" t="s">
        <v>99</v>
      </c>
      <c r="K19" s="50" t="s">
        <v>8</v>
      </c>
      <c r="L19" s="17"/>
      <c r="M19" s="17"/>
      <c r="N19" s="229">
        <f t="shared" si="4"/>
        <v>0</v>
      </c>
      <c r="O19" s="228">
        <f t="shared" si="5"/>
        <v>0</v>
      </c>
      <c r="P19" s="159"/>
      <c r="Q19" s="159"/>
      <c r="R19" s="159"/>
      <c r="S19" s="159"/>
      <c r="T19" s="159"/>
      <c r="U19" s="159"/>
      <c r="V19" s="159"/>
      <c r="W19" s="159"/>
    </row>
    <row r="20" spans="1:23" ht="96" customHeight="1" x14ac:dyDescent="0.45">
      <c r="A20" s="155" t="s">
        <v>102</v>
      </c>
      <c r="B20" s="148" t="s">
        <v>101</v>
      </c>
      <c r="C20" s="141" t="s">
        <v>509</v>
      </c>
      <c r="D20" s="152" t="s">
        <v>7</v>
      </c>
      <c r="E20" s="147" t="s">
        <v>17</v>
      </c>
      <c r="F20" s="306" t="s">
        <v>23</v>
      </c>
      <c r="G20" s="51" t="s">
        <v>531</v>
      </c>
      <c r="H20" s="51" t="s">
        <v>857</v>
      </c>
      <c r="I20" s="51" t="s">
        <v>856</v>
      </c>
      <c r="J20" s="51" t="s">
        <v>99</v>
      </c>
      <c r="K20" s="50" t="s">
        <v>8</v>
      </c>
      <c r="L20" s="17"/>
      <c r="M20" s="17"/>
      <c r="N20" s="229">
        <f t="shared" si="4"/>
        <v>0</v>
      </c>
      <c r="O20" s="228">
        <f t="shared" si="5"/>
        <v>0</v>
      </c>
      <c r="P20" s="159"/>
      <c r="Q20" s="159"/>
      <c r="R20" s="159"/>
      <c r="S20" s="159"/>
      <c r="T20" s="159"/>
      <c r="U20" s="159"/>
      <c r="V20" s="159"/>
      <c r="W20" s="159"/>
    </row>
    <row r="21" spans="1:23" ht="91.5" customHeight="1" x14ac:dyDescent="0.45">
      <c r="A21" s="239" t="s">
        <v>104</v>
      </c>
      <c r="B21" s="241" t="s">
        <v>103</v>
      </c>
      <c r="C21" s="242" t="s">
        <v>219</v>
      </c>
      <c r="D21" s="57" t="s">
        <v>7</v>
      </c>
      <c r="E21" s="57" t="s">
        <v>23</v>
      </c>
      <c r="F21" s="57" t="s">
        <v>17</v>
      </c>
      <c r="G21" s="235" t="s">
        <v>705</v>
      </c>
      <c r="H21" s="217" t="s">
        <v>858</v>
      </c>
      <c r="I21" s="217" t="s">
        <v>856</v>
      </c>
      <c r="J21" s="217" t="s">
        <v>99</v>
      </c>
      <c r="K21" s="215"/>
      <c r="L21" s="232"/>
      <c r="M21" s="232"/>
      <c r="N21" s="216"/>
      <c r="O21" s="233"/>
      <c r="P21" s="159"/>
      <c r="Q21" s="159"/>
      <c r="R21" s="159"/>
      <c r="S21" s="159"/>
      <c r="T21" s="159"/>
      <c r="U21" s="159"/>
      <c r="V21" s="159"/>
      <c r="W21" s="159"/>
    </row>
    <row r="22" spans="1:23" ht="403.5" customHeight="1" x14ac:dyDescent="0.45">
      <c r="A22" s="155" t="s">
        <v>106</v>
      </c>
      <c r="B22" s="148" t="s">
        <v>105</v>
      </c>
      <c r="C22" s="45" t="s">
        <v>510</v>
      </c>
      <c r="D22" s="145" t="s">
        <v>31</v>
      </c>
      <c r="E22" s="147" t="s">
        <v>17</v>
      </c>
      <c r="F22" s="306" t="s">
        <v>17</v>
      </c>
      <c r="G22" s="51" t="s">
        <v>770</v>
      </c>
      <c r="H22" s="51" t="s">
        <v>80</v>
      </c>
      <c r="I22" s="51" t="s">
        <v>988</v>
      </c>
      <c r="J22" s="51" t="s">
        <v>511</v>
      </c>
      <c r="K22" s="50" t="s">
        <v>8</v>
      </c>
      <c r="L22" s="17"/>
      <c r="M22" s="17"/>
      <c r="N22" s="229">
        <f t="shared" si="4"/>
        <v>0</v>
      </c>
      <c r="O22" s="228">
        <f t="shared" si="5"/>
        <v>0</v>
      </c>
      <c r="P22" s="159"/>
      <c r="Q22" s="159"/>
      <c r="R22" s="159"/>
      <c r="S22" s="159"/>
      <c r="T22" s="159"/>
      <c r="U22" s="159"/>
      <c r="V22" s="159"/>
      <c r="W22" s="159"/>
    </row>
    <row r="23" spans="1:23" ht="228" customHeight="1" x14ac:dyDescent="0.45">
      <c r="A23" s="155" t="s">
        <v>110</v>
      </c>
      <c r="B23" s="148" t="s">
        <v>109</v>
      </c>
      <c r="C23" s="45" t="s">
        <v>462</v>
      </c>
      <c r="D23" s="150" t="s">
        <v>7</v>
      </c>
      <c r="E23" s="147" t="s">
        <v>17</v>
      </c>
      <c r="F23" s="306" t="s">
        <v>17</v>
      </c>
      <c r="G23" s="51" t="s">
        <v>770</v>
      </c>
      <c r="H23" s="51" t="s">
        <v>987</v>
      </c>
      <c r="I23" s="51" t="s">
        <v>1112</v>
      </c>
      <c r="J23" s="51" t="s">
        <v>511</v>
      </c>
      <c r="K23" s="50" t="s">
        <v>8</v>
      </c>
      <c r="L23" s="17"/>
      <c r="M23" s="17"/>
      <c r="N23" s="229">
        <f t="shared" si="4"/>
        <v>0</v>
      </c>
      <c r="O23" s="228">
        <f t="shared" si="5"/>
        <v>0</v>
      </c>
      <c r="P23" s="159"/>
      <c r="Q23" s="159"/>
      <c r="R23" s="159"/>
      <c r="S23" s="159"/>
      <c r="T23" s="159"/>
      <c r="U23" s="159"/>
      <c r="V23" s="159"/>
      <c r="W23" s="159"/>
    </row>
    <row r="24" spans="1:23" ht="181.5" customHeight="1" x14ac:dyDescent="0.45">
      <c r="A24" s="155" t="s">
        <v>112</v>
      </c>
      <c r="B24" s="148" t="s">
        <v>111</v>
      </c>
      <c r="C24" s="141" t="s">
        <v>220</v>
      </c>
      <c r="D24" s="150" t="s">
        <v>7</v>
      </c>
      <c r="E24" s="147" t="s">
        <v>17</v>
      </c>
      <c r="F24" s="306" t="s">
        <v>17</v>
      </c>
      <c r="G24" s="51" t="s">
        <v>770</v>
      </c>
      <c r="H24" s="51" t="s">
        <v>859</v>
      </c>
      <c r="I24" s="51" t="s">
        <v>1113</v>
      </c>
      <c r="J24" s="51" t="s">
        <v>511</v>
      </c>
      <c r="K24" s="50" t="s">
        <v>8</v>
      </c>
      <c r="L24" s="17"/>
      <c r="M24" s="17"/>
      <c r="N24" s="229">
        <f t="shared" si="4"/>
        <v>0</v>
      </c>
      <c r="O24" s="228">
        <f t="shared" si="5"/>
        <v>0</v>
      </c>
      <c r="P24" s="159"/>
      <c r="Q24" s="159"/>
      <c r="R24" s="159"/>
      <c r="S24" s="159"/>
      <c r="T24" s="159"/>
      <c r="U24" s="159"/>
      <c r="V24" s="159"/>
      <c r="W24" s="159"/>
    </row>
    <row r="25" spans="1:23" ht="158.25" customHeight="1" x14ac:dyDescent="0.45">
      <c r="A25" s="155" t="s">
        <v>114</v>
      </c>
      <c r="B25" s="148" t="s">
        <v>113</v>
      </c>
      <c r="C25" s="141" t="s">
        <v>221</v>
      </c>
      <c r="D25" s="151" t="s">
        <v>7</v>
      </c>
      <c r="E25" s="146" t="s">
        <v>17</v>
      </c>
      <c r="F25" s="305" t="s">
        <v>17</v>
      </c>
      <c r="G25" s="144" t="s">
        <v>770</v>
      </c>
      <c r="H25" s="51" t="s">
        <v>860</v>
      </c>
      <c r="I25" s="51" t="s">
        <v>861</v>
      </c>
      <c r="J25" s="51" t="s">
        <v>511</v>
      </c>
      <c r="K25" s="50" t="s">
        <v>8</v>
      </c>
      <c r="L25" s="17"/>
      <c r="M25" s="17"/>
      <c r="N25" s="229">
        <f t="shared" si="4"/>
        <v>0</v>
      </c>
      <c r="O25" s="228">
        <f t="shared" si="5"/>
        <v>0</v>
      </c>
      <c r="P25" s="159"/>
      <c r="Q25" s="159"/>
      <c r="R25" s="159"/>
      <c r="S25" s="159"/>
      <c r="T25" s="159"/>
      <c r="U25" s="159"/>
      <c r="V25" s="159"/>
      <c r="W25" s="159"/>
    </row>
    <row r="26" spans="1:23" ht="141.4" customHeight="1" x14ac:dyDescent="0.45">
      <c r="A26" s="155" t="s">
        <v>115</v>
      </c>
      <c r="B26" s="72" t="s">
        <v>116</v>
      </c>
      <c r="C26" s="47" t="s">
        <v>222</v>
      </c>
      <c r="D26" s="130" t="s">
        <v>7</v>
      </c>
      <c r="E26" s="53" t="s">
        <v>17</v>
      </c>
      <c r="F26" s="57" t="s">
        <v>17</v>
      </c>
      <c r="G26" s="54" t="s">
        <v>1114</v>
      </c>
      <c r="H26" s="51" t="s">
        <v>862</v>
      </c>
      <c r="I26" s="51" t="s">
        <v>1115</v>
      </c>
      <c r="J26" s="51" t="s">
        <v>512</v>
      </c>
      <c r="K26" s="50" t="s">
        <v>8</v>
      </c>
      <c r="L26" s="17"/>
      <c r="M26" s="17"/>
      <c r="N26" s="229">
        <f t="shared" si="4"/>
        <v>0</v>
      </c>
      <c r="O26" s="228">
        <f t="shared" si="5"/>
        <v>0</v>
      </c>
      <c r="P26" s="159"/>
      <c r="Q26" s="159"/>
      <c r="R26" s="159"/>
      <c r="S26" s="159"/>
      <c r="T26" s="159"/>
      <c r="U26" s="159"/>
      <c r="V26" s="159"/>
      <c r="W26" s="159"/>
    </row>
    <row r="27" spans="1:23" ht="121.9" customHeight="1" x14ac:dyDescent="0.45">
      <c r="A27" s="155" t="s">
        <v>117</v>
      </c>
      <c r="B27" s="72" t="s">
        <v>118</v>
      </c>
      <c r="C27" s="47" t="s">
        <v>223</v>
      </c>
      <c r="D27" s="130" t="s">
        <v>7</v>
      </c>
      <c r="E27" s="53" t="s">
        <v>17</v>
      </c>
      <c r="F27" s="57" t="s">
        <v>17</v>
      </c>
      <c r="G27" s="54" t="s">
        <v>770</v>
      </c>
      <c r="H27" s="51" t="s">
        <v>864</v>
      </c>
      <c r="I27" s="51" t="s">
        <v>863</v>
      </c>
      <c r="J27" s="51" t="s">
        <v>511</v>
      </c>
      <c r="K27" s="50" t="s">
        <v>8</v>
      </c>
      <c r="L27" s="17"/>
      <c r="M27" s="17"/>
      <c r="N27" s="229">
        <f t="shared" si="4"/>
        <v>0</v>
      </c>
      <c r="O27" s="228">
        <f t="shared" si="5"/>
        <v>0</v>
      </c>
      <c r="P27" s="159"/>
      <c r="Q27" s="159"/>
      <c r="R27" s="159"/>
      <c r="S27" s="159"/>
      <c r="T27" s="159"/>
      <c r="U27" s="159"/>
      <c r="V27" s="159"/>
      <c r="W27" s="159"/>
    </row>
    <row r="28" spans="1:23" ht="185.25" x14ac:dyDescent="0.45">
      <c r="A28" s="239" t="s">
        <v>119</v>
      </c>
      <c r="B28" s="531" t="s">
        <v>463</v>
      </c>
      <c r="C28" s="533" t="s">
        <v>704</v>
      </c>
      <c r="D28" s="524" t="s">
        <v>7</v>
      </c>
      <c r="E28" s="524" t="s">
        <v>17</v>
      </c>
      <c r="F28" s="524" t="s">
        <v>23</v>
      </c>
      <c r="G28" s="235" t="s">
        <v>706</v>
      </c>
      <c r="H28" s="217" t="s">
        <v>694</v>
      </c>
      <c r="I28" s="217" t="s">
        <v>513</v>
      </c>
      <c r="J28" s="217" t="s">
        <v>533</v>
      </c>
      <c r="K28" s="215"/>
      <c r="L28" s="232"/>
      <c r="M28" s="232"/>
      <c r="N28" s="216"/>
      <c r="O28" s="233"/>
      <c r="P28" s="159"/>
      <c r="Q28" s="159"/>
      <c r="R28" s="159"/>
      <c r="S28" s="159"/>
      <c r="T28" s="159"/>
      <c r="U28" s="159"/>
      <c r="V28" s="159"/>
      <c r="W28" s="159"/>
    </row>
    <row r="29" spans="1:23" ht="225.75" customHeight="1" x14ac:dyDescent="0.45">
      <c r="A29" s="239" t="s">
        <v>468</v>
      </c>
      <c r="B29" s="532"/>
      <c r="C29" s="534"/>
      <c r="D29" s="525"/>
      <c r="E29" s="525"/>
      <c r="F29" s="525"/>
      <c r="G29" s="235" t="s">
        <v>707</v>
      </c>
      <c r="H29" s="217" t="s">
        <v>694</v>
      </c>
      <c r="I29" s="217" t="s">
        <v>514</v>
      </c>
      <c r="J29" s="217" t="s">
        <v>534</v>
      </c>
      <c r="K29" s="215"/>
      <c r="L29" s="232"/>
      <c r="M29" s="232"/>
      <c r="N29" s="216"/>
      <c r="O29" s="233"/>
      <c r="P29" s="159"/>
      <c r="Q29" s="159"/>
      <c r="R29" s="159"/>
      <c r="S29" s="159"/>
      <c r="T29" s="159"/>
      <c r="U29" s="159"/>
      <c r="V29" s="159"/>
      <c r="W29" s="159"/>
    </row>
    <row r="30" spans="1:23" ht="121.5" customHeight="1" x14ac:dyDescent="0.45">
      <c r="A30" s="239" t="s">
        <v>469</v>
      </c>
      <c r="B30" s="241" t="s">
        <v>464</v>
      </c>
      <c r="C30" s="203" t="s">
        <v>535</v>
      </c>
      <c r="D30" s="57" t="s">
        <v>57</v>
      </c>
      <c r="E30" s="57" t="s">
        <v>17</v>
      </c>
      <c r="F30" s="57" t="s">
        <v>23</v>
      </c>
      <c r="G30" s="235" t="s">
        <v>708</v>
      </c>
      <c r="H30" s="217" t="s">
        <v>488</v>
      </c>
      <c r="I30" s="217" t="s">
        <v>489</v>
      </c>
      <c r="J30" s="217" t="s">
        <v>490</v>
      </c>
      <c r="K30" s="215"/>
      <c r="L30" s="232"/>
      <c r="M30" s="232"/>
      <c r="N30" s="216"/>
      <c r="O30" s="233"/>
      <c r="P30" s="159"/>
      <c r="Q30" s="159"/>
      <c r="R30" s="159"/>
      <c r="S30" s="159"/>
      <c r="T30" s="159"/>
      <c r="U30" s="159"/>
      <c r="V30" s="159"/>
      <c r="W30" s="159"/>
    </row>
    <row r="31" spans="1:23" ht="245.25" customHeight="1" x14ac:dyDescent="0.45">
      <c r="A31" s="155" t="s">
        <v>470</v>
      </c>
      <c r="B31" s="136" t="s">
        <v>465</v>
      </c>
      <c r="C31" s="140" t="s">
        <v>702</v>
      </c>
      <c r="D31" s="138" t="s">
        <v>7</v>
      </c>
      <c r="E31" s="137" t="s">
        <v>17</v>
      </c>
      <c r="F31" s="57" t="s">
        <v>23</v>
      </c>
      <c r="G31" s="54" t="s">
        <v>773</v>
      </c>
      <c r="H31" s="51" t="s">
        <v>865</v>
      </c>
      <c r="I31" s="51" t="s">
        <v>491</v>
      </c>
      <c r="J31" s="51" t="s">
        <v>490</v>
      </c>
      <c r="K31" s="50" t="s">
        <v>8</v>
      </c>
      <c r="L31" s="17"/>
      <c r="M31" s="17"/>
      <c r="N31" s="229">
        <f t="shared" si="4"/>
        <v>0</v>
      </c>
      <c r="O31" s="228">
        <f t="shared" si="5"/>
        <v>0</v>
      </c>
      <c r="P31" s="159"/>
      <c r="Q31" s="159"/>
      <c r="R31" s="159"/>
      <c r="S31" s="159"/>
      <c r="T31" s="159"/>
      <c r="U31" s="159"/>
      <c r="V31" s="159"/>
      <c r="W31" s="159"/>
    </row>
    <row r="32" spans="1:23" ht="173.65" customHeight="1" x14ac:dyDescent="0.45">
      <c r="A32" s="155" t="s">
        <v>471</v>
      </c>
      <c r="B32" s="136" t="s">
        <v>466</v>
      </c>
      <c r="C32" s="135" t="s">
        <v>631</v>
      </c>
      <c r="D32" s="138" t="s">
        <v>7</v>
      </c>
      <c r="E32" s="137" t="s">
        <v>17</v>
      </c>
      <c r="F32" s="57" t="s">
        <v>23</v>
      </c>
      <c r="G32" s="54" t="s">
        <v>773</v>
      </c>
      <c r="H32" s="51" t="s">
        <v>866</v>
      </c>
      <c r="I32" s="51" t="s">
        <v>515</v>
      </c>
      <c r="J32" s="51" t="s">
        <v>943</v>
      </c>
      <c r="K32" s="50" t="s">
        <v>8</v>
      </c>
      <c r="L32" s="17"/>
      <c r="M32" s="17"/>
      <c r="N32" s="229">
        <f t="shared" si="4"/>
        <v>0</v>
      </c>
      <c r="O32" s="228">
        <f t="shared" si="5"/>
        <v>0</v>
      </c>
      <c r="P32" s="159"/>
      <c r="Q32" s="159"/>
      <c r="R32" s="159"/>
      <c r="S32" s="159"/>
      <c r="T32" s="159"/>
      <c r="U32" s="159"/>
      <c r="V32" s="159"/>
      <c r="W32" s="159"/>
    </row>
    <row r="33" spans="1:23" ht="242.25" customHeight="1" x14ac:dyDescent="0.45">
      <c r="A33" s="239" t="s">
        <v>472</v>
      </c>
      <c r="B33" s="241" t="s">
        <v>467</v>
      </c>
      <c r="C33" s="203" t="s">
        <v>699</v>
      </c>
      <c r="D33" s="57" t="s">
        <v>31</v>
      </c>
      <c r="E33" s="57" t="s">
        <v>17</v>
      </c>
      <c r="F33" s="57" t="s">
        <v>23</v>
      </c>
      <c r="G33" s="235" t="s">
        <v>708</v>
      </c>
      <c r="H33" s="217" t="s">
        <v>494</v>
      </c>
      <c r="I33" s="217" t="s">
        <v>495</v>
      </c>
      <c r="J33" s="217" t="s">
        <v>490</v>
      </c>
      <c r="K33" s="215"/>
      <c r="L33" s="232"/>
      <c r="M33" s="232"/>
      <c r="N33" s="216"/>
      <c r="O33" s="233"/>
      <c r="P33" s="159"/>
      <c r="Q33" s="159"/>
      <c r="R33" s="159"/>
      <c r="S33" s="159"/>
      <c r="T33" s="159"/>
      <c r="U33" s="159"/>
      <c r="V33" s="159"/>
      <c r="W33" s="159"/>
    </row>
    <row r="34" spans="1:23" ht="102.75" customHeight="1" x14ac:dyDescent="0.45">
      <c r="A34" s="460" t="s">
        <v>1071</v>
      </c>
      <c r="B34" s="461" t="s">
        <v>1072</v>
      </c>
      <c r="C34" s="451" t="s">
        <v>1073</v>
      </c>
      <c r="D34" s="150" t="s">
        <v>7</v>
      </c>
      <c r="E34" s="452" t="s">
        <v>17</v>
      </c>
      <c r="F34" s="57" t="s">
        <v>23</v>
      </c>
      <c r="G34" s="140" t="s">
        <v>773</v>
      </c>
      <c r="H34" s="444" t="s">
        <v>1074</v>
      </c>
      <c r="I34" s="444" t="s">
        <v>1075</v>
      </c>
      <c r="J34" s="444" t="s">
        <v>1076</v>
      </c>
      <c r="K34" s="453" t="s">
        <v>8</v>
      </c>
      <c r="L34" s="454"/>
      <c r="M34" s="454"/>
      <c r="N34" s="455">
        <f t="shared" ref="N34" si="6">IF(K34="","0",IF(K34="Pass",1,IF(K34="Fail",0,IF(K34="TBD",0,IF(K34="N/A (Please provide reason)",1)))))</f>
        <v>0</v>
      </c>
      <c r="O34" s="228">
        <f t="shared" ref="O34" si="7">IF(AND(D34="M",K34="N/A (Please provide reason)"),1,0)</f>
        <v>0</v>
      </c>
      <c r="P34" s="159"/>
      <c r="Q34" s="159"/>
      <c r="R34" s="159"/>
      <c r="S34" s="159"/>
      <c r="T34" s="159"/>
      <c r="U34" s="159"/>
      <c r="V34" s="159"/>
      <c r="W34" s="159"/>
    </row>
    <row r="35" spans="1:23" ht="13.15" x14ac:dyDescent="0.45">
      <c r="A35" s="156" t="s">
        <v>108</v>
      </c>
      <c r="B35" s="12"/>
      <c r="C35" s="13"/>
      <c r="D35" s="14"/>
      <c r="E35" s="14"/>
      <c r="F35" s="14"/>
      <c r="G35" s="14"/>
      <c r="H35" s="14"/>
      <c r="I35" s="14"/>
      <c r="J35" s="14"/>
      <c r="K35" s="14"/>
      <c r="L35" s="14"/>
      <c r="M35" s="14"/>
      <c r="N35" s="15"/>
      <c r="O35" s="15"/>
      <c r="P35" s="159"/>
      <c r="Q35" s="159"/>
      <c r="R35" s="159"/>
      <c r="S35" s="159"/>
      <c r="T35" s="159"/>
      <c r="U35" s="159"/>
      <c r="V35" s="159"/>
      <c r="W35" s="159"/>
    </row>
    <row r="36" spans="1:23" ht="13.15" x14ac:dyDescent="0.45">
      <c r="A36" s="156" t="s">
        <v>32</v>
      </c>
      <c r="B36" s="12"/>
      <c r="C36" s="13"/>
      <c r="D36" s="14"/>
      <c r="E36" s="14"/>
      <c r="F36" s="14"/>
      <c r="G36" s="14"/>
      <c r="H36" s="14"/>
      <c r="I36" s="14"/>
      <c r="J36" s="14"/>
      <c r="K36" s="14"/>
      <c r="L36" s="14"/>
      <c r="M36" s="14"/>
      <c r="N36" s="15"/>
      <c r="O36" s="15"/>
      <c r="P36" s="159"/>
      <c r="Q36" s="159"/>
      <c r="R36" s="159"/>
      <c r="S36" s="159"/>
      <c r="T36" s="159"/>
      <c r="U36" s="159"/>
      <c r="V36" s="159"/>
      <c r="W36" s="159"/>
    </row>
    <row r="37" spans="1:23" ht="114" x14ac:dyDescent="0.45">
      <c r="A37" s="155" t="s">
        <v>137</v>
      </c>
      <c r="B37" s="72" t="s">
        <v>121</v>
      </c>
      <c r="C37" s="47" t="s">
        <v>224</v>
      </c>
      <c r="D37" s="130" t="s">
        <v>7</v>
      </c>
      <c r="E37" s="53" t="s">
        <v>17</v>
      </c>
      <c r="F37" s="53" t="s">
        <v>23</v>
      </c>
      <c r="G37" s="54" t="s">
        <v>774</v>
      </c>
      <c r="H37" s="54" t="s">
        <v>867</v>
      </c>
      <c r="I37" s="51" t="s">
        <v>701</v>
      </c>
      <c r="J37" s="51" t="s">
        <v>198</v>
      </c>
      <c r="K37" s="50" t="s">
        <v>8</v>
      </c>
      <c r="L37" s="17"/>
      <c r="M37" s="17"/>
      <c r="N37" s="229">
        <f t="shared" ref="N37" si="8">IF(K37="","0",IF(K37="Pass",1,IF(K37="Fail",0,IF(K37="TBD",0,IF(K37="N/A (Please provide reason)",1)))))</f>
        <v>0</v>
      </c>
      <c r="O37" s="228">
        <f t="shared" ref="O37" si="9">IF(AND(D37="M",K37="N/A (Please provide reason)"),1,0)</f>
        <v>0</v>
      </c>
      <c r="P37" s="159"/>
      <c r="Q37" s="159"/>
      <c r="R37" s="159"/>
      <c r="S37" s="159"/>
      <c r="T37" s="159"/>
      <c r="U37" s="159"/>
      <c r="V37" s="159"/>
      <c r="W37" s="159"/>
    </row>
    <row r="38" spans="1:23" ht="80.25" customHeight="1" x14ac:dyDescent="0.45">
      <c r="A38" s="155" t="s">
        <v>138</v>
      </c>
      <c r="B38" s="72" t="s">
        <v>123</v>
      </c>
      <c r="C38" s="47" t="s">
        <v>835</v>
      </c>
      <c r="D38" s="130" t="s">
        <v>7</v>
      </c>
      <c r="E38" s="53" t="s">
        <v>17</v>
      </c>
      <c r="F38" s="53" t="s">
        <v>23</v>
      </c>
      <c r="G38" s="49" t="s">
        <v>124</v>
      </c>
      <c r="H38" s="54" t="s">
        <v>868</v>
      </c>
      <c r="I38" s="51" t="s">
        <v>871</v>
      </c>
      <c r="J38" s="51" t="s">
        <v>969</v>
      </c>
      <c r="K38" s="50" t="s">
        <v>8</v>
      </c>
      <c r="L38" s="17"/>
      <c r="M38" s="17"/>
      <c r="N38" s="229">
        <f t="shared" ref="N38:N45" si="10">IF(K38="","0",IF(K38="Pass",1,IF(K38="Fail",0,IF(K38="TBD",0,IF(K38="N/A (Please provide reason)",1)))))</f>
        <v>0</v>
      </c>
      <c r="O38" s="228">
        <f t="shared" ref="O38:O45" si="11">IF(AND(D38="M",K38="N/A (Please provide reason)"),1,0)</f>
        <v>0</v>
      </c>
      <c r="P38" s="159"/>
      <c r="Q38" s="159"/>
      <c r="R38" s="159"/>
      <c r="S38" s="159"/>
      <c r="T38" s="159"/>
      <c r="U38" s="159"/>
      <c r="V38" s="159"/>
      <c r="W38" s="159"/>
    </row>
    <row r="39" spans="1:23" ht="110.25" customHeight="1" x14ac:dyDescent="0.45">
      <c r="A39" s="155" t="s">
        <v>139</v>
      </c>
      <c r="B39" s="72" t="s">
        <v>125</v>
      </c>
      <c r="C39" s="47" t="s">
        <v>700</v>
      </c>
      <c r="D39" s="130" t="s">
        <v>7</v>
      </c>
      <c r="E39" s="53" t="s">
        <v>17</v>
      </c>
      <c r="F39" s="53" t="s">
        <v>23</v>
      </c>
      <c r="G39" s="49" t="s">
        <v>536</v>
      </c>
      <c r="H39" s="54" t="s">
        <v>869</v>
      </c>
      <c r="I39" s="51" t="s">
        <v>872</v>
      </c>
      <c r="J39" s="51" t="s">
        <v>969</v>
      </c>
      <c r="K39" s="50" t="s">
        <v>8</v>
      </c>
      <c r="L39" s="17"/>
      <c r="M39" s="17"/>
      <c r="N39" s="229">
        <f t="shared" si="10"/>
        <v>0</v>
      </c>
      <c r="O39" s="228">
        <f t="shared" si="11"/>
        <v>0</v>
      </c>
      <c r="P39" s="159"/>
      <c r="Q39" s="159"/>
      <c r="R39" s="159"/>
      <c r="S39" s="159"/>
      <c r="T39" s="159"/>
      <c r="U39" s="159"/>
      <c r="V39" s="159"/>
      <c r="W39" s="159"/>
    </row>
    <row r="40" spans="1:23" ht="150.75" customHeight="1" x14ac:dyDescent="0.45">
      <c r="A40" s="155" t="s">
        <v>140</v>
      </c>
      <c r="B40" s="72" t="s">
        <v>126</v>
      </c>
      <c r="C40" s="47" t="s">
        <v>225</v>
      </c>
      <c r="D40" s="130" t="s">
        <v>7</v>
      </c>
      <c r="E40" s="53" t="s">
        <v>17</v>
      </c>
      <c r="F40" s="53" t="s">
        <v>23</v>
      </c>
      <c r="G40" s="54" t="s">
        <v>775</v>
      </c>
      <c r="H40" s="51" t="s">
        <v>870</v>
      </c>
      <c r="I40" s="51" t="s">
        <v>873</v>
      </c>
      <c r="J40" s="51" t="s">
        <v>186</v>
      </c>
      <c r="K40" s="50" t="s">
        <v>8</v>
      </c>
      <c r="L40" s="17"/>
      <c r="M40" s="17"/>
      <c r="N40" s="229">
        <f t="shared" si="10"/>
        <v>0</v>
      </c>
      <c r="O40" s="228">
        <f t="shared" si="11"/>
        <v>0</v>
      </c>
      <c r="P40" s="159"/>
      <c r="Q40" s="159"/>
      <c r="R40" s="159"/>
      <c r="S40" s="159"/>
      <c r="T40" s="159"/>
      <c r="U40" s="159"/>
      <c r="V40" s="159"/>
      <c r="W40" s="159"/>
    </row>
    <row r="41" spans="1:23" ht="278.25" customHeight="1" x14ac:dyDescent="0.45">
      <c r="A41" s="155" t="s">
        <v>141</v>
      </c>
      <c r="B41" s="72" t="s">
        <v>127</v>
      </c>
      <c r="C41" s="46" t="s">
        <v>226</v>
      </c>
      <c r="D41" s="129" t="s">
        <v>7</v>
      </c>
      <c r="E41" s="48" t="s">
        <v>17</v>
      </c>
      <c r="F41" s="59" t="s">
        <v>23</v>
      </c>
      <c r="G41" s="54" t="s">
        <v>776</v>
      </c>
      <c r="H41" s="51" t="s">
        <v>870</v>
      </c>
      <c r="I41" s="51" t="s">
        <v>1013</v>
      </c>
      <c r="J41" s="51" t="s">
        <v>186</v>
      </c>
      <c r="K41" s="50" t="s">
        <v>8</v>
      </c>
      <c r="L41" s="17"/>
      <c r="M41" s="17"/>
      <c r="N41" s="229">
        <f t="shared" si="10"/>
        <v>0</v>
      </c>
      <c r="O41" s="228">
        <f t="shared" si="11"/>
        <v>0</v>
      </c>
      <c r="P41" s="159"/>
      <c r="Q41" s="159"/>
      <c r="R41" s="159"/>
      <c r="S41" s="159"/>
      <c r="T41" s="159"/>
      <c r="U41" s="159"/>
      <c r="V41" s="159"/>
      <c r="W41" s="159"/>
    </row>
    <row r="42" spans="1:23" ht="129" customHeight="1" x14ac:dyDescent="0.45">
      <c r="A42" s="155" t="s">
        <v>142</v>
      </c>
      <c r="B42" s="72" t="s">
        <v>131</v>
      </c>
      <c r="C42" s="46" t="s">
        <v>241</v>
      </c>
      <c r="D42" s="129" t="s">
        <v>7</v>
      </c>
      <c r="E42" s="48" t="s">
        <v>17</v>
      </c>
      <c r="F42" s="59" t="s">
        <v>23</v>
      </c>
      <c r="G42" s="54" t="s">
        <v>776</v>
      </c>
      <c r="H42" s="51" t="s">
        <v>870</v>
      </c>
      <c r="I42" s="51" t="s">
        <v>129</v>
      </c>
      <c r="J42" s="51" t="s">
        <v>186</v>
      </c>
      <c r="K42" s="50" t="s">
        <v>8</v>
      </c>
      <c r="L42" s="17"/>
      <c r="M42" s="17"/>
      <c r="N42" s="229">
        <f t="shared" si="10"/>
        <v>0</v>
      </c>
      <c r="O42" s="228">
        <f t="shared" si="11"/>
        <v>0</v>
      </c>
      <c r="P42" s="159"/>
      <c r="Q42" s="159"/>
      <c r="R42" s="159"/>
      <c r="S42" s="159"/>
      <c r="T42" s="159"/>
      <c r="U42" s="159"/>
      <c r="V42" s="159"/>
      <c r="W42" s="159"/>
    </row>
    <row r="43" spans="1:23" ht="252" customHeight="1" x14ac:dyDescent="0.45">
      <c r="A43" s="155" t="s">
        <v>143</v>
      </c>
      <c r="B43" s="72" t="s">
        <v>128</v>
      </c>
      <c r="C43" s="46" t="s">
        <v>522</v>
      </c>
      <c r="D43" s="129" t="s">
        <v>7</v>
      </c>
      <c r="E43" s="48" t="s">
        <v>17</v>
      </c>
      <c r="F43" s="59" t="s">
        <v>23</v>
      </c>
      <c r="G43" s="54" t="s">
        <v>187</v>
      </c>
      <c r="H43" s="51" t="s">
        <v>874</v>
      </c>
      <c r="I43" s="51" t="s">
        <v>876</v>
      </c>
      <c r="J43" s="54" t="s">
        <v>132</v>
      </c>
      <c r="K43" s="50" t="s">
        <v>8</v>
      </c>
      <c r="L43" s="17"/>
      <c r="M43" s="17"/>
      <c r="N43" s="229">
        <f t="shared" si="10"/>
        <v>0</v>
      </c>
      <c r="O43" s="228">
        <f t="shared" si="11"/>
        <v>0</v>
      </c>
      <c r="P43" s="159"/>
      <c r="Q43" s="159"/>
      <c r="R43" s="159"/>
      <c r="S43" s="159"/>
      <c r="T43" s="159"/>
      <c r="U43" s="159"/>
      <c r="V43" s="159"/>
      <c r="W43" s="159"/>
    </row>
    <row r="44" spans="1:23" ht="331.5" customHeight="1" x14ac:dyDescent="0.45">
      <c r="A44" s="155" t="s">
        <v>144</v>
      </c>
      <c r="B44" s="72" t="s">
        <v>130</v>
      </c>
      <c r="C44" s="46" t="s">
        <v>538</v>
      </c>
      <c r="D44" s="129" t="s">
        <v>7</v>
      </c>
      <c r="E44" s="48" t="s">
        <v>17</v>
      </c>
      <c r="F44" s="59" t="s">
        <v>23</v>
      </c>
      <c r="G44" s="54" t="s">
        <v>187</v>
      </c>
      <c r="H44" s="51" t="s">
        <v>874</v>
      </c>
      <c r="I44" s="51" t="s">
        <v>875</v>
      </c>
      <c r="J44" s="54" t="s">
        <v>132</v>
      </c>
      <c r="K44" s="50" t="s">
        <v>8</v>
      </c>
      <c r="L44" s="17"/>
      <c r="M44" s="17"/>
      <c r="N44" s="229">
        <f t="shared" si="10"/>
        <v>0</v>
      </c>
      <c r="O44" s="228">
        <f t="shared" si="11"/>
        <v>0</v>
      </c>
      <c r="P44" s="159"/>
      <c r="Q44" s="159"/>
      <c r="R44" s="159"/>
      <c r="S44" s="159"/>
      <c r="T44" s="159"/>
      <c r="U44" s="159"/>
      <c r="V44" s="159"/>
      <c r="W44" s="159"/>
    </row>
    <row r="45" spans="1:23" ht="99.75" x14ac:dyDescent="0.45">
      <c r="A45" s="155" t="s">
        <v>145</v>
      </c>
      <c r="B45" s="72" t="s">
        <v>133</v>
      </c>
      <c r="C45" s="46" t="s">
        <v>227</v>
      </c>
      <c r="D45" s="129" t="s">
        <v>7</v>
      </c>
      <c r="E45" s="48" t="s">
        <v>17</v>
      </c>
      <c r="F45" s="59" t="s">
        <v>23</v>
      </c>
      <c r="G45" s="54" t="s">
        <v>187</v>
      </c>
      <c r="H45" s="51" t="s">
        <v>874</v>
      </c>
      <c r="I45" s="51" t="s">
        <v>904</v>
      </c>
      <c r="J45" s="54" t="s">
        <v>132</v>
      </c>
      <c r="K45" s="50" t="s">
        <v>8</v>
      </c>
      <c r="L45" s="17"/>
      <c r="M45" s="17"/>
      <c r="N45" s="229">
        <f t="shared" si="10"/>
        <v>0</v>
      </c>
      <c r="O45" s="228">
        <f t="shared" si="11"/>
        <v>0</v>
      </c>
      <c r="P45" s="159"/>
      <c r="Q45" s="159"/>
      <c r="R45" s="159"/>
      <c r="S45" s="159"/>
      <c r="T45" s="159"/>
      <c r="U45" s="159"/>
      <c r="V45" s="159"/>
      <c r="W45" s="159"/>
    </row>
    <row r="46" spans="1:23" ht="13.15" x14ac:dyDescent="0.45">
      <c r="A46" s="156" t="s">
        <v>134</v>
      </c>
      <c r="B46" s="12"/>
      <c r="C46" s="13"/>
      <c r="D46" s="14"/>
      <c r="E46" s="14"/>
      <c r="F46" s="14"/>
      <c r="G46" s="14"/>
      <c r="H46" s="14"/>
      <c r="I46" s="14"/>
      <c r="J46" s="14"/>
      <c r="K46" s="14"/>
      <c r="L46" s="14"/>
      <c r="M46" s="14"/>
      <c r="N46" s="15"/>
      <c r="O46" s="15"/>
      <c r="P46" s="159"/>
      <c r="Q46" s="159"/>
      <c r="R46" s="159"/>
      <c r="S46" s="159"/>
      <c r="T46" s="159"/>
      <c r="U46" s="159"/>
      <c r="V46" s="159"/>
      <c r="W46" s="159"/>
    </row>
    <row r="47" spans="1:23" ht="13.15" x14ac:dyDescent="0.45">
      <c r="A47" s="156" t="s">
        <v>135</v>
      </c>
      <c r="B47" s="12"/>
      <c r="C47" s="13"/>
      <c r="D47" s="14"/>
      <c r="E47" s="14"/>
      <c r="F47" s="14"/>
      <c r="G47" s="14"/>
      <c r="H47" s="14"/>
      <c r="I47" s="14"/>
      <c r="J47" s="14"/>
      <c r="K47" s="14"/>
      <c r="L47" s="14"/>
      <c r="M47" s="14"/>
      <c r="N47" s="15"/>
      <c r="O47" s="15"/>
      <c r="P47" s="159"/>
      <c r="Q47" s="159"/>
      <c r="R47" s="159"/>
      <c r="S47" s="159"/>
      <c r="T47" s="159"/>
      <c r="U47" s="159"/>
      <c r="V47" s="159"/>
      <c r="W47" s="159"/>
    </row>
    <row r="48" spans="1:23" ht="137.25" customHeight="1" x14ac:dyDescent="0.45">
      <c r="A48" s="155" t="s">
        <v>146</v>
      </c>
      <c r="B48" s="72" t="s">
        <v>136</v>
      </c>
      <c r="C48" s="62" t="s">
        <v>228</v>
      </c>
      <c r="D48" s="129" t="s">
        <v>7</v>
      </c>
      <c r="E48" s="48" t="s">
        <v>17</v>
      </c>
      <c r="F48" s="305" t="s">
        <v>17</v>
      </c>
      <c r="G48" s="54" t="s">
        <v>770</v>
      </c>
      <c r="H48" s="51" t="s">
        <v>877</v>
      </c>
      <c r="I48" s="51" t="s">
        <v>878</v>
      </c>
      <c r="J48" s="51" t="s">
        <v>511</v>
      </c>
      <c r="K48" s="50" t="s">
        <v>8</v>
      </c>
      <c r="L48" s="17"/>
      <c r="M48" s="17"/>
      <c r="N48" s="229">
        <f t="shared" ref="N48:N52" si="12">IF(K48="","0",IF(K48="Pass",1,IF(K48="Fail",0,IF(K48="TBD",0,IF(K48="N/A (Please provide reason)",1)))))</f>
        <v>0</v>
      </c>
      <c r="O48" s="228">
        <f t="shared" ref="O48:O49" si="13">IF(AND(D48="M",K48="N/A (Please provide reason)"),1,0)</f>
        <v>0</v>
      </c>
      <c r="P48" s="159"/>
      <c r="Q48" s="159"/>
      <c r="R48" s="159"/>
      <c r="S48" s="159"/>
      <c r="T48" s="159"/>
      <c r="U48" s="159"/>
      <c r="V48" s="159"/>
      <c r="W48" s="159"/>
    </row>
    <row r="49" spans="1:23" ht="93" customHeight="1" x14ac:dyDescent="0.45">
      <c r="A49" s="155" t="s">
        <v>148</v>
      </c>
      <c r="B49" s="508" t="s">
        <v>147</v>
      </c>
      <c r="C49" s="511" t="s">
        <v>989</v>
      </c>
      <c r="D49" s="514" t="s">
        <v>7</v>
      </c>
      <c r="E49" s="48" t="s">
        <v>17</v>
      </c>
      <c r="F49" s="305" t="s">
        <v>17</v>
      </c>
      <c r="G49" s="54" t="s">
        <v>1005</v>
      </c>
      <c r="H49" s="51" t="s">
        <v>879</v>
      </c>
      <c r="I49" s="51" t="s">
        <v>1003</v>
      </c>
      <c r="J49" s="51" t="s">
        <v>511</v>
      </c>
      <c r="K49" s="50" t="s">
        <v>8</v>
      </c>
      <c r="L49" s="17"/>
      <c r="M49" s="17"/>
      <c r="N49" s="229">
        <f t="shared" si="12"/>
        <v>0</v>
      </c>
      <c r="O49" s="228">
        <f t="shared" si="13"/>
        <v>0</v>
      </c>
      <c r="P49" s="159"/>
      <c r="Q49" s="159"/>
      <c r="R49" s="159"/>
      <c r="S49" s="159"/>
      <c r="T49" s="159"/>
      <c r="U49" s="159"/>
      <c r="V49" s="159"/>
      <c r="W49" s="159"/>
    </row>
    <row r="50" spans="1:23" ht="120" customHeight="1" x14ac:dyDescent="0.45">
      <c r="A50" s="155" t="s">
        <v>1009</v>
      </c>
      <c r="B50" s="509"/>
      <c r="C50" s="512"/>
      <c r="D50" s="515"/>
      <c r="E50" s="426" t="s">
        <v>17</v>
      </c>
      <c r="F50" s="427" t="s">
        <v>17</v>
      </c>
      <c r="G50" s="54" t="s">
        <v>1004</v>
      </c>
      <c r="H50" s="51" t="s">
        <v>879</v>
      </c>
      <c r="I50" s="51" t="s">
        <v>1014</v>
      </c>
      <c r="J50" s="51" t="s">
        <v>511</v>
      </c>
      <c r="K50" s="50" t="s">
        <v>8</v>
      </c>
      <c r="L50" s="17"/>
      <c r="M50" s="17"/>
      <c r="N50" s="229">
        <f t="shared" si="12"/>
        <v>0</v>
      </c>
      <c r="O50" s="228">
        <f>IF(AND(D49="M",K50="N/A (Please provide reason)"),1,0)</f>
        <v>0</v>
      </c>
      <c r="P50" s="159"/>
      <c r="Q50" s="159"/>
      <c r="R50" s="159"/>
      <c r="S50" s="159"/>
      <c r="T50" s="159"/>
      <c r="U50" s="159"/>
      <c r="V50" s="159"/>
      <c r="W50" s="159"/>
    </row>
    <row r="51" spans="1:23" ht="173.25" customHeight="1" x14ac:dyDescent="0.45">
      <c r="A51" s="155" t="s">
        <v>1010</v>
      </c>
      <c r="B51" s="509"/>
      <c r="C51" s="512"/>
      <c r="D51" s="515"/>
      <c r="E51" s="426" t="s">
        <v>17</v>
      </c>
      <c r="F51" s="427" t="s">
        <v>17</v>
      </c>
      <c r="G51" s="54" t="s">
        <v>1006</v>
      </c>
      <c r="H51" s="51" t="s">
        <v>879</v>
      </c>
      <c r="I51" s="51" t="s">
        <v>1015</v>
      </c>
      <c r="J51" s="51" t="s">
        <v>511</v>
      </c>
      <c r="K51" s="50" t="s">
        <v>8</v>
      </c>
      <c r="L51" s="17"/>
      <c r="M51" s="17"/>
      <c r="N51" s="229">
        <f t="shared" ref="N51" si="14">IF(K51="","0",IF(K51="Pass",1,IF(K51="Fail",0,IF(K51="TBD",0,IF(K51="N/A (Please provide reason)",1)))))</f>
        <v>0</v>
      </c>
      <c r="O51" s="228">
        <f>IF(AND(D49="M",K51="N/A (Please provide reason)"),1,0)</f>
        <v>0</v>
      </c>
      <c r="P51" s="159"/>
      <c r="Q51" s="159"/>
      <c r="R51" s="159"/>
      <c r="S51" s="159"/>
      <c r="T51" s="159"/>
      <c r="U51" s="159"/>
      <c r="V51" s="159"/>
      <c r="W51" s="159"/>
    </row>
    <row r="52" spans="1:23" ht="143.25" customHeight="1" x14ac:dyDescent="0.45">
      <c r="A52" s="155" t="s">
        <v>1011</v>
      </c>
      <c r="B52" s="509"/>
      <c r="C52" s="512"/>
      <c r="D52" s="515"/>
      <c r="E52" s="426" t="s">
        <v>17</v>
      </c>
      <c r="F52" s="427" t="s">
        <v>17</v>
      </c>
      <c r="G52" s="54" t="s">
        <v>1007</v>
      </c>
      <c r="H52" s="51" t="s">
        <v>879</v>
      </c>
      <c r="I52" s="51" t="s">
        <v>1016</v>
      </c>
      <c r="J52" s="51" t="s">
        <v>511</v>
      </c>
      <c r="K52" s="50" t="s">
        <v>8</v>
      </c>
      <c r="L52" s="17"/>
      <c r="M52" s="17"/>
      <c r="N52" s="229">
        <f t="shared" si="12"/>
        <v>0</v>
      </c>
      <c r="O52" s="228">
        <f>IF(AND(D49="M",K52="N/A (Please provide reason)"),1,0)</f>
        <v>0</v>
      </c>
      <c r="P52" s="159"/>
      <c r="Q52" s="159"/>
      <c r="R52" s="159"/>
      <c r="S52" s="159"/>
      <c r="T52" s="159"/>
      <c r="U52" s="159"/>
      <c r="V52" s="159"/>
      <c r="W52" s="159"/>
    </row>
    <row r="53" spans="1:23" ht="153" customHeight="1" x14ac:dyDescent="0.45">
      <c r="A53" s="155" t="s">
        <v>1012</v>
      </c>
      <c r="B53" s="510"/>
      <c r="C53" s="513"/>
      <c r="D53" s="516"/>
      <c r="E53" s="426" t="s">
        <v>17</v>
      </c>
      <c r="F53" s="427" t="s">
        <v>17</v>
      </c>
      <c r="G53" s="54" t="s">
        <v>1008</v>
      </c>
      <c r="H53" s="51" t="s">
        <v>879</v>
      </c>
      <c r="I53" s="51" t="s">
        <v>1017</v>
      </c>
      <c r="J53" s="51" t="s">
        <v>511</v>
      </c>
      <c r="K53" s="50" t="s">
        <v>8</v>
      </c>
      <c r="L53" s="17"/>
      <c r="M53" s="17"/>
      <c r="N53" s="229">
        <f t="shared" ref="N53" si="15">IF(K53="","0",IF(K53="Pass",1,IF(K53="Fail",0,IF(K53="TBD",0,IF(K53="N/A (Please provide reason)",1)))))</f>
        <v>0</v>
      </c>
      <c r="O53" s="228">
        <f>IF(AND(D49="M",K53="N/A (Please provide reason)"),1,0)</f>
        <v>0</v>
      </c>
      <c r="P53" s="159"/>
      <c r="Q53" s="159"/>
      <c r="R53" s="159"/>
      <c r="S53" s="159"/>
      <c r="T53" s="159"/>
      <c r="U53" s="159"/>
      <c r="V53" s="159"/>
      <c r="W53" s="159"/>
    </row>
    <row r="54" spans="1:23" ht="13.15" x14ac:dyDescent="0.45">
      <c r="A54" s="156" t="s">
        <v>149</v>
      </c>
      <c r="B54" s="12"/>
      <c r="C54" s="13"/>
      <c r="D54" s="14"/>
      <c r="E54" s="14"/>
      <c r="F54" s="14"/>
      <c r="G54" s="14"/>
      <c r="H54" s="14"/>
      <c r="I54" s="14"/>
      <c r="J54" s="14"/>
      <c r="K54" s="14"/>
      <c r="L54" s="14"/>
      <c r="M54" s="14"/>
      <c r="N54" s="15"/>
      <c r="O54" s="15"/>
      <c r="P54" s="159"/>
      <c r="Q54" s="159"/>
      <c r="R54" s="159"/>
      <c r="S54" s="159"/>
      <c r="T54" s="159"/>
      <c r="U54" s="159"/>
      <c r="V54" s="159"/>
      <c r="W54" s="159"/>
    </row>
    <row r="55" spans="1:23" ht="13.15" x14ac:dyDescent="0.45">
      <c r="A55" s="156" t="s">
        <v>150</v>
      </c>
      <c r="B55" s="12"/>
      <c r="C55" s="13"/>
      <c r="D55" s="14"/>
      <c r="E55" s="14"/>
      <c r="F55" s="14"/>
      <c r="G55" s="14"/>
      <c r="H55" s="14"/>
      <c r="I55" s="14"/>
      <c r="J55" s="14"/>
      <c r="K55" s="14"/>
      <c r="L55" s="14"/>
      <c r="M55" s="14"/>
      <c r="N55" s="15"/>
      <c r="O55" s="15"/>
      <c r="P55" s="159"/>
      <c r="Q55" s="159"/>
      <c r="R55" s="159"/>
      <c r="S55" s="159"/>
      <c r="T55" s="159"/>
      <c r="U55" s="159"/>
      <c r="V55" s="159"/>
      <c r="W55" s="159"/>
    </row>
    <row r="56" spans="1:23" ht="100.5" customHeight="1" x14ac:dyDescent="0.45">
      <c r="A56" s="155" t="s">
        <v>153</v>
      </c>
      <c r="B56" s="72" t="s">
        <v>151</v>
      </c>
      <c r="C56" s="47" t="s">
        <v>229</v>
      </c>
      <c r="D56" s="129" t="s">
        <v>7</v>
      </c>
      <c r="E56" s="48" t="s">
        <v>17</v>
      </c>
      <c r="F56" s="305" t="s">
        <v>17</v>
      </c>
      <c r="G56" s="54" t="s">
        <v>770</v>
      </c>
      <c r="H56" s="51" t="s">
        <v>80</v>
      </c>
      <c r="I56" s="51" t="s">
        <v>836</v>
      </c>
      <c r="J56" s="51" t="s">
        <v>511</v>
      </c>
      <c r="K56" s="50" t="s">
        <v>8</v>
      </c>
      <c r="L56" s="17"/>
      <c r="M56" s="17"/>
      <c r="N56" s="229">
        <f t="shared" ref="N56" si="16">IF(K56="","0",IF(K56="Pass",1,IF(K56="Fail",0,IF(K56="TBD",0,IF(K56="N/A (Please provide reason)",1)))))</f>
        <v>0</v>
      </c>
      <c r="O56" s="228">
        <f t="shared" ref="O56" si="17">IF(AND(D56="M",K56="N/A (Please provide reason)"),1,0)</f>
        <v>0</v>
      </c>
      <c r="P56" s="159"/>
      <c r="Q56" s="159"/>
      <c r="R56" s="159"/>
      <c r="S56" s="159"/>
      <c r="T56" s="159"/>
      <c r="U56" s="159"/>
      <c r="V56" s="159"/>
      <c r="W56" s="159"/>
    </row>
    <row r="57" spans="1:23" ht="240.75" customHeight="1" x14ac:dyDescent="0.45">
      <c r="A57" s="155" t="s">
        <v>152</v>
      </c>
      <c r="B57" s="72" t="s">
        <v>154</v>
      </c>
      <c r="C57" s="47" t="s">
        <v>230</v>
      </c>
      <c r="D57" s="129" t="s">
        <v>7</v>
      </c>
      <c r="E57" s="48" t="s">
        <v>17</v>
      </c>
      <c r="F57" s="305" t="s">
        <v>17</v>
      </c>
      <c r="G57" s="54" t="s">
        <v>770</v>
      </c>
      <c r="H57" s="51" t="s">
        <v>880</v>
      </c>
      <c r="I57" s="51" t="s">
        <v>632</v>
      </c>
      <c r="J57" s="51" t="s">
        <v>511</v>
      </c>
      <c r="K57" s="50" t="s">
        <v>8</v>
      </c>
      <c r="L57" s="17"/>
      <c r="M57" s="17"/>
      <c r="N57" s="229">
        <f t="shared" ref="N57:N58" si="18">IF(K57="","0",IF(K57="Pass",1,IF(K57="Fail",0,IF(K57="TBD",0,IF(K57="N/A (Please provide reason)",1)))))</f>
        <v>0</v>
      </c>
      <c r="O57" s="228">
        <f t="shared" ref="O57:O58" si="19">IF(AND(D57="M",K57="N/A (Please provide reason)"),1,0)</f>
        <v>0</v>
      </c>
      <c r="P57" s="159"/>
      <c r="Q57" s="159"/>
      <c r="R57" s="159"/>
      <c r="S57" s="159"/>
      <c r="T57" s="159"/>
      <c r="U57" s="159"/>
      <c r="V57" s="159"/>
      <c r="W57" s="159"/>
    </row>
    <row r="58" spans="1:23" ht="143.25" customHeight="1" x14ac:dyDescent="0.45">
      <c r="A58" s="155" t="s">
        <v>157</v>
      </c>
      <c r="B58" s="72" t="s">
        <v>156</v>
      </c>
      <c r="C58" s="140" t="s">
        <v>687</v>
      </c>
      <c r="D58" s="129" t="s">
        <v>7</v>
      </c>
      <c r="E58" s="48" t="s">
        <v>17</v>
      </c>
      <c r="F58" s="305" t="s">
        <v>17</v>
      </c>
      <c r="G58" s="144" t="s">
        <v>777</v>
      </c>
      <c r="H58" s="51" t="s">
        <v>881</v>
      </c>
      <c r="I58" s="51" t="s">
        <v>882</v>
      </c>
      <c r="J58" s="51" t="s">
        <v>22</v>
      </c>
      <c r="K58" s="50" t="s">
        <v>8</v>
      </c>
      <c r="L58" s="17"/>
      <c r="M58" s="17"/>
      <c r="N58" s="229">
        <f t="shared" si="18"/>
        <v>0</v>
      </c>
      <c r="O58" s="228">
        <f t="shared" si="19"/>
        <v>0</v>
      </c>
      <c r="P58" s="159"/>
      <c r="Q58" s="159"/>
      <c r="R58" s="159"/>
      <c r="S58" s="159"/>
      <c r="T58" s="159"/>
      <c r="U58" s="159"/>
      <c r="V58" s="159"/>
      <c r="W58" s="159"/>
    </row>
    <row r="59" spans="1:23" ht="99.75" x14ac:dyDescent="0.45">
      <c r="A59" s="155" t="s">
        <v>159</v>
      </c>
      <c r="B59" s="72" t="s">
        <v>158</v>
      </c>
      <c r="C59" s="140" t="s">
        <v>688</v>
      </c>
      <c r="D59" s="129" t="s">
        <v>7</v>
      </c>
      <c r="E59" s="48" t="s">
        <v>17</v>
      </c>
      <c r="F59" s="305" t="s">
        <v>17</v>
      </c>
      <c r="G59" s="144" t="s">
        <v>960</v>
      </c>
      <c r="H59" s="51" t="s">
        <v>881</v>
      </c>
      <c r="I59" s="51" t="s">
        <v>883</v>
      </c>
      <c r="J59" s="51" t="s">
        <v>22</v>
      </c>
      <c r="K59" s="50" t="s">
        <v>8</v>
      </c>
      <c r="L59" s="17"/>
      <c r="M59" s="17"/>
      <c r="N59" s="229">
        <f t="shared" ref="N59:N74" si="20">IF(K59="","0",IF(K59="Pass",1,IF(K59="Fail",0,IF(K59="TBD",0,IF(K59="N/A (Please provide reason)",1)))))</f>
        <v>0</v>
      </c>
      <c r="O59" s="228">
        <f t="shared" ref="O59:O74" si="21">IF(AND(D59="M",K59="N/A (Please provide reason)"),1,0)</f>
        <v>0</v>
      </c>
      <c r="P59" s="159"/>
      <c r="Q59" s="159"/>
      <c r="R59" s="159"/>
      <c r="S59" s="159"/>
      <c r="T59" s="159"/>
      <c r="U59" s="159"/>
      <c r="V59" s="159"/>
      <c r="W59" s="159"/>
    </row>
    <row r="60" spans="1:23" ht="163.5" customHeight="1" x14ac:dyDescent="0.45">
      <c r="A60" s="155" t="s">
        <v>162</v>
      </c>
      <c r="B60" s="72" t="s">
        <v>161</v>
      </c>
      <c r="C60" s="140" t="s">
        <v>689</v>
      </c>
      <c r="D60" s="129" t="s">
        <v>7</v>
      </c>
      <c r="E60" s="48" t="s">
        <v>17</v>
      </c>
      <c r="F60" s="305" t="s">
        <v>17</v>
      </c>
      <c r="G60" s="51" t="s">
        <v>778</v>
      </c>
      <c r="H60" s="51" t="s">
        <v>978</v>
      </c>
      <c r="I60" s="51" t="s">
        <v>977</v>
      </c>
      <c r="J60" s="51" t="s">
        <v>733</v>
      </c>
      <c r="K60" s="50" t="s">
        <v>8</v>
      </c>
      <c r="L60" s="17"/>
      <c r="M60" s="17"/>
      <c r="N60" s="229">
        <f t="shared" si="20"/>
        <v>0</v>
      </c>
      <c r="O60" s="228">
        <f t="shared" si="21"/>
        <v>0</v>
      </c>
      <c r="P60" s="159"/>
      <c r="Q60" s="159"/>
      <c r="R60" s="159"/>
      <c r="S60" s="159"/>
      <c r="T60" s="159"/>
      <c r="U60" s="159"/>
      <c r="V60" s="159"/>
      <c r="W60" s="159"/>
    </row>
    <row r="61" spans="1:23" ht="133.5" customHeight="1" x14ac:dyDescent="0.45">
      <c r="A61" s="155" t="s">
        <v>164</v>
      </c>
      <c r="B61" s="72" t="s">
        <v>163</v>
      </c>
      <c r="C61" s="47" t="s">
        <v>231</v>
      </c>
      <c r="D61" s="134" t="s">
        <v>57</v>
      </c>
      <c r="E61" s="48" t="s">
        <v>17</v>
      </c>
      <c r="F61" s="305" t="s">
        <v>23</v>
      </c>
      <c r="G61" s="49" t="s">
        <v>779</v>
      </c>
      <c r="H61" s="51" t="s">
        <v>867</v>
      </c>
      <c r="I61" s="51" t="s">
        <v>518</v>
      </c>
      <c r="J61" s="51" t="s">
        <v>511</v>
      </c>
      <c r="K61" s="50" t="s">
        <v>8</v>
      </c>
      <c r="L61" s="17"/>
      <c r="M61" s="17"/>
      <c r="N61" s="229">
        <f t="shared" si="20"/>
        <v>0</v>
      </c>
      <c r="O61" s="228">
        <f t="shared" si="21"/>
        <v>0</v>
      </c>
      <c r="P61" s="159"/>
      <c r="Q61" s="159"/>
      <c r="R61" s="159"/>
      <c r="S61" s="159"/>
      <c r="T61" s="159"/>
      <c r="U61" s="159"/>
      <c r="V61" s="159"/>
      <c r="W61" s="159"/>
    </row>
    <row r="62" spans="1:23" ht="138.94999999999999" customHeight="1" x14ac:dyDescent="0.45">
      <c r="A62" s="155" t="s">
        <v>165</v>
      </c>
      <c r="B62" s="72" t="s">
        <v>166</v>
      </c>
      <c r="C62" s="47" t="s">
        <v>232</v>
      </c>
      <c r="D62" s="129" t="s">
        <v>7</v>
      </c>
      <c r="E62" s="48" t="s">
        <v>17</v>
      </c>
      <c r="F62" s="305" t="s">
        <v>23</v>
      </c>
      <c r="G62" s="49" t="s">
        <v>780</v>
      </c>
      <c r="H62" s="51" t="s">
        <v>884</v>
      </c>
      <c r="I62" s="51" t="s">
        <v>168</v>
      </c>
      <c r="J62" s="51" t="s">
        <v>539</v>
      </c>
      <c r="K62" s="50" t="s">
        <v>8</v>
      </c>
      <c r="L62" s="17"/>
      <c r="M62" s="17"/>
      <c r="N62" s="229">
        <f t="shared" si="20"/>
        <v>0</v>
      </c>
      <c r="O62" s="228">
        <f t="shared" si="21"/>
        <v>0</v>
      </c>
      <c r="P62" s="159"/>
      <c r="Q62" s="159"/>
      <c r="R62" s="159"/>
      <c r="S62" s="159"/>
      <c r="T62" s="159"/>
      <c r="U62" s="159"/>
      <c r="V62" s="159"/>
      <c r="W62" s="159"/>
    </row>
    <row r="63" spans="1:23" ht="109.5" customHeight="1" x14ac:dyDescent="0.45">
      <c r="A63" s="155" t="s">
        <v>167</v>
      </c>
      <c r="B63" s="72" t="s">
        <v>169</v>
      </c>
      <c r="C63" s="47" t="s">
        <v>233</v>
      </c>
      <c r="D63" s="129" t="s">
        <v>7</v>
      </c>
      <c r="E63" s="48" t="s">
        <v>17</v>
      </c>
      <c r="F63" s="305" t="s">
        <v>17</v>
      </c>
      <c r="G63" s="49" t="s">
        <v>781</v>
      </c>
      <c r="H63" s="51" t="s">
        <v>884</v>
      </c>
      <c r="I63" s="51" t="s">
        <v>171</v>
      </c>
      <c r="J63" s="51" t="s">
        <v>539</v>
      </c>
      <c r="K63" s="50" t="s">
        <v>8</v>
      </c>
      <c r="L63" s="17"/>
      <c r="M63" s="17"/>
      <c r="N63" s="229">
        <f t="shared" si="20"/>
        <v>0</v>
      </c>
      <c r="O63" s="228">
        <f t="shared" si="21"/>
        <v>0</v>
      </c>
      <c r="P63" s="159"/>
      <c r="Q63" s="159"/>
      <c r="R63" s="159"/>
      <c r="S63" s="159"/>
      <c r="T63" s="159"/>
      <c r="U63" s="159"/>
      <c r="V63" s="159"/>
      <c r="W63" s="159"/>
    </row>
    <row r="64" spans="1:23" ht="119.65" customHeight="1" x14ac:dyDescent="0.45">
      <c r="A64" s="155" t="s">
        <v>170</v>
      </c>
      <c r="B64" s="508" t="s">
        <v>172</v>
      </c>
      <c r="C64" s="511" t="s">
        <v>234</v>
      </c>
      <c r="D64" s="514" t="s">
        <v>7</v>
      </c>
      <c r="E64" s="48" t="s">
        <v>17</v>
      </c>
      <c r="F64" s="305" t="s">
        <v>23</v>
      </c>
      <c r="G64" s="49" t="s">
        <v>782</v>
      </c>
      <c r="H64" s="51" t="s">
        <v>884</v>
      </c>
      <c r="I64" s="51" t="s">
        <v>173</v>
      </c>
      <c r="J64" s="51" t="s">
        <v>539</v>
      </c>
      <c r="K64" s="50" t="s">
        <v>8</v>
      </c>
      <c r="L64" s="17"/>
      <c r="M64" s="17"/>
      <c r="N64" s="229">
        <f t="shared" si="20"/>
        <v>0</v>
      </c>
      <c r="O64" s="228">
        <f t="shared" si="21"/>
        <v>0</v>
      </c>
      <c r="P64" s="159"/>
      <c r="Q64" s="159"/>
      <c r="R64" s="159"/>
      <c r="S64" s="159"/>
      <c r="T64" s="159"/>
      <c r="U64" s="159"/>
      <c r="V64" s="159"/>
      <c r="W64" s="159"/>
    </row>
    <row r="65" spans="1:23" ht="119.65" customHeight="1" x14ac:dyDescent="0.45">
      <c r="A65" s="155" t="s">
        <v>174</v>
      </c>
      <c r="B65" s="509"/>
      <c r="C65" s="512"/>
      <c r="D65" s="515"/>
      <c r="E65" s="426" t="s">
        <v>17</v>
      </c>
      <c r="F65" s="427" t="s">
        <v>23</v>
      </c>
      <c r="G65" s="144" t="s">
        <v>995</v>
      </c>
      <c r="H65" s="51" t="s">
        <v>884</v>
      </c>
      <c r="I65" s="51" t="s">
        <v>997</v>
      </c>
      <c r="J65" s="51" t="s">
        <v>539</v>
      </c>
      <c r="K65" s="50" t="s">
        <v>8</v>
      </c>
      <c r="L65" s="17"/>
      <c r="M65" s="17"/>
      <c r="N65" s="229">
        <f t="shared" si="20"/>
        <v>0</v>
      </c>
      <c r="O65" s="228">
        <f>IF(AND(D64="M",K65="N/A (Please provide reason)"),1,0)</f>
        <v>0</v>
      </c>
      <c r="P65" s="159"/>
      <c r="Q65" s="159"/>
      <c r="R65" s="159"/>
      <c r="S65" s="159"/>
      <c r="T65" s="159"/>
      <c r="U65" s="159"/>
      <c r="V65" s="159"/>
      <c r="W65" s="159"/>
    </row>
    <row r="66" spans="1:23" ht="189.75" customHeight="1" x14ac:dyDescent="0.45">
      <c r="A66" s="155" t="s">
        <v>181</v>
      </c>
      <c r="B66" s="510"/>
      <c r="C66" s="513"/>
      <c r="D66" s="516"/>
      <c r="E66" s="426" t="s">
        <v>17</v>
      </c>
      <c r="F66" s="427" t="s">
        <v>23</v>
      </c>
      <c r="G66" s="144" t="s">
        <v>996</v>
      </c>
      <c r="H66" s="51" t="s">
        <v>884</v>
      </c>
      <c r="I66" s="51" t="s">
        <v>998</v>
      </c>
      <c r="J66" s="51" t="s">
        <v>539</v>
      </c>
      <c r="K66" s="50" t="s">
        <v>8</v>
      </c>
      <c r="L66" s="17"/>
      <c r="M66" s="17"/>
      <c r="N66" s="229">
        <f t="shared" ref="N66" si="22">IF(K66="","0",IF(K66="Pass",1,IF(K66="Fail",0,IF(K66="TBD",0,IF(K66="N/A (Please provide reason)",1)))))</f>
        <v>0</v>
      </c>
      <c r="O66" s="228">
        <f>IF(AND(D64="M",K66="N/A (Please provide reason)"),1,0)</f>
        <v>0</v>
      </c>
      <c r="P66" s="159"/>
      <c r="Q66" s="159"/>
      <c r="R66" s="159"/>
      <c r="S66" s="159"/>
      <c r="T66" s="159"/>
      <c r="U66" s="159"/>
      <c r="V66" s="159"/>
      <c r="W66" s="159"/>
    </row>
    <row r="67" spans="1:23" ht="183.75" customHeight="1" x14ac:dyDescent="0.45">
      <c r="A67" s="155" t="s">
        <v>183</v>
      </c>
      <c r="B67" s="72" t="s">
        <v>175</v>
      </c>
      <c r="C67" s="47" t="s">
        <v>235</v>
      </c>
      <c r="D67" s="129" t="s">
        <v>7</v>
      </c>
      <c r="E67" s="48" t="s">
        <v>17</v>
      </c>
      <c r="F67" s="305" t="s">
        <v>23</v>
      </c>
      <c r="G67" s="49" t="s">
        <v>782</v>
      </c>
      <c r="H67" s="51" t="s">
        <v>885</v>
      </c>
      <c r="I67" s="51" t="s">
        <v>886</v>
      </c>
      <c r="J67" s="51" t="s">
        <v>539</v>
      </c>
      <c r="K67" s="50" t="s">
        <v>8</v>
      </c>
      <c r="L67" s="17"/>
      <c r="M67" s="17"/>
      <c r="N67" s="229">
        <f t="shared" si="20"/>
        <v>0</v>
      </c>
      <c r="O67" s="228">
        <f t="shared" si="21"/>
        <v>0</v>
      </c>
      <c r="P67" s="159"/>
      <c r="Q67" s="159"/>
      <c r="R67" s="159"/>
      <c r="S67" s="159"/>
      <c r="T67" s="159"/>
      <c r="U67" s="159"/>
      <c r="V67" s="159"/>
      <c r="W67" s="159"/>
    </row>
    <row r="68" spans="1:23" ht="130.5" customHeight="1" x14ac:dyDescent="0.45">
      <c r="A68" s="155" t="s">
        <v>201</v>
      </c>
      <c r="B68" s="508" t="s">
        <v>176</v>
      </c>
      <c r="C68" s="511" t="s">
        <v>236</v>
      </c>
      <c r="D68" s="514" t="s">
        <v>7</v>
      </c>
      <c r="E68" s="48" t="s">
        <v>17</v>
      </c>
      <c r="F68" s="305" t="s">
        <v>17</v>
      </c>
      <c r="G68" s="49" t="s">
        <v>782</v>
      </c>
      <c r="H68" s="51" t="s">
        <v>887</v>
      </c>
      <c r="I68" s="51" t="s">
        <v>999</v>
      </c>
      <c r="J68" s="51" t="s">
        <v>539</v>
      </c>
      <c r="K68" s="50" t="s">
        <v>8</v>
      </c>
      <c r="L68" s="17"/>
      <c r="M68" s="17"/>
      <c r="N68" s="229">
        <f t="shared" si="20"/>
        <v>0</v>
      </c>
      <c r="O68" s="228">
        <f t="shared" si="21"/>
        <v>0</v>
      </c>
      <c r="P68" s="159"/>
      <c r="Q68" s="159"/>
      <c r="R68" s="159"/>
      <c r="S68" s="159"/>
      <c r="T68" s="159"/>
      <c r="U68" s="159"/>
      <c r="V68" s="159"/>
      <c r="W68" s="159"/>
    </row>
    <row r="69" spans="1:23" ht="106.5" customHeight="1" x14ac:dyDescent="0.45">
      <c r="A69" s="155" t="s">
        <v>202</v>
      </c>
      <c r="B69" s="509"/>
      <c r="C69" s="512"/>
      <c r="D69" s="515"/>
      <c r="E69" s="426" t="s">
        <v>17</v>
      </c>
      <c r="F69" s="427" t="s">
        <v>17</v>
      </c>
      <c r="G69" s="144" t="s">
        <v>1000</v>
      </c>
      <c r="H69" s="51" t="s">
        <v>888</v>
      </c>
      <c r="I69" s="51" t="s">
        <v>1021</v>
      </c>
      <c r="J69" s="51" t="s">
        <v>539</v>
      </c>
      <c r="K69" s="50" t="s">
        <v>8</v>
      </c>
      <c r="L69" s="17"/>
      <c r="M69" s="17"/>
      <c r="N69" s="229">
        <f t="shared" ref="N69" si="23">IF(K69="","0",IF(K69="Pass",1,IF(K69="Fail",0,IF(K69="TBD",0,IF(K69="N/A (Please provide reason)",1)))))</f>
        <v>0</v>
      </c>
      <c r="O69" s="228">
        <f>IF(AND(D68="M",K69="N/A (Please provide reason)"),1,0)</f>
        <v>0</v>
      </c>
      <c r="P69" s="159"/>
      <c r="Q69" s="159"/>
      <c r="R69" s="159"/>
      <c r="S69" s="159"/>
      <c r="T69" s="159"/>
      <c r="U69" s="159"/>
      <c r="V69" s="159"/>
      <c r="W69" s="159"/>
    </row>
    <row r="70" spans="1:23" ht="143.25" customHeight="1" x14ac:dyDescent="0.45">
      <c r="A70" s="155" t="s">
        <v>1018</v>
      </c>
      <c r="B70" s="509"/>
      <c r="C70" s="512"/>
      <c r="D70" s="515"/>
      <c r="E70" s="426" t="s">
        <v>17</v>
      </c>
      <c r="F70" s="427" t="s">
        <v>17</v>
      </c>
      <c r="G70" s="144" t="s">
        <v>1001</v>
      </c>
      <c r="H70" s="51" t="s">
        <v>888</v>
      </c>
      <c r="I70" s="51" t="s">
        <v>1022</v>
      </c>
      <c r="J70" s="51" t="s">
        <v>539</v>
      </c>
      <c r="K70" s="50" t="s">
        <v>8</v>
      </c>
      <c r="L70" s="17"/>
      <c r="M70" s="17"/>
      <c r="N70" s="229">
        <f t="shared" ref="N70" si="24">IF(K70="","0",IF(K70="Pass",1,IF(K70="Fail",0,IF(K70="TBD",0,IF(K70="N/A (Please provide reason)",1)))))</f>
        <v>0</v>
      </c>
      <c r="O70" s="228">
        <f>IF(AND(D68="M",K70="N/A (Please provide reason)"),1,0)</f>
        <v>0</v>
      </c>
      <c r="P70" s="159"/>
      <c r="Q70" s="159"/>
      <c r="R70" s="159"/>
      <c r="S70" s="159"/>
      <c r="T70" s="159"/>
      <c r="U70" s="159"/>
      <c r="V70" s="159"/>
      <c r="W70" s="159"/>
    </row>
    <row r="71" spans="1:23" ht="138.75" customHeight="1" x14ac:dyDescent="0.45">
      <c r="A71" s="155" t="s">
        <v>1019</v>
      </c>
      <c r="B71" s="510"/>
      <c r="C71" s="513"/>
      <c r="D71" s="516"/>
      <c r="E71" s="426" t="s">
        <v>17</v>
      </c>
      <c r="F71" s="427" t="s">
        <v>17</v>
      </c>
      <c r="G71" s="144" t="s">
        <v>1002</v>
      </c>
      <c r="H71" s="51" t="s">
        <v>888</v>
      </c>
      <c r="I71" s="51" t="s">
        <v>1023</v>
      </c>
      <c r="J71" s="51" t="s">
        <v>539</v>
      </c>
      <c r="K71" s="50" t="s">
        <v>8</v>
      </c>
      <c r="L71" s="17"/>
      <c r="M71" s="17"/>
      <c r="N71" s="229">
        <f t="shared" ref="N71" si="25">IF(K71="","0",IF(K71="Pass",1,IF(K71="Fail",0,IF(K71="TBD",0,IF(K71="N/A (Please provide reason)",1)))))</f>
        <v>0</v>
      </c>
      <c r="O71" s="228">
        <f>IF(AND(D68="M",K71="N/A (Please provide reason)"),1,0)</f>
        <v>0</v>
      </c>
      <c r="P71" s="159"/>
      <c r="Q71" s="159"/>
      <c r="R71" s="159"/>
      <c r="S71" s="159"/>
      <c r="T71" s="159"/>
      <c r="U71" s="159"/>
      <c r="V71" s="159"/>
      <c r="W71" s="159"/>
    </row>
    <row r="72" spans="1:23" ht="91.5" customHeight="1" x14ac:dyDescent="0.45">
      <c r="A72" s="155" t="s">
        <v>1024</v>
      </c>
      <c r="B72" s="72" t="s">
        <v>177</v>
      </c>
      <c r="C72" s="47" t="s">
        <v>237</v>
      </c>
      <c r="D72" s="129" t="s">
        <v>7</v>
      </c>
      <c r="E72" s="48" t="s">
        <v>17</v>
      </c>
      <c r="F72" s="305" t="s">
        <v>17</v>
      </c>
      <c r="G72" s="49" t="s">
        <v>783</v>
      </c>
      <c r="H72" s="51" t="s">
        <v>888</v>
      </c>
      <c r="I72" s="51" t="s">
        <v>242</v>
      </c>
      <c r="J72" s="51" t="s">
        <v>540</v>
      </c>
      <c r="K72" s="50" t="s">
        <v>8</v>
      </c>
      <c r="L72" s="17"/>
      <c r="M72" s="17"/>
      <c r="N72" s="229">
        <f t="shared" si="20"/>
        <v>0</v>
      </c>
      <c r="O72" s="228">
        <f t="shared" si="21"/>
        <v>0</v>
      </c>
      <c r="P72" s="159"/>
      <c r="Q72" s="159"/>
      <c r="R72" s="159"/>
      <c r="S72" s="159"/>
      <c r="T72" s="159"/>
      <c r="U72" s="159"/>
      <c r="V72" s="159"/>
      <c r="W72" s="159"/>
    </row>
    <row r="73" spans="1:23" ht="132.75" customHeight="1" x14ac:dyDescent="0.45">
      <c r="A73" s="155" t="s">
        <v>1025</v>
      </c>
      <c r="B73" s="72" t="s">
        <v>179</v>
      </c>
      <c r="C73" s="47" t="s">
        <v>238</v>
      </c>
      <c r="D73" s="129" t="s">
        <v>7</v>
      </c>
      <c r="E73" s="48" t="s">
        <v>17</v>
      </c>
      <c r="F73" s="305" t="s">
        <v>23</v>
      </c>
      <c r="G73" s="49" t="s">
        <v>693</v>
      </c>
      <c r="H73" s="51" t="s">
        <v>182</v>
      </c>
      <c r="I73" s="51" t="s">
        <v>837</v>
      </c>
      <c r="J73" s="51" t="s">
        <v>541</v>
      </c>
      <c r="K73" s="50" t="s">
        <v>8</v>
      </c>
      <c r="L73" s="17"/>
      <c r="M73" s="17"/>
      <c r="N73" s="229">
        <f t="shared" si="20"/>
        <v>0</v>
      </c>
      <c r="O73" s="228">
        <f t="shared" si="21"/>
        <v>0</v>
      </c>
      <c r="P73" s="159"/>
      <c r="Q73" s="159"/>
      <c r="R73" s="159"/>
      <c r="S73" s="159"/>
      <c r="T73" s="159"/>
      <c r="U73" s="159"/>
      <c r="V73" s="159"/>
      <c r="W73" s="159"/>
    </row>
    <row r="74" spans="1:23" ht="138.75" customHeight="1" x14ac:dyDescent="0.45">
      <c r="A74" s="155" t="s">
        <v>1026</v>
      </c>
      <c r="B74" s="139" t="s">
        <v>180</v>
      </c>
      <c r="C74" s="451" t="s">
        <v>1104</v>
      </c>
      <c r="D74" s="473" t="s">
        <v>7</v>
      </c>
      <c r="E74" s="137" t="s">
        <v>17</v>
      </c>
      <c r="F74" s="57" t="s">
        <v>23</v>
      </c>
      <c r="G74" s="54" t="s">
        <v>199</v>
      </c>
      <c r="H74" s="51" t="s">
        <v>889</v>
      </c>
      <c r="I74" s="51" t="s">
        <v>838</v>
      </c>
      <c r="J74" s="51" t="s">
        <v>539</v>
      </c>
      <c r="K74" s="50" t="s">
        <v>8</v>
      </c>
      <c r="L74" s="17"/>
      <c r="M74" s="17"/>
      <c r="N74" s="229">
        <f t="shared" si="20"/>
        <v>0</v>
      </c>
      <c r="O74" s="228">
        <f t="shared" si="21"/>
        <v>0</v>
      </c>
      <c r="P74" s="159"/>
      <c r="Q74" s="159"/>
      <c r="R74" s="159"/>
      <c r="S74" s="159"/>
      <c r="T74" s="159"/>
      <c r="U74" s="159"/>
      <c r="V74" s="159"/>
      <c r="W74" s="159"/>
    </row>
    <row r="75" spans="1:23" ht="13.15" x14ac:dyDescent="0.45">
      <c r="A75" s="156" t="s">
        <v>184</v>
      </c>
      <c r="B75" s="12"/>
      <c r="C75" s="13"/>
      <c r="D75" s="14"/>
      <c r="E75" s="14"/>
      <c r="F75" s="14"/>
      <c r="G75" s="14"/>
      <c r="H75" s="14"/>
      <c r="I75" s="14"/>
      <c r="J75" s="14"/>
      <c r="K75" s="14"/>
      <c r="L75" s="14"/>
      <c r="M75" s="14"/>
      <c r="N75" s="15"/>
      <c r="O75" s="15"/>
      <c r="P75" s="159"/>
      <c r="Q75" s="159"/>
      <c r="R75" s="159"/>
      <c r="S75" s="159"/>
      <c r="T75" s="159"/>
      <c r="U75" s="159"/>
      <c r="V75" s="159"/>
      <c r="W75" s="159"/>
    </row>
    <row r="76" spans="1:23" ht="13.15" x14ac:dyDescent="0.45">
      <c r="A76" s="156" t="s">
        <v>483</v>
      </c>
      <c r="B76" s="13"/>
      <c r="C76" s="14"/>
      <c r="D76" s="14"/>
      <c r="E76" s="14"/>
      <c r="F76" s="14"/>
      <c r="G76" s="14"/>
      <c r="H76" s="14"/>
      <c r="I76" s="14"/>
      <c r="J76" s="14"/>
      <c r="K76" s="14"/>
      <c r="L76" s="14"/>
      <c r="M76" s="14"/>
      <c r="N76" s="15"/>
      <c r="O76" s="15"/>
      <c r="P76" s="159"/>
      <c r="Q76" s="159"/>
      <c r="R76" s="159"/>
      <c r="S76" s="159"/>
      <c r="T76" s="159"/>
      <c r="U76" s="159"/>
      <c r="V76" s="159"/>
      <c r="W76" s="159"/>
    </row>
    <row r="77" spans="1:23" ht="83.25" customHeight="1" x14ac:dyDescent="0.45">
      <c r="A77" s="240" t="s">
        <v>478</v>
      </c>
      <c r="B77" s="234" t="s">
        <v>473</v>
      </c>
      <c r="C77" s="203" t="s">
        <v>545</v>
      </c>
      <c r="D77" s="57" t="s">
        <v>57</v>
      </c>
      <c r="E77" s="57" t="s">
        <v>17</v>
      </c>
      <c r="F77" s="57" t="s">
        <v>23</v>
      </c>
      <c r="G77" s="235" t="s">
        <v>543</v>
      </c>
      <c r="H77" s="217" t="s">
        <v>679</v>
      </c>
      <c r="I77" s="217" t="s">
        <v>496</v>
      </c>
      <c r="J77" s="217" t="s">
        <v>499</v>
      </c>
      <c r="K77" s="215"/>
      <c r="L77" s="232"/>
      <c r="M77" s="232"/>
      <c r="N77" s="216"/>
      <c r="O77" s="233"/>
      <c r="P77" s="159"/>
      <c r="Q77" s="159"/>
      <c r="R77" s="159"/>
      <c r="S77" s="159"/>
      <c r="T77" s="159"/>
      <c r="U77" s="159"/>
      <c r="V77" s="159"/>
      <c r="W77" s="159"/>
    </row>
    <row r="78" spans="1:23" ht="293.25" customHeight="1" x14ac:dyDescent="0.45">
      <c r="A78" s="240" t="s">
        <v>479</v>
      </c>
      <c r="B78" s="234" t="s">
        <v>474</v>
      </c>
      <c r="C78" s="203" t="s">
        <v>542</v>
      </c>
      <c r="D78" s="187" t="s">
        <v>7</v>
      </c>
      <c r="E78" s="57" t="s">
        <v>17</v>
      </c>
      <c r="F78" s="57" t="s">
        <v>23</v>
      </c>
      <c r="G78" s="235" t="s">
        <v>544</v>
      </c>
      <c r="H78" s="217" t="s">
        <v>497</v>
      </c>
      <c r="I78" s="217" t="s">
        <v>498</v>
      </c>
      <c r="J78" s="217" t="s">
        <v>499</v>
      </c>
      <c r="K78" s="215"/>
      <c r="L78" s="232"/>
      <c r="M78" s="232"/>
      <c r="N78" s="216"/>
      <c r="O78" s="233"/>
      <c r="P78" s="159"/>
      <c r="Q78" s="159"/>
      <c r="R78" s="159"/>
      <c r="S78" s="159"/>
      <c r="T78" s="159"/>
      <c r="U78" s="159"/>
      <c r="V78" s="159"/>
      <c r="W78" s="159"/>
    </row>
    <row r="79" spans="1:23" ht="156.75" x14ac:dyDescent="0.45">
      <c r="A79" s="240" t="s">
        <v>480</v>
      </c>
      <c r="B79" s="234" t="s">
        <v>475</v>
      </c>
      <c r="C79" s="203" t="s">
        <v>546</v>
      </c>
      <c r="D79" s="187" t="s">
        <v>7</v>
      </c>
      <c r="E79" s="57" t="s">
        <v>17</v>
      </c>
      <c r="F79" s="57" t="s">
        <v>23</v>
      </c>
      <c r="G79" s="235" t="s">
        <v>544</v>
      </c>
      <c r="H79" s="217" t="s">
        <v>679</v>
      </c>
      <c r="I79" s="217" t="s">
        <v>500</v>
      </c>
      <c r="J79" s="217" t="s">
        <v>499</v>
      </c>
      <c r="K79" s="215"/>
      <c r="L79" s="232"/>
      <c r="M79" s="232"/>
      <c r="N79" s="216"/>
      <c r="O79" s="233"/>
      <c r="P79" s="159"/>
      <c r="Q79" s="159"/>
      <c r="R79" s="159"/>
      <c r="S79" s="159"/>
      <c r="T79" s="159"/>
      <c r="U79" s="159"/>
      <c r="V79" s="159"/>
      <c r="W79" s="159"/>
    </row>
    <row r="80" spans="1:23" ht="13.15" x14ac:dyDescent="0.45">
      <c r="A80" s="156" t="s">
        <v>484</v>
      </c>
      <c r="B80" s="13"/>
      <c r="C80" s="14"/>
      <c r="D80" s="14"/>
      <c r="E80" s="14"/>
      <c r="F80" s="14"/>
      <c r="G80" s="14"/>
      <c r="H80" s="14"/>
      <c r="I80" s="14"/>
      <c r="J80" s="14"/>
      <c r="K80" s="14"/>
      <c r="L80" s="14"/>
      <c r="M80" s="14"/>
      <c r="N80" s="15"/>
      <c r="O80" s="15"/>
      <c r="P80" s="159"/>
      <c r="Q80" s="159"/>
      <c r="R80" s="159"/>
      <c r="S80" s="159"/>
      <c r="T80" s="159"/>
      <c r="U80" s="159"/>
      <c r="V80" s="159"/>
      <c r="W80" s="159"/>
    </row>
    <row r="81" spans="1:23" ht="13.15" x14ac:dyDescent="0.45">
      <c r="A81" s="156" t="s">
        <v>485</v>
      </c>
      <c r="B81" s="13"/>
      <c r="C81" s="14"/>
      <c r="D81" s="14"/>
      <c r="E81" s="14"/>
      <c r="F81" s="14"/>
      <c r="G81" s="14"/>
      <c r="H81" s="14"/>
      <c r="I81" s="14"/>
      <c r="J81" s="14"/>
      <c r="K81" s="14"/>
      <c r="L81" s="14"/>
      <c r="M81" s="14"/>
      <c r="N81" s="15"/>
      <c r="O81" s="15"/>
      <c r="P81" s="159"/>
      <c r="Q81" s="159"/>
      <c r="R81" s="159"/>
      <c r="S81" s="159"/>
      <c r="T81" s="159"/>
      <c r="U81" s="159"/>
      <c r="V81" s="159"/>
      <c r="W81" s="159"/>
    </row>
    <row r="82" spans="1:23" ht="170.25" customHeight="1" x14ac:dyDescent="0.45">
      <c r="A82" s="240" t="s">
        <v>481</v>
      </c>
      <c r="B82" s="234" t="s">
        <v>476</v>
      </c>
      <c r="C82" s="203" t="s">
        <v>519</v>
      </c>
      <c r="D82" s="57" t="s">
        <v>57</v>
      </c>
      <c r="E82" s="57" t="s">
        <v>17</v>
      </c>
      <c r="F82" s="57" t="s">
        <v>23</v>
      </c>
      <c r="G82" s="235" t="s">
        <v>709</v>
      </c>
      <c r="H82" s="217" t="s">
        <v>690</v>
      </c>
      <c r="I82" s="217" t="s">
        <v>691</v>
      </c>
      <c r="J82" s="217" t="s">
        <v>502</v>
      </c>
      <c r="K82" s="215"/>
      <c r="L82" s="232"/>
      <c r="M82" s="232"/>
      <c r="N82" s="216"/>
      <c r="O82" s="233"/>
      <c r="P82" s="159"/>
      <c r="Q82" s="159"/>
      <c r="R82" s="159"/>
      <c r="S82" s="159"/>
      <c r="T82" s="159"/>
      <c r="U82" s="159"/>
      <c r="V82" s="159"/>
      <c r="W82" s="159"/>
    </row>
    <row r="83" spans="1:23" ht="240" customHeight="1" x14ac:dyDescent="0.45">
      <c r="A83" s="240" t="s">
        <v>482</v>
      </c>
      <c r="B83" s="234" t="s">
        <v>477</v>
      </c>
      <c r="C83" s="203" t="s">
        <v>520</v>
      </c>
      <c r="D83" s="187" t="s">
        <v>7</v>
      </c>
      <c r="E83" s="57" t="s">
        <v>17</v>
      </c>
      <c r="F83" s="57" t="s">
        <v>23</v>
      </c>
      <c r="G83" s="235" t="s">
        <v>710</v>
      </c>
      <c r="H83" s="217" t="s">
        <v>501</v>
      </c>
      <c r="I83" s="217" t="s">
        <v>692</v>
      </c>
      <c r="J83" s="217" t="s">
        <v>502</v>
      </c>
      <c r="K83" s="215"/>
      <c r="L83" s="232"/>
      <c r="M83" s="232"/>
      <c r="N83" s="216"/>
      <c r="O83" s="233"/>
      <c r="P83" s="159"/>
      <c r="Q83" s="159"/>
      <c r="R83" s="159"/>
      <c r="S83" s="159"/>
      <c r="T83" s="159"/>
      <c r="U83" s="159"/>
      <c r="V83" s="159"/>
      <c r="W83" s="159"/>
    </row>
    <row r="84" spans="1:23" ht="13.15" x14ac:dyDescent="0.45">
      <c r="A84" s="156" t="s">
        <v>486</v>
      </c>
      <c r="B84" s="13"/>
      <c r="C84" s="14"/>
      <c r="D84" s="14"/>
      <c r="E84" s="14"/>
      <c r="F84" s="14"/>
      <c r="G84" s="14"/>
      <c r="H84" s="14"/>
      <c r="I84" s="14"/>
      <c r="J84" s="14"/>
      <c r="K84" s="14"/>
      <c r="L84" s="14"/>
      <c r="M84" s="14"/>
      <c r="N84" s="15"/>
      <c r="O84" s="15"/>
      <c r="P84" s="159"/>
      <c r="Q84" s="159"/>
      <c r="R84" s="159"/>
      <c r="S84" s="159"/>
      <c r="T84" s="159"/>
      <c r="U84" s="159"/>
      <c r="V84" s="159"/>
      <c r="W84" s="159"/>
    </row>
    <row r="85" spans="1:23" ht="13.15" x14ac:dyDescent="0.45">
      <c r="A85" s="178"/>
      <c r="B85" s="179"/>
      <c r="C85" s="173"/>
      <c r="D85" s="173"/>
      <c r="E85" s="173"/>
      <c r="F85" s="173"/>
      <c r="G85" s="173"/>
      <c r="H85" s="173"/>
      <c r="I85" s="173"/>
      <c r="J85" s="173"/>
      <c r="K85" s="173"/>
      <c r="L85" s="173"/>
      <c r="M85" s="173"/>
      <c r="N85" s="180"/>
      <c r="O85" s="159"/>
      <c r="P85" s="159"/>
      <c r="Q85" s="159"/>
      <c r="R85" s="159"/>
      <c r="S85" s="159"/>
      <c r="T85" s="159"/>
      <c r="U85" s="159"/>
      <c r="V85" s="159"/>
      <c r="W85" s="159"/>
    </row>
    <row r="86" spans="1:23" ht="13.15" x14ac:dyDescent="0.45">
      <c r="A86" s="176"/>
      <c r="B86" s="177"/>
      <c r="C86" s="162"/>
      <c r="D86" s="162"/>
      <c r="E86" s="162"/>
      <c r="F86" s="162"/>
      <c r="G86" s="162"/>
      <c r="H86" s="162"/>
      <c r="I86" s="162"/>
      <c r="J86" s="162"/>
      <c r="K86" s="164" t="s">
        <v>737</v>
      </c>
      <c r="L86" s="162"/>
      <c r="M86" s="170" t="s">
        <v>10</v>
      </c>
      <c r="N86" s="21">
        <f>SUM(N87:N88)</f>
        <v>54</v>
      </c>
      <c r="O86" s="159"/>
      <c r="P86" s="159"/>
      <c r="Q86" s="159"/>
      <c r="R86" s="159"/>
      <c r="S86" s="159"/>
      <c r="T86" s="159"/>
      <c r="U86" s="159"/>
      <c r="V86" s="159"/>
      <c r="W86" s="159"/>
    </row>
    <row r="87" spans="1:23" x14ac:dyDescent="0.45">
      <c r="A87" s="158"/>
      <c r="B87" s="159"/>
      <c r="C87" s="160"/>
      <c r="D87" s="159"/>
      <c r="E87" s="159"/>
      <c r="F87" s="159"/>
      <c r="G87" s="158"/>
      <c r="H87" s="159"/>
      <c r="I87" s="159"/>
      <c r="J87" s="159"/>
      <c r="K87" s="44" t="s">
        <v>8</v>
      </c>
      <c r="L87" s="166"/>
      <c r="M87" s="170" t="s">
        <v>12</v>
      </c>
      <c r="N87" s="21">
        <f>COUNTIF(N1:N83,"0")</f>
        <v>54</v>
      </c>
      <c r="O87" s="159"/>
      <c r="P87" s="159"/>
      <c r="Q87" s="159"/>
      <c r="R87" s="159"/>
      <c r="S87" s="159"/>
      <c r="T87" s="159"/>
      <c r="U87" s="159"/>
      <c r="V87" s="159"/>
      <c r="W87" s="159"/>
    </row>
    <row r="88" spans="1:23" x14ac:dyDescent="0.45">
      <c r="A88" s="158"/>
      <c r="B88" s="159"/>
      <c r="C88" s="160"/>
      <c r="D88" s="159"/>
      <c r="E88" s="159"/>
      <c r="F88" s="159"/>
      <c r="G88" s="158"/>
      <c r="H88" s="159"/>
      <c r="I88" s="159"/>
      <c r="J88" s="159"/>
      <c r="K88" s="22" t="s">
        <v>11</v>
      </c>
      <c r="L88" s="166"/>
      <c r="M88" s="192" t="s">
        <v>13</v>
      </c>
      <c r="N88" s="23">
        <f>COUNTIF(N1:N83,"1")</f>
        <v>0</v>
      </c>
      <c r="O88" s="159"/>
      <c r="P88" s="159"/>
      <c r="Q88" s="159"/>
      <c r="R88" s="159"/>
      <c r="S88" s="159"/>
      <c r="T88" s="159"/>
      <c r="U88" s="159"/>
      <c r="V88" s="159"/>
      <c r="W88" s="159"/>
    </row>
    <row r="89" spans="1:23" ht="30" customHeight="1" x14ac:dyDescent="0.45">
      <c r="A89" s="158"/>
      <c r="B89" s="159"/>
      <c r="C89" s="160"/>
      <c r="D89" s="159"/>
      <c r="E89" s="159"/>
      <c r="F89" s="159"/>
      <c r="G89" s="158"/>
      <c r="H89" s="159"/>
      <c r="I89" s="159"/>
      <c r="J89" s="159"/>
      <c r="K89" s="20" t="s">
        <v>738</v>
      </c>
      <c r="L89" s="167"/>
      <c r="M89" s="192" t="s">
        <v>15</v>
      </c>
      <c r="N89" s="25">
        <f>SUM(N88/N86)</f>
        <v>0</v>
      </c>
      <c r="O89" s="159"/>
      <c r="P89" s="159"/>
      <c r="Q89" s="159"/>
      <c r="R89" s="159"/>
      <c r="S89" s="159"/>
      <c r="T89" s="159"/>
      <c r="U89" s="159"/>
      <c r="V89" s="159"/>
      <c r="W89" s="159"/>
    </row>
    <row r="90" spans="1:23" x14ac:dyDescent="0.45">
      <c r="A90" s="158"/>
      <c r="B90" s="159"/>
      <c r="C90" s="160"/>
      <c r="D90" s="159"/>
      <c r="E90" s="159"/>
      <c r="F90" s="159"/>
      <c r="G90" s="158"/>
      <c r="H90" s="159"/>
      <c r="I90" s="159"/>
      <c r="J90" s="159"/>
      <c r="K90" s="24" t="s">
        <v>14</v>
      </c>
      <c r="L90" s="167"/>
      <c r="M90" s="181"/>
      <c r="N90" s="159"/>
      <c r="O90" s="159"/>
      <c r="P90" s="159"/>
      <c r="Q90" s="159"/>
      <c r="R90" s="159"/>
      <c r="S90" s="159"/>
      <c r="T90" s="159"/>
      <c r="U90" s="159"/>
      <c r="V90" s="159"/>
      <c r="W90" s="159"/>
    </row>
    <row r="91" spans="1:23" x14ac:dyDescent="0.45">
      <c r="A91" s="158"/>
      <c r="B91" s="159"/>
      <c r="C91" s="160"/>
      <c r="D91" s="159"/>
      <c r="E91" s="159"/>
      <c r="F91" s="159"/>
      <c r="G91" s="158"/>
      <c r="H91" s="159"/>
      <c r="I91" s="159"/>
      <c r="J91" s="159"/>
      <c r="K91" s="159"/>
      <c r="L91" s="181"/>
      <c r="M91" s="159"/>
      <c r="N91" s="163"/>
      <c r="O91" s="159"/>
      <c r="P91" s="159"/>
      <c r="Q91" s="159"/>
      <c r="R91" s="159"/>
      <c r="S91" s="159"/>
      <c r="T91" s="159"/>
      <c r="U91" s="159"/>
      <c r="V91" s="159"/>
      <c r="W91" s="159"/>
    </row>
    <row r="92" spans="1:23" x14ac:dyDescent="0.45">
      <c r="A92" s="158"/>
      <c r="B92" s="159"/>
      <c r="C92" s="160"/>
      <c r="D92" s="159"/>
      <c r="E92" s="159"/>
      <c r="F92" s="159"/>
      <c r="G92" s="158"/>
      <c r="H92" s="159"/>
      <c r="I92" s="159"/>
      <c r="J92" s="159"/>
      <c r="K92" s="159"/>
      <c r="L92" s="159"/>
      <c r="M92" s="159"/>
      <c r="N92" s="163"/>
      <c r="O92" s="159"/>
      <c r="P92" s="159"/>
      <c r="Q92" s="159"/>
      <c r="R92" s="159"/>
      <c r="S92" s="159"/>
      <c r="T92" s="159"/>
      <c r="U92" s="159"/>
      <c r="V92" s="159"/>
      <c r="W92" s="159"/>
    </row>
    <row r="93" spans="1:23" x14ac:dyDescent="0.45">
      <c r="A93" s="158"/>
      <c r="B93" s="159"/>
      <c r="C93" s="160"/>
      <c r="D93" s="159"/>
      <c r="E93" s="159"/>
      <c r="F93" s="159"/>
      <c r="G93" s="158"/>
      <c r="H93" s="159"/>
      <c r="I93" s="159"/>
      <c r="J93" s="159"/>
      <c r="K93" s="159"/>
      <c r="L93" s="159"/>
      <c r="M93" s="159"/>
      <c r="N93" s="163"/>
      <c r="O93" s="159"/>
      <c r="P93" s="159"/>
      <c r="Q93" s="159"/>
      <c r="R93" s="159"/>
      <c r="S93" s="159"/>
      <c r="T93" s="159"/>
      <c r="U93" s="159"/>
      <c r="V93" s="159"/>
      <c r="W93" s="159"/>
    </row>
    <row r="94" spans="1:23" x14ac:dyDescent="0.45">
      <c r="A94" s="158"/>
      <c r="B94" s="159"/>
      <c r="C94" s="160"/>
      <c r="D94" s="159"/>
      <c r="E94" s="159"/>
      <c r="F94" s="159"/>
      <c r="G94" s="158"/>
      <c r="H94" s="159"/>
      <c r="I94" s="159"/>
      <c r="J94" s="159"/>
      <c r="K94" s="159"/>
      <c r="L94" s="159"/>
      <c r="M94" s="159"/>
      <c r="N94" s="163"/>
      <c r="O94" s="159"/>
      <c r="P94" s="159"/>
      <c r="Q94" s="159"/>
      <c r="R94" s="159"/>
      <c r="S94" s="159"/>
      <c r="T94" s="159"/>
      <c r="U94" s="159"/>
      <c r="V94" s="159"/>
      <c r="W94" s="159"/>
    </row>
    <row r="95" spans="1:23" x14ac:dyDescent="0.45">
      <c r="A95" s="158"/>
      <c r="B95" s="159"/>
      <c r="C95" s="160"/>
      <c r="D95" s="159"/>
      <c r="E95" s="159"/>
      <c r="F95" s="159"/>
      <c r="G95" s="158"/>
      <c r="H95" s="159"/>
      <c r="I95" s="159"/>
      <c r="J95" s="159"/>
      <c r="K95" s="159"/>
      <c r="L95" s="159"/>
      <c r="M95" s="159"/>
      <c r="N95" s="163"/>
      <c r="O95" s="159"/>
      <c r="P95" s="159"/>
      <c r="Q95" s="159"/>
      <c r="R95" s="159"/>
      <c r="S95" s="159"/>
      <c r="T95" s="159"/>
      <c r="U95" s="159"/>
      <c r="V95" s="159"/>
      <c r="W95" s="159"/>
    </row>
    <row r="96" spans="1:23" x14ac:dyDescent="0.45">
      <c r="A96" s="158"/>
      <c r="B96" s="159"/>
      <c r="C96" s="160"/>
      <c r="D96" s="159"/>
      <c r="E96" s="159"/>
      <c r="F96" s="159"/>
      <c r="G96" s="158"/>
      <c r="H96" s="159"/>
      <c r="I96" s="159"/>
      <c r="J96" s="159"/>
      <c r="K96" s="159"/>
      <c r="L96" s="159"/>
      <c r="M96" s="159"/>
      <c r="N96" s="163"/>
      <c r="O96" s="159"/>
      <c r="P96" s="159"/>
      <c r="Q96" s="159"/>
      <c r="R96" s="159"/>
      <c r="S96" s="159"/>
      <c r="T96" s="159"/>
      <c r="U96" s="159"/>
      <c r="V96" s="159"/>
      <c r="W96" s="159"/>
    </row>
    <row r="97" spans="1:23" x14ac:dyDescent="0.45">
      <c r="A97" s="158"/>
      <c r="B97" s="159"/>
      <c r="C97" s="160"/>
      <c r="D97" s="159"/>
      <c r="E97" s="159"/>
      <c r="F97" s="159"/>
      <c r="G97" s="158"/>
      <c r="H97" s="159"/>
      <c r="I97" s="159"/>
      <c r="J97" s="159"/>
      <c r="K97" s="159"/>
      <c r="L97" s="159"/>
      <c r="M97" s="159"/>
      <c r="N97" s="163"/>
      <c r="O97" s="159"/>
      <c r="P97" s="159"/>
      <c r="Q97" s="159"/>
      <c r="R97" s="159"/>
      <c r="S97" s="159"/>
      <c r="T97" s="159"/>
      <c r="U97" s="159"/>
      <c r="V97" s="159"/>
      <c r="W97" s="159"/>
    </row>
    <row r="98" spans="1:23" x14ac:dyDescent="0.45">
      <c r="A98" s="158"/>
      <c r="B98" s="159"/>
      <c r="C98" s="160"/>
      <c r="D98" s="159"/>
      <c r="E98" s="159"/>
      <c r="F98" s="159"/>
      <c r="G98" s="158"/>
      <c r="H98" s="159"/>
      <c r="I98" s="159"/>
      <c r="J98" s="159"/>
      <c r="K98" s="159"/>
      <c r="L98" s="159"/>
      <c r="M98" s="159"/>
      <c r="N98" s="163"/>
      <c r="O98" s="159"/>
      <c r="P98" s="159"/>
      <c r="Q98" s="159"/>
      <c r="R98" s="159"/>
      <c r="S98" s="159"/>
      <c r="T98" s="159"/>
      <c r="U98" s="159"/>
      <c r="V98" s="159"/>
      <c r="W98" s="159"/>
    </row>
    <row r="99" spans="1:23" x14ac:dyDescent="0.45">
      <c r="A99" s="158"/>
      <c r="B99" s="159"/>
      <c r="C99" s="160"/>
      <c r="D99" s="159"/>
      <c r="E99" s="159"/>
      <c r="F99" s="159"/>
      <c r="G99" s="158"/>
      <c r="H99" s="159"/>
      <c r="I99" s="159"/>
      <c r="J99" s="159"/>
      <c r="K99" s="159"/>
      <c r="L99" s="159"/>
      <c r="M99" s="159"/>
      <c r="N99" s="163"/>
      <c r="O99" s="159"/>
      <c r="P99" s="159"/>
      <c r="Q99" s="159"/>
      <c r="R99" s="159"/>
      <c r="S99" s="159"/>
      <c r="T99" s="159"/>
      <c r="U99" s="159"/>
      <c r="V99" s="159"/>
      <c r="W99" s="159"/>
    </row>
    <row r="100" spans="1:23" x14ac:dyDescent="0.45">
      <c r="A100" s="158"/>
      <c r="B100" s="159"/>
      <c r="C100" s="160"/>
      <c r="D100" s="159"/>
      <c r="E100" s="159"/>
      <c r="F100" s="159"/>
      <c r="G100" s="158"/>
      <c r="H100" s="159"/>
      <c r="I100" s="159"/>
      <c r="J100" s="159"/>
      <c r="K100" s="159"/>
      <c r="L100" s="159"/>
      <c r="M100" s="159"/>
      <c r="N100" s="163"/>
      <c r="O100" s="159"/>
      <c r="P100" s="159"/>
      <c r="Q100" s="159"/>
      <c r="R100" s="159"/>
      <c r="S100" s="159"/>
      <c r="T100" s="159"/>
      <c r="U100" s="159"/>
      <c r="V100" s="159"/>
      <c r="W100" s="159"/>
    </row>
    <row r="101" spans="1:23" x14ac:dyDescent="0.45">
      <c r="A101" s="158"/>
      <c r="B101" s="159"/>
      <c r="C101" s="160"/>
      <c r="D101" s="159"/>
      <c r="E101" s="159"/>
      <c r="F101" s="159"/>
      <c r="G101" s="158"/>
      <c r="H101" s="159"/>
      <c r="I101" s="159"/>
      <c r="J101" s="159"/>
      <c r="K101" s="159"/>
      <c r="L101" s="159"/>
      <c r="M101" s="159"/>
      <c r="N101" s="163"/>
      <c r="O101" s="159"/>
      <c r="P101" s="159"/>
      <c r="Q101" s="159"/>
      <c r="R101" s="159"/>
      <c r="S101" s="159"/>
      <c r="T101" s="159"/>
      <c r="U101" s="159"/>
      <c r="V101" s="159"/>
      <c r="W101" s="159"/>
    </row>
    <row r="102" spans="1:23" x14ac:dyDescent="0.45">
      <c r="A102" s="158"/>
      <c r="B102" s="159"/>
      <c r="C102" s="160"/>
      <c r="D102" s="159"/>
      <c r="E102" s="159"/>
      <c r="F102" s="159"/>
      <c r="G102" s="158"/>
      <c r="H102" s="159"/>
      <c r="I102" s="159"/>
      <c r="J102" s="159"/>
      <c r="K102" s="159"/>
      <c r="L102" s="159"/>
      <c r="M102" s="159"/>
      <c r="N102" s="163"/>
      <c r="O102" s="159"/>
      <c r="P102" s="159"/>
      <c r="Q102" s="159"/>
      <c r="R102" s="159"/>
      <c r="S102" s="159"/>
      <c r="T102" s="159"/>
      <c r="U102" s="159"/>
      <c r="V102" s="159"/>
      <c r="W102" s="159"/>
    </row>
    <row r="103" spans="1:23" x14ac:dyDescent="0.45">
      <c r="A103" s="158"/>
      <c r="B103" s="159"/>
      <c r="C103" s="160"/>
      <c r="D103" s="159"/>
      <c r="E103" s="159"/>
      <c r="F103" s="159"/>
      <c r="G103" s="158"/>
      <c r="H103" s="159"/>
      <c r="I103" s="159"/>
      <c r="J103" s="159"/>
      <c r="K103" s="159"/>
      <c r="L103" s="159"/>
      <c r="M103" s="159"/>
      <c r="N103" s="163"/>
      <c r="O103" s="159"/>
      <c r="P103" s="159"/>
      <c r="Q103" s="159"/>
      <c r="R103" s="159"/>
      <c r="S103" s="159"/>
      <c r="T103" s="159"/>
      <c r="U103" s="159"/>
      <c r="V103" s="159"/>
      <c r="W103" s="159"/>
    </row>
    <row r="104" spans="1:23" x14ac:dyDescent="0.45">
      <c r="A104" s="158"/>
      <c r="B104" s="159"/>
      <c r="C104" s="160"/>
      <c r="D104" s="159"/>
      <c r="E104" s="159"/>
      <c r="F104" s="159"/>
      <c r="G104" s="158"/>
      <c r="H104" s="159"/>
      <c r="I104" s="159"/>
      <c r="J104" s="159"/>
      <c r="K104" s="159"/>
      <c r="L104" s="159"/>
      <c r="M104" s="159"/>
      <c r="N104" s="163"/>
      <c r="O104" s="159"/>
      <c r="P104" s="159"/>
      <c r="Q104" s="159"/>
      <c r="R104" s="159"/>
      <c r="S104" s="159"/>
      <c r="T104" s="159"/>
      <c r="U104" s="159"/>
      <c r="V104" s="159"/>
      <c r="W104" s="159"/>
    </row>
    <row r="105" spans="1:23" x14ac:dyDescent="0.45">
      <c r="A105" s="158"/>
      <c r="B105" s="159"/>
      <c r="C105" s="160"/>
      <c r="D105" s="159"/>
      <c r="E105" s="159"/>
      <c r="F105" s="159"/>
      <c r="G105" s="158"/>
      <c r="H105" s="159"/>
      <c r="I105" s="159"/>
      <c r="J105" s="159"/>
      <c r="K105" s="159"/>
      <c r="L105" s="159"/>
      <c r="M105" s="159"/>
      <c r="N105" s="163"/>
      <c r="O105" s="159"/>
      <c r="P105" s="159"/>
      <c r="Q105" s="159"/>
      <c r="R105" s="159"/>
      <c r="S105" s="159"/>
      <c r="T105" s="159"/>
      <c r="U105" s="159"/>
      <c r="V105" s="159"/>
      <c r="W105" s="159"/>
    </row>
    <row r="106" spans="1:23" x14ac:dyDescent="0.45">
      <c r="A106" s="158"/>
      <c r="B106" s="159"/>
      <c r="C106" s="160"/>
      <c r="D106" s="159"/>
      <c r="E106" s="159"/>
      <c r="F106" s="159"/>
      <c r="G106" s="158"/>
      <c r="H106" s="159"/>
      <c r="I106" s="159"/>
      <c r="J106" s="159"/>
      <c r="K106" s="159"/>
      <c r="L106" s="159" t="s">
        <v>9</v>
      </c>
      <c r="M106" s="159"/>
      <c r="N106" s="163"/>
      <c r="O106" s="159"/>
      <c r="P106" s="159"/>
      <c r="Q106" s="159"/>
      <c r="R106" s="159"/>
      <c r="S106" s="159"/>
      <c r="T106" s="159"/>
      <c r="U106" s="159"/>
      <c r="V106" s="159"/>
      <c r="W106" s="159"/>
    </row>
    <row r="107" spans="1:23" x14ac:dyDescent="0.45">
      <c r="A107" s="158"/>
      <c r="B107" s="159"/>
      <c r="C107" s="160"/>
      <c r="D107" s="159"/>
      <c r="E107" s="159"/>
      <c r="F107" s="159"/>
      <c r="G107" s="158"/>
      <c r="H107" s="159"/>
      <c r="I107" s="159"/>
      <c r="J107" s="159"/>
      <c r="K107" s="159"/>
      <c r="L107" s="159"/>
      <c r="M107" s="159"/>
      <c r="N107" s="163"/>
      <c r="O107" s="159"/>
      <c r="P107" s="159"/>
      <c r="Q107" s="159"/>
      <c r="R107" s="159"/>
      <c r="S107" s="159"/>
      <c r="T107" s="159"/>
      <c r="U107" s="159"/>
      <c r="V107" s="159"/>
      <c r="W107" s="159"/>
    </row>
    <row r="108" spans="1:23" x14ac:dyDescent="0.45">
      <c r="A108" s="158"/>
      <c r="B108" s="159"/>
      <c r="C108" s="160"/>
      <c r="D108" s="159"/>
      <c r="E108" s="159"/>
      <c r="F108" s="159"/>
      <c r="G108" s="158"/>
      <c r="H108" s="159"/>
      <c r="I108" s="159"/>
      <c r="J108" s="159"/>
      <c r="K108" s="159"/>
      <c r="L108" s="159"/>
      <c r="M108" s="159"/>
      <c r="N108" s="163"/>
      <c r="O108" s="159"/>
      <c r="P108" s="159"/>
      <c r="Q108" s="159"/>
      <c r="R108" s="159"/>
      <c r="S108" s="159"/>
      <c r="T108" s="159"/>
      <c r="U108" s="159"/>
      <c r="V108" s="159"/>
      <c r="W108" s="159"/>
    </row>
    <row r="109" spans="1:23" x14ac:dyDescent="0.45">
      <c r="A109" s="158"/>
      <c r="B109" s="159"/>
      <c r="C109" s="160"/>
      <c r="D109" s="159"/>
      <c r="E109" s="159"/>
      <c r="F109" s="159"/>
      <c r="G109" s="158"/>
      <c r="H109" s="159"/>
      <c r="I109" s="159"/>
      <c r="J109" s="159"/>
      <c r="K109" s="159"/>
      <c r="L109" s="159"/>
      <c r="M109" s="159"/>
      <c r="N109" s="163"/>
      <c r="O109" s="159"/>
      <c r="P109" s="159"/>
      <c r="Q109" s="159"/>
      <c r="R109" s="159"/>
      <c r="S109" s="159"/>
      <c r="T109" s="159"/>
      <c r="U109" s="159"/>
      <c r="V109" s="159"/>
      <c r="W109" s="159"/>
    </row>
    <row r="110" spans="1:23" x14ac:dyDescent="0.45">
      <c r="A110" s="158"/>
      <c r="B110" s="159"/>
      <c r="C110" s="160"/>
      <c r="D110" s="159"/>
      <c r="E110" s="159"/>
      <c r="F110" s="159"/>
      <c r="G110" s="158"/>
      <c r="H110" s="159"/>
      <c r="I110" s="159"/>
      <c r="J110" s="159"/>
      <c r="K110" s="159"/>
      <c r="L110" s="159"/>
      <c r="M110" s="159"/>
      <c r="N110" s="163"/>
      <c r="O110" s="159"/>
      <c r="P110" s="159"/>
      <c r="Q110" s="159"/>
      <c r="R110" s="159"/>
      <c r="S110" s="159"/>
      <c r="T110" s="159"/>
      <c r="U110" s="159"/>
      <c r="V110" s="159"/>
      <c r="W110" s="159"/>
    </row>
    <row r="111" spans="1:23" x14ac:dyDescent="0.45">
      <c r="A111" s="158"/>
      <c r="B111" s="159"/>
      <c r="C111" s="160"/>
      <c r="D111" s="159"/>
      <c r="E111" s="159"/>
      <c r="F111" s="159"/>
      <c r="G111" s="158"/>
      <c r="H111" s="159"/>
      <c r="I111" s="159"/>
      <c r="J111" s="159"/>
      <c r="K111" s="159"/>
      <c r="L111" s="159"/>
      <c r="M111" s="159"/>
      <c r="N111" s="163"/>
      <c r="O111" s="159"/>
      <c r="P111" s="159"/>
      <c r="Q111" s="159"/>
      <c r="R111" s="159"/>
      <c r="S111" s="159"/>
      <c r="T111" s="159"/>
      <c r="U111" s="159"/>
      <c r="V111" s="159"/>
      <c r="W111" s="159"/>
    </row>
    <row r="112" spans="1:23" x14ac:dyDescent="0.45">
      <c r="A112" s="158"/>
      <c r="B112" s="159"/>
      <c r="C112" s="160"/>
      <c r="D112" s="159"/>
      <c r="E112" s="159"/>
      <c r="F112" s="159"/>
      <c r="G112" s="158"/>
      <c r="H112" s="159"/>
      <c r="I112" s="159"/>
      <c r="J112" s="159"/>
      <c r="K112" s="159"/>
      <c r="L112" s="159"/>
      <c r="M112" s="159"/>
      <c r="N112" s="163"/>
      <c r="O112" s="159"/>
      <c r="P112" s="159"/>
      <c r="Q112" s="159"/>
      <c r="R112" s="159"/>
      <c r="S112" s="159"/>
      <c r="T112" s="159"/>
      <c r="U112" s="159"/>
      <c r="V112" s="159"/>
      <c r="W112" s="159"/>
    </row>
    <row r="113" spans="1:23" x14ac:dyDescent="0.45">
      <c r="A113" s="158"/>
      <c r="B113" s="159"/>
      <c r="C113" s="160"/>
      <c r="D113" s="159"/>
      <c r="E113" s="159"/>
      <c r="F113" s="159"/>
      <c r="G113" s="158"/>
      <c r="H113" s="159"/>
      <c r="I113" s="159"/>
      <c r="J113" s="159"/>
      <c r="K113" s="159"/>
      <c r="L113" s="159"/>
      <c r="M113" s="159"/>
      <c r="N113" s="163"/>
      <c r="O113" s="159"/>
      <c r="P113" s="159"/>
      <c r="Q113" s="159"/>
      <c r="R113" s="159"/>
      <c r="S113" s="159"/>
      <c r="T113" s="159"/>
      <c r="U113" s="159"/>
      <c r="V113" s="159"/>
      <c r="W113" s="159"/>
    </row>
    <row r="114" spans="1:23" x14ac:dyDescent="0.45">
      <c r="A114" s="158"/>
      <c r="B114" s="159"/>
      <c r="C114" s="160"/>
      <c r="D114" s="159"/>
      <c r="E114" s="159"/>
      <c r="F114" s="159"/>
      <c r="G114" s="158"/>
      <c r="H114" s="159"/>
      <c r="I114" s="159"/>
      <c r="J114" s="159"/>
      <c r="K114" s="159"/>
      <c r="L114" s="159"/>
      <c r="M114" s="159"/>
      <c r="N114" s="163"/>
      <c r="O114" s="159"/>
      <c r="P114" s="159"/>
      <c r="Q114" s="159"/>
      <c r="R114" s="159"/>
      <c r="S114" s="159"/>
      <c r="T114" s="159"/>
      <c r="U114" s="159"/>
      <c r="V114" s="159"/>
      <c r="W114" s="159"/>
    </row>
    <row r="115" spans="1:23" x14ac:dyDescent="0.45">
      <c r="A115" s="158"/>
      <c r="B115" s="159"/>
      <c r="C115" s="160"/>
      <c r="D115" s="159"/>
      <c r="E115" s="159"/>
      <c r="F115" s="159"/>
      <c r="G115" s="158"/>
      <c r="H115" s="159"/>
      <c r="I115" s="159"/>
      <c r="J115" s="159"/>
      <c r="K115" s="159"/>
      <c r="L115" s="159"/>
      <c r="M115" s="159"/>
      <c r="N115" s="163"/>
      <c r="O115" s="159"/>
      <c r="P115" s="159"/>
      <c r="Q115" s="159"/>
      <c r="R115" s="159"/>
      <c r="S115" s="159"/>
      <c r="T115" s="159"/>
      <c r="U115" s="159"/>
      <c r="V115" s="159"/>
      <c r="W115" s="159"/>
    </row>
    <row r="116" spans="1:23" x14ac:dyDescent="0.45">
      <c r="A116" s="158"/>
      <c r="B116" s="159"/>
      <c r="C116" s="160"/>
      <c r="D116" s="159"/>
      <c r="E116" s="159"/>
      <c r="F116" s="159"/>
      <c r="G116" s="158"/>
      <c r="H116" s="159"/>
      <c r="I116" s="159"/>
      <c r="J116" s="159"/>
      <c r="K116" s="159"/>
      <c r="L116" s="159"/>
      <c r="M116" s="159"/>
      <c r="N116" s="163"/>
      <c r="O116" s="159"/>
      <c r="P116" s="159"/>
      <c r="Q116" s="159"/>
      <c r="R116" s="159"/>
      <c r="S116" s="159"/>
      <c r="T116" s="159"/>
      <c r="U116" s="159"/>
      <c r="V116" s="159"/>
      <c r="W116" s="159"/>
    </row>
    <row r="117" spans="1:23" x14ac:dyDescent="0.45">
      <c r="A117" s="158"/>
      <c r="B117" s="159"/>
      <c r="C117" s="160"/>
      <c r="D117" s="159"/>
      <c r="E117" s="159"/>
      <c r="F117" s="159"/>
      <c r="G117" s="158"/>
      <c r="H117" s="159"/>
      <c r="I117" s="159"/>
      <c r="J117" s="159"/>
      <c r="K117" s="159"/>
      <c r="L117" s="159"/>
      <c r="M117" s="159"/>
      <c r="N117" s="163"/>
      <c r="O117" s="159"/>
      <c r="P117" s="159"/>
      <c r="Q117" s="159"/>
      <c r="R117" s="159"/>
      <c r="S117" s="159"/>
      <c r="T117" s="159"/>
      <c r="U117" s="159"/>
      <c r="V117" s="159"/>
      <c r="W117" s="159"/>
    </row>
    <row r="118" spans="1:23" x14ac:dyDescent="0.45">
      <c r="A118" s="158"/>
      <c r="B118" s="159"/>
      <c r="C118" s="160"/>
      <c r="D118" s="159"/>
      <c r="E118" s="159"/>
      <c r="F118" s="159"/>
      <c r="G118" s="158"/>
      <c r="H118" s="159"/>
      <c r="I118" s="159"/>
      <c r="J118" s="159"/>
      <c r="K118" s="159"/>
      <c r="L118" s="159"/>
      <c r="M118" s="159"/>
      <c r="N118" s="163"/>
      <c r="O118" s="159"/>
      <c r="P118" s="159"/>
      <c r="Q118" s="159"/>
      <c r="R118" s="159"/>
      <c r="S118" s="159"/>
      <c r="T118" s="159"/>
      <c r="U118" s="159"/>
      <c r="V118" s="159"/>
      <c r="W118" s="159"/>
    </row>
    <row r="119" spans="1:23" x14ac:dyDescent="0.45">
      <c r="A119" s="158"/>
      <c r="B119" s="159"/>
      <c r="C119" s="160"/>
      <c r="D119" s="159"/>
      <c r="E119" s="159"/>
      <c r="F119" s="159"/>
      <c r="G119" s="158"/>
      <c r="H119" s="159"/>
      <c r="I119" s="159"/>
      <c r="J119" s="159"/>
      <c r="K119" s="159"/>
      <c r="L119" s="159"/>
      <c r="M119" s="159"/>
      <c r="N119" s="163"/>
      <c r="O119" s="159"/>
      <c r="P119" s="159"/>
      <c r="Q119" s="159"/>
      <c r="R119" s="159"/>
      <c r="S119" s="159"/>
      <c r="T119" s="159"/>
      <c r="U119" s="159"/>
      <c r="V119" s="159"/>
      <c r="W119" s="159"/>
    </row>
    <row r="120" spans="1:23" x14ac:dyDescent="0.45">
      <c r="A120" s="158"/>
      <c r="B120" s="159"/>
      <c r="C120" s="160"/>
      <c r="D120" s="159"/>
      <c r="E120" s="159"/>
      <c r="F120" s="159"/>
      <c r="G120" s="158"/>
      <c r="H120" s="159"/>
      <c r="I120" s="159"/>
      <c r="J120" s="159"/>
      <c r="K120" s="159"/>
      <c r="L120" s="159"/>
      <c r="M120" s="159"/>
      <c r="N120" s="163"/>
      <c r="O120" s="159"/>
      <c r="P120" s="159"/>
      <c r="Q120" s="159"/>
      <c r="R120" s="159"/>
      <c r="S120" s="159"/>
      <c r="T120" s="159"/>
      <c r="U120" s="159"/>
      <c r="V120" s="159"/>
      <c r="W120" s="159"/>
    </row>
    <row r="121" spans="1:23" x14ac:dyDescent="0.45">
      <c r="A121" s="158"/>
      <c r="B121" s="159"/>
      <c r="C121" s="160"/>
      <c r="D121" s="159"/>
      <c r="E121" s="159"/>
      <c r="F121" s="159"/>
      <c r="G121" s="158"/>
      <c r="H121" s="159"/>
      <c r="I121" s="159"/>
      <c r="J121" s="159"/>
      <c r="K121" s="159"/>
      <c r="L121" s="159"/>
      <c r="M121" s="159"/>
      <c r="N121" s="163"/>
      <c r="O121" s="159"/>
      <c r="P121" s="159"/>
      <c r="Q121" s="159"/>
      <c r="R121" s="159"/>
      <c r="S121" s="159"/>
      <c r="T121" s="159"/>
      <c r="U121" s="159"/>
      <c r="V121" s="159"/>
      <c r="W121" s="159"/>
    </row>
    <row r="122" spans="1:23" x14ac:dyDescent="0.45">
      <c r="A122" s="158"/>
      <c r="B122" s="159"/>
      <c r="C122" s="160"/>
      <c r="D122" s="159"/>
      <c r="E122" s="159"/>
      <c r="F122" s="159"/>
      <c r="G122" s="158"/>
      <c r="H122" s="159"/>
      <c r="I122" s="159"/>
      <c r="J122" s="159"/>
      <c r="K122" s="159"/>
      <c r="L122" s="159"/>
      <c r="M122" s="159"/>
      <c r="N122" s="163"/>
      <c r="O122" s="159"/>
      <c r="P122" s="159"/>
      <c r="Q122" s="159"/>
      <c r="R122" s="159"/>
      <c r="S122" s="159"/>
      <c r="T122" s="159"/>
      <c r="U122" s="159"/>
      <c r="V122" s="159"/>
      <c r="W122" s="159"/>
    </row>
    <row r="123" spans="1:23" x14ac:dyDescent="0.45">
      <c r="A123" s="158"/>
      <c r="B123" s="159"/>
      <c r="C123" s="160"/>
      <c r="D123" s="159"/>
      <c r="E123" s="159"/>
      <c r="F123" s="159"/>
      <c r="G123" s="158"/>
      <c r="H123" s="159"/>
      <c r="I123" s="159"/>
      <c r="J123" s="159"/>
      <c r="K123" s="159"/>
      <c r="L123" s="159"/>
      <c r="M123" s="159"/>
      <c r="N123" s="163"/>
      <c r="O123" s="159"/>
      <c r="P123" s="159"/>
      <c r="Q123" s="159"/>
      <c r="R123" s="159"/>
      <c r="S123" s="159"/>
      <c r="T123" s="159"/>
      <c r="U123" s="159"/>
      <c r="V123" s="159"/>
      <c r="W123" s="159"/>
    </row>
    <row r="124" spans="1:23" x14ac:dyDescent="0.45">
      <c r="A124" s="158"/>
      <c r="B124" s="159"/>
      <c r="C124" s="160"/>
      <c r="D124" s="159"/>
      <c r="E124" s="159"/>
      <c r="F124" s="159"/>
      <c r="G124" s="158"/>
      <c r="H124" s="159"/>
      <c r="I124" s="159"/>
      <c r="J124" s="159"/>
      <c r="K124" s="159"/>
      <c r="L124" s="159"/>
      <c r="M124" s="159"/>
      <c r="N124" s="163"/>
      <c r="O124" s="159"/>
      <c r="P124" s="159"/>
      <c r="Q124" s="159"/>
      <c r="R124" s="159"/>
      <c r="S124" s="159"/>
      <c r="T124" s="159"/>
      <c r="U124" s="159"/>
      <c r="V124" s="159"/>
      <c r="W124" s="159"/>
    </row>
    <row r="125" spans="1:23" x14ac:dyDescent="0.45">
      <c r="A125" s="158"/>
      <c r="B125" s="159"/>
      <c r="C125" s="160"/>
      <c r="D125" s="159"/>
      <c r="E125" s="159"/>
      <c r="F125" s="159"/>
      <c r="G125" s="158"/>
      <c r="H125" s="159"/>
      <c r="I125" s="159"/>
      <c r="J125" s="159"/>
      <c r="K125" s="159"/>
      <c r="L125" s="159"/>
      <c r="M125" s="159"/>
      <c r="N125" s="163"/>
      <c r="O125" s="159"/>
      <c r="P125" s="159"/>
      <c r="Q125" s="159"/>
      <c r="R125" s="159"/>
      <c r="S125" s="159"/>
      <c r="T125" s="159"/>
      <c r="U125" s="159"/>
      <c r="V125" s="159"/>
      <c r="W125" s="159"/>
    </row>
    <row r="126" spans="1:23" x14ac:dyDescent="0.45">
      <c r="A126" s="158"/>
      <c r="B126" s="159"/>
      <c r="C126" s="160"/>
      <c r="D126" s="159"/>
      <c r="E126" s="159"/>
      <c r="F126" s="159"/>
      <c r="G126" s="158"/>
      <c r="H126" s="159"/>
      <c r="I126" s="159"/>
      <c r="J126" s="159"/>
      <c r="K126" s="159"/>
      <c r="L126" s="159"/>
      <c r="M126" s="159"/>
      <c r="N126" s="163"/>
      <c r="O126" s="159"/>
      <c r="P126" s="159"/>
      <c r="Q126" s="159"/>
      <c r="R126" s="159"/>
      <c r="S126" s="159"/>
      <c r="T126" s="159"/>
      <c r="U126" s="159"/>
      <c r="V126" s="159"/>
      <c r="W126" s="159"/>
    </row>
    <row r="127" spans="1:23" x14ac:dyDescent="0.45">
      <c r="A127" s="158"/>
      <c r="B127" s="159"/>
      <c r="C127" s="160"/>
      <c r="D127" s="159"/>
      <c r="E127" s="159"/>
      <c r="F127" s="159"/>
      <c r="G127" s="158"/>
      <c r="H127" s="159"/>
      <c r="I127" s="159"/>
      <c r="J127" s="159"/>
      <c r="K127" s="159"/>
      <c r="L127" s="159"/>
      <c r="M127" s="159"/>
      <c r="N127" s="163"/>
      <c r="O127" s="159"/>
      <c r="P127" s="159"/>
      <c r="Q127" s="159"/>
      <c r="R127" s="159"/>
      <c r="S127" s="159"/>
      <c r="T127" s="159"/>
      <c r="U127" s="159"/>
      <c r="V127" s="159"/>
      <c r="W127" s="159"/>
    </row>
    <row r="128" spans="1:23" x14ac:dyDescent="0.45">
      <c r="A128" s="158"/>
      <c r="B128" s="159"/>
      <c r="C128" s="160"/>
      <c r="D128" s="159"/>
      <c r="E128" s="159"/>
      <c r="F128" s="159"/>
      <c r="G128" s="158"/>
      <c r="H128" s="159"/>
      <c r="I128" s="159"/>
      <c r="J128" s="159"/>
      <c r="K128" s="159"/>
      <c r="M128" s="159"/>
      <c r="N128" s="163"/>
      <c r="O128" s="159"/>
      <c r="P128" s="159"/>
      <c r="Q128" s="159"/>
      <c r="R128" s="159"/>
      <c r="S128" s="159"/>
      <c r="T128" s="159"/>
      <c r="U128" s="159"/>
      <c r="V128" s="159"/>
      <c r="W128" s="159"/>
    </row>
    <row r="129" spans="1:23" x14ac:dyDescent="0.45">
      <c r="A129" s="158"/>
      <c r="B129" s="159"/>
      <c r="C129" s="160"/>
      <c r="D129" s="159"/>
      <c r="E129" s="159"/>
      <c r="F129" s="159"/>
      <c r="G129" s="158"/>
      <c r="H129" s="159"/>
      <c r="I129" s="159"/>
      <c r="J129" s="159"/>
      <c r="K129" s="159"/>
      <c r="M129" s="159"/>
      <c r="N129" s="163"/>
      <c r="O129" s="159"/>
      <c r="P129" s="159"/>
      <c r="Q129" s="159"/>
      <c r="R129" s="159"/>
      <c r="S129" s="159"/>
      <c r="T129" s="159"/>
      <c r="U129" s="159"/>
      <c r="V129" s="159"/>
      <c r="W129" s="159"/>
    </row>
    <row r="130" spans="1:23" x14ac:dyDescent="0.45">
      <c r="A130" s="158"/>
      <c r="B130" s="159"/>
      <c r="C130" s="160"/>
      <c r="D130" s="159"/>
      <c r="E130" s="159"/>
      <c r="F130" s="159"/>
      <c r="G130" s="158"/>
      <c r="H130" s="159"/>
      <c r="I130" s="159"/>
      <c r="J130" s="159"/>
      <c r="M130" s="159"/>
      <c r="N130" s="163"/>
      <c r="O130" s="159"/>
      <c r="P130" s="159"/>
      <c r="Q130" s="159"/>
      <c r="R130" s="159"/>
      <c r="S130" s="159"/>
      <c r="T130" s="159"/>
      <c r="U130" s="159"/>
      <c r="V130" s="159"/>
      <c r="W130" s="159"/>
    </row>
    <row r="131" spans="1:23" x14ac:dyDescent="0.45">
      <c r="A131" s="158"/>
      <c r="B131" s="159"/>
      <c r="C131" s="160"/>
      <c r="D131" s="159"/>
      <c r="E131" s="159"/>
      <c r="F131" s="159"/>
      <c r="G131" s="158"/>
      <c r="H131" s="159"/>
      <c r="I131" s="159"/>
      <c r="J131" s="159"/>
      <c r="M131" s="159"/>
      <c r="N131" s="163"/>
      <c r="O131" s="159"/>
      <c r="P131" s="159"/>
      <c r="Q131" s="159"/>
      <c r="R131" s="159"/>
      <c r="S131" s="159"/>
      <c r="T131" s="159"/>
      <c r="U131" s="159"/>
      <c r="V131" s="159"/>
      <c r="W131" s="159"/>
    </row>
    <row r="132" spans="1:23" x14ac:dyDescent="0.45">
      <c r="A132" s="158"/>
      <c r="B132" s="159"/>
      <c r="C132" s="160"/>
      <c r="D132" s="159"/>
      <c r="E132" s="159"/>
      <c r="F132" s="159"/>
      <c r="G132" s="158"/>
      <c r="H132" s="159"/>
      <c r="I132" s="159"/>
      <c r="J132" s="159"/>
      <c r="M132" s="159"/>
      <c r="N132" s="163"/>
      <c r="O132" s="159"/>
      <c r="P132" s="159"/>
      <c r="Q132" s="159"/>
      <c r="R132" s="159"/>
      <c r="S132" s="159"/>
      <c r="T132" s="159"/>
      <c r="U132" s="159"/>
      <c r="V132" s="159"/>
      <c r="W132" s="159"/>
    </row>
    <row r="133" spans="1:23" x14ac:dyDescent="0.45">
      <c r="A133" s="158"/>
      <c r="B133" s="159"/>
      <c r="C133" s="160"/>
      <c r="D133" s="159"/>
      <c r="E133" s="159"/>
      <c r="F133" s="159"/>
      <c r="G133" s="158"/>
      <c r="H133" s="159"/>
      <c r="I133" s="159"/>
      <c r="J133" s="159"/>
      <c r="M133" s="159"/>
      <c r="N133" s="163"/>
      <c r="O133" s="159"/>
      <c r="P133" s="159"/>
      <c r="Q133" s="159"/>
      <c r="R133" s="159"/>
      <c r="S133" s="159"/>
      <c r="T133" s="159"/>
      <c r="U133" s="159"/>
      <c r="V133" s="159"/>
      <c r="W133" s="159"/>
    </row>
    <row r="134" spans="1:23" x14ac:dyDescent="0.45">
      <c r="A134" s="158"/>
      <c r="B134" s="159"/>
      <c r="C134" s="160"/>
      <c r="D134" s="159"/>
      <c r="E134" s="159"/>
      <c r="F134" s="159"/>
      <c r="G134" s="158"/>
      <c r="H134" s="159"/>
      <c r="I134" s="159"/>
      <c r="J134" s="159"/>
      <c r="M134" s="159"/>
      <c r="N134" s="163"/>
      <c r="O134" s="159"/>
      <c r="P134" s="159"/>
      <c r="Q134" s="159"/>
      <c r="R134" s="159"/>
      <c r="S134" s="159"/>
      <c r="T134" s="159"/>
      <c r="U134" s="159"/>
      <c r="V134" s="159"/>
      <c r="W134" s="159"/>
    </row>
    <row r="135" spans="1:23" x14ac:dyDescent="0.45">
      <c r="A135" s="158"/>
      <c r="B135" s="159"/>
      <c r="C135" s="160"/>
      <c r="D135" s="159"/>
      <c r="E135" s="159"/>
      <c r="F135" s="159"/>
      <c r="G135" s="158"/>
      <c r="H135" s="159"/>
      <c r="I135" s="159"/>
      <c r="J135" s="159"/>
      <c r="M135" s="159"/>
      <c r="N135" s="163"/>
      <c r="O135" s="159"/>
      <c r="P135" s="159"/>
      <c r="Q135" s="159"/>
      <c r="R135" s="159"/>
      <c r="S135" s="159"/>
      <c r="T135" s="159"/>
      <c r="U135" s="159"/>
      <c r="V135" s="159"/>
      <c r="W135" s="159"/>
    </row>
    <row r="136" spans="1:23" x14ac:dyDescent="0.45">
      <c r="A136" s="158"/>
      <c r="B136" s="159"/>
      <c r="C136" s="160"/>
      <c r="D136" s="159"/>
      <c r="E136" s="159"/>
      <c r="F136" s="159"/>
      <c r="G136" s="158"/>
      <c r="H136" s="159"/>
      <c r="I136" s="159"/>
      <c r="J136" s="159"/>
      <c r="M136" s="159"/>
      <c r="N136" s="163"/>
      <c r="O136" s="159"/>
      <c r="P136" s="159"/>
      <c r="Q136" s="159"/>
      <c r="R136" s="159"/>
      <c r="S136" s="159"/>
      <c r="T136" s="159"/>
      <c r="U136" s="159"/>
      <c r="V136" s="159"/>
      <c r="W136" s="159"/>
    </row>
    <row r="137" spans="1:23" x14ac:dyDescent="0.45">
      <c r="A137" s="158"/>
      <c r="B137" s="159"/>
      <c r="C137" s="160"/>
      <c r="D137" s="159"/>
      <c r="E137" s="159"/>
      <c r="F137" s="159"/>
      <c r="G137" s="158"/>
      <c r="H137" s="159"/>
      <c r="I137" s="159"/>
      <c r="J137" s="159"/>
      <c r="M137" s="159"/>
      <c r="N137" s="163"/>
      <c r="O137" s="159"/>
      <c r="P137" s="159"/>
      <c r="Q137" s="159"/>
      <c r="R137" s="159"/>
      <c r="S137" s="159"/>
      <c r="T137" s="159"/>
      <c r="U137" s="159"/>
      <c r="V137" s="159"/>
      <c r="W137" s="159"/>
    </row>
    <row r="138" spans="1:23" x14ac:dyDescent="0.45">
      <c r="A138" s="158"/>
      <c r="B138" s="159"/>
      <c r="C138" s="160"/>
      <c r="D138" s="159"/>
      <c r="E138" s="159"/>
      <c r="F138" s="159"/>
      <c r="G138" s="158"/>
      <c r="H138" s="159"/>
      <c r="I138" s="159"/>
      <c r="J138" s="159"/>
      <c r="M138" s="159"/>
      <c r="N138" s="163"/>
      <c r="O138" s="159"/>
      <c r="P138" s="159"/>
      <c r="Q138" s="159"/>
      <c r="R138" s="159"/>
      <c r="S138" s="159"/>
      <c r="T138" s="159"/>
      <c r="U138" s="159"/>
      <c r="V138" s="159"/>
      <c r="W138" s="159"/>
    </row>
    <row r="139" spans="1:23" x14ac:dyDescent="0.45">
      <c r="A139" s="158"/>
      <c r="B139" s="159"/>
      <c r="C139" s="160"/>
      <c r="D139" s="159"/>
      <c r="E139" s="159"/>
      <c r="F139" s="159"/>
      <c r="G139" s="158"/>
      <c r="H139" s="159"/>
      <c r="I139" s="159"/>
      <c r="J139" s="159"/>
      <c r="M139" s="159"/>
      <c r="N139" s="163"/>
      <c r="O139" s="159"/>
      <c r="P139" s="159"/>
      <c r="Q139" s="159"/>
      <c r="R139" s="159"/>
      <c r="S139" s="159"/>
      <c r="T139" s="159"/>
      <c r="U139" s="159"/>
      <c r="V139" s="159"/>
      <c r="W139" s="159"/>
    </row>
    <row r="140" spans="1:23" x14ac:dyDescent="0.45">
      <c r="A140" s="158"/>
      <c r="B140" s="159"/>
      <c r="C140" s="160"/>
      <c r="D140" s="159"/>
      <c r="E140" s="159"/>
      <c r="F140" s="159"/>
      <c r="G140" s="158"/>
      <c r="H140" s="159"/>
      <c r="I140" s="159"/>
      <c r="J140" s="159"/>
      <c r="M140" s="159"/>
      <c r="N140" s="163"/>
      <c r="O140" s="159"/>
      <c r="P140" s="159"/>
      <c r="Q140" s="159"/>
      <c r="R140" s="159"/>
      <c r="S140" s="159"/>
      <c r="T140" s="159"/>
      <c r="U140" s="159"/>
      <c r="V140" s="159"/>
      <c r="W140" s="159"/>
    </row>
    <row r="141" spans="1:23" x14ac:dyDescent="0.45">
      <c r="A141" s="158"/>
      <c r="B141" s="159"/>
      <c r="C141" s="160"/>
      <c r="D141" s="159"/>
      <c r="E141" s="159"/>
      <c r="F141" s="159"/>
      <c r="G141" s="158"/>
      <c r="H141" s="159"/>
      <c r="I141" s="159"/>
      <c r="J141" s="159"/>
      <c r="M141" s="159"/>
      <c r="N141" s="163"/>
      <c r="O141" s="159"/>
      <c r="P141" s="159"/>
      <c r="Q141" s="159"/>
      <c r="R141" s="159"/>
      <c r="S141" s="159"/>
      <c r="T141" s="159"/>
      <c r="U141" s="159"/>
      <c r="V141" s="159"/>
      <c r="W141" s="159"/>
    </row>
    <row r="142" spans="1:23" x14ac:dyDescent="0.45">
      <c r="A142" s="158"/>
      <c r="B142" s="159"/>
      <c r="C142" s="160"/>
      <c r="D142" s="159"/>
      <c r="E142" s="159"/>
      <c r="F142" s="159"/>
      <c r="G142" s="158"/>
      <c r="H142" s="159"/>
      <c r="I142" s="159"/>
      <c r="J142" s="159"/>
      <c r="M142" s="159"/>
      <c r="N142" s="163"/>
      <c r="O142" s="159"/>
      <c r="P142" s="159"/>
      <c r="Q142" s="159"/>
      <c r="R142" s="159"/>
      <c r="S142" s="159"/>
      <c r="T142" s="159"/>
      <c r="U142" s="159"/>
      <c r="V142" s="159"/>
      <c r="W142" s="159"/>
    </row>
    <row r="143" spans="1:23" x14ac:dyDescent="0.45">
      <c r="A143" s="158"/>
      <c r="B143" s="159"/>
      <c r="C143" s="160"/>
      <c r="D143" s="159"/>
      <c r="E143" s="159"/>
      <c r="F143" s="159"/>
      <c r="G143" s="158"/>
      <c r="H143" s="159"/>
      <c r="I143" s="159"/>
      <c r="J143" s="159"/>
      <c r="M143" s="159"/>
      <c r="N143" s="163"/>
      <c r="O143" s="159"/>
      <c r="P143" s="159"/>
      <c r="Q143" s="159"/>
      <c r="R143" s="159"/>
      <c r="S143" s="159"/>
      <c r="T143" s="159"/>
      <c r="U143" s="159"/>
      <c r="V143" s="159"/>
      <c r="W143" s="159"/>
    </row>
    <row r="144" spans="1:23" x14ac:dyDescent="0.45">
      <c r="A144" s="158"/>
      <c r="B144" s="159"/>
      <c r="C144" s="160"/>
      <c r="D144" s="159"/>
      <c r="E144" s="159"/>
      <c r="F144" s="159"/>
      <c r="G144" s="158"/>
      <c r="H144" s="159"/>
      <c r="I144" s="159"/>
      <c r="J144" s="159"/>
      <c r="M144" s="159"/>
      <c r="N144" s="163"/>
      <c r="O144" s="159"/>
      <c r="P144" s="159"/>
      <c r="Q144" s="159"/>
      <c r="R144" s="159"/>
      <c r="S144" s="159"/>
      <c r="T144" s="159"/>
      <c r="U144" s="159"/>
      <c r="V144" s="159"/>
      <c r="W144" s="159"/>
    </row>
    <row r="145" spans="1:23" x14ac:dyDescent="0.45">
      <c r="A145" s="158"/>
      <c r="B145" s="159"/>
      <c r="C145" s="160"/>
      <c r="D145" s="159"/>
      <c r="E145" s="159"/>
      <c r="F145" s="159"/>
      <c r="G145" s="158"/>
      <c r="H145" s="159"/>
      <c r="I145" s="159"/>
      <c r="J145" s="159"/>
      <c r="M145" s="159"/>
      <c r="N145" s="163"/>
      <c r="O145" s="159"/>
      <c r="P145" s="159"/>
      <c r="Q145" s="159"/>
      <c r="R145" s="159"/>
      <c r="S145" s="159"/>
      <c r="T145" s="159"/>
      <c r="U145" s="159"/>
      <c r="V145" s="159"/>
      <c r="W145" s="159"/>
    </row>
    <row r="146" spans="1:23" x14ac:dyDescent="0.45">
      <c r="A146" s="158"/>
      <c r="B146" s="159"/>
      <c r="C146" s="160"/>
      <c r="D146" s="159"/>
      <c r="E146" s="159"/>
      <c r="F146" s="159"/>
      <c r="G146" s="158"/>
      <c r="H146" s="159"/>
      <c r="I146" s="159"/>
      <c r="J146" s="159"/>
      <c r="M146" s="159"/>
      <c r="N146" s="163"/>
      <c r="O146" s="159"/>
      <c r="P146" s="159"/>
      <c r="Q146" s="159"/>
      <c r="R146" s="159"/>
      <c r="S146" s="159"/>
      <c r="T146" s="159"/>
      <c r="U146" s="159"/>
      <c r="V146" s="159"/>
      <c r="W146" s="159"/>
    </row>
    <row r="147" spans="1:23" x14ac:dyDescent="0.45">
      <c r="A147" s="158"/>
      <c r="B147" s="159"/>
      <c r="C147" s="160"/>
      <c r="D147" s="159"/>
      <c r="E147" s="159"/>
      <c r="F147" s="159"/>
      <c r="G147" s="158"/>
      <c r="H147" s="159"/>
      <c r="I147" s="159"/>
      <c r="J147" s="159"/>
      <c r="M147" s="159"/>
      <c r="N147" s="163"/>
      <c r="O147" s="159"/>
      <c r="P147" s="159"/>
      <c r="Q147" s="159"/>
      <c r="R147" s="159"/>
      <c r="S147" s="159"/>
      <c r="T147" s="159"/>
      <c r="U147" s="159"/>
      <c r="V147" s="159"/>
      <c r="W147" s="159"/>
    </row>
    <row r="148" spans="1:23" x14ac:dyDescent="0.45">
      <c r="A148" s="158"/>
      <c r="B148" s="159"/>
      <c r="C148" s="160"/>
      <c r="D148" s="159"/>
      <c r="E148" s="159"/>
      <c r="F148" s="159"/>
      <c r="G148" s="158"/>
      <c r="H148" s="159"/>
      <c r="I148" s="159"/>
      <c r="J148" s="159"/>
      <c r="M148" s="159"/>
      <c r="N148" s="163"/>
      <c r="O148" s="159"/>
      <c r="P148" s="159"/>
      <c r="Q148" s="159"/>
      <c r="R148" s="159"/>
      <c r="S148" s="159"/>
      <c r="T148" s="159"/>
      <c r="U148" s="159"/>
      <c r="V148" s="159"/>
      <c r="W148" s="159"/>
    </row>
    <row r="149" spans="1:23" x14ac:dyDescent="0.45">
      <c r="A149" s="158"/>
      <c r="B149" s="159"/>
      <c r="C149" s="160"/>
      <c r="D149" s="159"/>
      <c r="E149" s="159"/>
      <c r="F149" s="159"/>
      <c r="G149" s="158"/>
      <c r="H149" s="159"/>
      <c r="I149" s="159"/>
      <c r="J149" s="159"/>
      <c r="M149" s="159"/>
      <c r="N149" s="163"/>
      <c r="O149" s="159"/>
      <c r="P149" s="159"/>
      <c r="Q149" s="159"/>
      <c r="R149" s="159"/>
      <c r="S149" s="159"/>
      <c r="T149" s="159"/>
      <c r="U149" s="159"/>
      <c r="V149" s="159"/>
      <c r="W149" s="159"/>
    </row>
    <row r="150" spans="1:23" x14ac:dyDescent="0.45">
      <c r="A150" s="158"/>
      <c r="B150" s="159"/>
      <c r="C150" s="160"/>
      <c r="D150" s="159"/>
      <c r="E150" s="159"/>
      <c r="F150" s="159"/>
      <c r="G150" s="158"/>
      <c r="H150" s="159"/>
      <c r="I150" s="159"/>
      <c r="J150" s="159"/>
      <c r="M150" s="159"/>
      <c r="N150" s="163"/>
      <c r="O150" s="159"/>
      <c r="P150" s="159"/>
      <c r="Q150" s="159"/>
      <c r="R150" s="159"/>
      <c r="S150" s="159"/>
      <c r="T150" s="159"/>
      <c r="U150" s="159"/>
      <c r="V150" s="159"/>
      <c r="W150" s="159"/>
    </row>
    <row r="151" spans="1:23" x14ac:dyDescent="0.45">
      <c r="A151" s="158"/>
      <c r="B151" s="159"/>
      <c r="C151" s="160"/>
      <c r="D151" s="159"/>
      <c r="E151" s="159"/>
      <c r="F151" s="159"/>
      <c r="G151" s="158"/>
      <c r="H151" s="159"/>
      <c r="I151" s="159"/>
      <c r="J151" s="159"/>
      <c r="M151" s="159"/>
      <c r="N151" s="163"/>
      <c r="O151" s="159"/>
      <c r="P151" s="159"/>
      <c r="Q151" s="159"/>
      <c r="R151" s="159"/>
      <c r="S151" s="159"/>
      <c r="T151" s="159"/>
      <c r="U151" s="159"/>
      <c r="V151" s="159"/>
      <c r="W151" s="159"/>
    </row>
    <row r="152" spans="1:23" x14ac:dyDescent="0.45">
      <c r="A152" s="158"/>
      <c r="B152" s="159"/>
      <c r="C152" s="160"/>
      <c r="D152" s="159"/>
      <c r="E152" s="159"/>
      <c r="F152" s="159"/>
      <c r="G152" s="158"/>
      <c r="H152" s="159"/>
      <c r="I152" s="159"/>
      <c r="J152" s="159"/>
      <c r="M152" s="159"/>
      <c r="N152" s="163"/>
      <c r="O152" s="159"/>
      <c r="P152" s="159"/>
      <c r="Q152" s="159"/>
      <c r="R152" s="159"/>
      <c r="S152" s="159"/>
      <c r="T152" s="159"/>
      <c r="U152" s="159"/>
      <c r="V152" s="159"/>
      <c r="W152" s="159"/>
    </row>
    <row r="153" spans="1:23" x14ac:dyDescent="0.45">
      <c r="A153" s="158"/>
      <c r="B153" s="159"/>
      <c r="C153" s="160"/>
      <c r="D153" s="159"/>
      <c r="E153" s="159"/>
      <c r="F153" s="159"/>
      <c r="G153" s="158"/>
      <c r="H153" s="159"/>
      <c r="I153" s="159"/>
      <c r="J153" s="159"/>
      <c r="M153" s="159"/>
      <c r="N153" s="163"/>
      <c r="O153" s="159"/>
      <c r="P153" s="159"/>
      <c r="Q153" s="159"/>
      <c r="R153" s="159"/>
      <c r="S153" s="159"/>
      <c r="T153" s="159"/>
      <c r="U153" s="159"/>
      <c r="V153" s="159"/>
      <c r="W153" s="159"/>
    </row>
    <row r="154" spans="1:23" x14ac:dyDescent="0.45">
      <c r="A154" s="158"/>
      <c r="B154" s="159"/>
      <c r="C154" s="160"/>
      <c r="D154" s="159"/>
      <c r="E154" s="159"/>
      <c r="F154" s="159"/>
      <c r="G154" s="158"/>
      <c r="H154" s="159"/>
      <c r="I154" s="159"/>
      <c r="J154" s="159"/>
      <c r="M154" s="159"/>
      <c r="N154" s="163"/>
      <c r="O154" s="159"/>
      <c r="P154" s="159"/>
      <c r="Q154" s="159"/>
      <c r="R154" s="159"/>
      <c r="S154" s="159"/>
      <c r="T154" s="159"/>
      <c r="U154" s="159"/>
      <c r="V154" s="159"/>
      <c r="W154" s="159"/>
    </row>
    <row r="155" spans="1:23" x14ac:dyDescent="0.45">
      <c r="A155" s="158"/>
      <c r="B155" s="159"/>
      <c r="C155" s="160"/>
      <c r="D155" s="159"/>
      <c r="E155" s="159"/>
      <c r="F155" s="159"/>
      <c r="G155" s="158"/>
      <c r="H155" s="159"/>
      <c r="I155" s="159"/>
      <c r="J155" s="159"/>
      <c r="M155" s="159"/>
      <c r="N155" s="163"/>
      <c r="O155" s="159"/>
      <c r="P155" s="159"/>
      <c r="Q155" s="159"/>
      <c r="R155" s="159"/>
      <c r="S155" s="159"/>
      <c r="T155" s="159"/>
      <c r="U155" s="159"/>
      <c r="V155" s="159"/>
      <c r="W155" s="159"/>
    </row>
    <row r="156" spans="1:23" x14ac:dyDescent="0.45">
      <c r="A156" s="158"/>
      <c r="B156" s="159"/>
      <c r="C156" s="160"/>
      <c r="D156" s="159"/>
      <c r="E156" s="159"/>
      <c r="F156" s="159"/>
      <c r="G156" s="158"/>
      <c r="H156" s="159"/>
      <c r="I156" s="159"/>
      <c r="J156" s="159"/>
      <c r="M156" s="159"/>
      <c r="N156" s="163"/>
      <c r="O156" s="159"/>
      <c r="P156" s="159"/>
      <c r="Q156" s="159"/>
      <c r="R156" s="159"/>
      <c r="S156" s="159"/>
      <c r="T156" s="159"/>
      <c r="U156" s="159"/>
      <c r="V156" s="159"/>
      <c r="W156" s="159"/>
    </row>
    <row r="157" spans="1:23" x14ac:dyDescent="0.45">
      <c r="A157" s="158"/>
      <c r="B157" s="159"/>
      <c r="C157" s="160"/>
      <c r="D157" s="159"/>
      <c r="E157" s="159"/>
      <c r="F157" s="159"/>
      <c r="G157" s="158"/>
      <c r="H157" s="159"/>
      <c r="I157" s="159"/>
      <c r="J157" s="159"/>
      <c r="M157" s="159"/>
      <c r="N157" s="163"/>
      <c r="O157" s="159"/>
      <c r="P157" s="159"/>
      <c r="Q157" s="159"/>
      <c r="R157" s="159"/>
      <c r="S157" s="159"/>
      <c r="T157" s="159"/>
      <c r="U157" s="159"/>
      <c r="V157" s="159"/>
      <c r="W157" s="159"/>
    </row>
    <row r="158" spans="1:23" x14ac:dyDescent="0.45">
      <c r="A158" s="158"/>
      <c r="B158" s="159"/>
      <c r="C158" s="160"/>
      <c r="D158" s="159"/>
      <c r="E158" s="159"/>
      <c r="F158" s="159"/>
      <c r="G158" s="158"/>
      <c r="H158" s="159"/>
      <c r="I158" s="159"/>
      <c r="J158" s="159"/>
      <c r="M158" s="159"/>
      <c r="N158" s="163"/>
      <c r="O158" s="159"/>
      <c r="P158" s="159"/>
      <c r="Q158" s="159"/>
      <c r="R158" s="159"/>
      <c r="S158" s="159"/>
      <c r="T158" s="159"/>
      <c r="U158" s="159"/>
      <c r="V158" s="159"/>
      <c r="W158" s="159"/>
    </row>
    <row r="159" spans="1:23" x14ac:dyDescent="0.45">
      <c r="A159" s="158"/>
      <c r="B159" s="159"/>
      <c r="C159" s="160"/>
      <c r="D159" s="159"/>
      <c r="E159" s="159"/>
      <c r="F159" s="159"/>
      <c r="G159" s="158"/>
      <c r="H159" s="159"/>
      <c r="I159" s="159"/>
      <c r="J159" s="159"/>
      <c r="M159" s="159"/>
      <c r="N159" s="163"/>
      <c r="O159" s="159"/>
      <c r="P159" s="159"/>
      <c r="Q159" s="159"/>
      <c r="R159" s="159"/>
      <c r="S159" s="159"/>
      <c r="T159" s="159"/>
      <c r="U159" s="159"/>
      <c r="V159" s="159"/>
      <c r="W159" s="159"/>
    </row>
    <row r="160" spans="1:23" x14ac:dyDescent="0.45">
      <c r="A160" s="158"/>
      <c r="B160" s="159"/>
      <c r="C160" s="160"/>
      <c r="D160" s="159"/>
      <c r="E160" s="159"/>
      <c r="F160" s="159"/>
      <c r="G160" s="158"/>
      <c r="H160" s="159"/>
      <c r="I160" s="159"/>
      <c r="J160" s="159"/>
      <c r="M160" s="159"/>
      <c r="N160" s="163"/>
      <c r="O160" s="159"/>
      <c r="P160" s="159"/>
      <c r="Q160" s="159"/>
      <c r="R160" s="159"/>
      <c r="S160" s="159"/>
      <c r="T160" s="159"/>
      <c r="U160" s="159"/>
      <c r="V160" s="159"/>
      <c r="W160" s="159"/>
    </row>
    <row r="161" spans="1:23" x14ac:dyDescent="0.45">
      <c r="A161" s="158"/>
      <c r="B161" s="159"/>
      <c r="C161" s="160"/>
      <c r="D161" s="159"/>
      <c r="E161" s="159"/>
      <c r="F161" s="159"/>
      <c r="G161" s="158"/>
      <c r="H161" s="159"/>
      <c r="I161" s="159"/>
      <c r="J161" s="159"/>
      <c r="M161" s="159"/>
      <c r="N161" s="163"/>
      <c r="O161" s="159"/>
      <c r="P161" s="159"/>
      <c r="Q161" s="159"/>
      <c r="R161" s="159"/>
      <c r="S161" s="159"/>
      <c r="T161" s="159"/>
      <c r="U161" s="159"/>
      <c r="V161" s="159"/>
      <c r="W161" s="159"/>
    </row>
    <row r="162" spans="1:23" x14ac:dyDescent="0.45">
      <c r="A162" s="158"/>
      <c r="B162" s="159"/>
      <c r="C162" s="160"/>
      <c r="D162" s="159"/>
      <c r="E162" s="159"/>
      <c r="F162" s="159"/>
      <c r="G162" s="158"/>
      <c r="H162" s="159"/>
      <c r="I162" s="159"/>
      <c r="J162" s="159"/>
      <c r="M162" s="159"/>
      <c r="N162" s="163"/>
      <c r="O162" s="159"/>
      <c r="P162" s="159"/>
      <c r="Q162" s="159"/>
      <c r="R162" s="159"/>
      <c r="S162" s="159"/>
      <c r="T162" s="159"/>
      <c r="U162" s="159"/>
      <c r="V162" s="159"/>
      <c r="W162" s="159"/>
    </row>
    <row r="163" spans="1:23" x14ac:dyDescent="0.45">
      <c r="A163" s="158"/>
      <c r="B163" s="159"/>
      <c r="C163" s="160"/>
      <c r="D163" s="159"/>
      <c r="E163" s="159"/>
      <c r="F163" s="159"/>
      <c r="G163" s="158"/>
      <c r="H163" s="159"/>
      <c r="I163" s="159"/>
      <c r="J163" s="159"/>
      <c r="M163" s="159"/>
      <c r="N163" s="163"/>
      <c r="O163" s="159"/>
      <c r="P163" s="159"/>
      <c r="Q163" s="159"/>
      <c r="R163" s="159"/>
      <c r="S163" s="159"/>
      <c r="T163" s="159"/>
      <c r="U163" s="159"/>
      <c r="V163" s="159"/>
      <c r="W163" s="159"/>
    </row>
    <row r="164" spans="1:23" x14ac:dyDescent="0.45">
      <c r="A164" s="158"/>
      <c r="B164" s="159"/>
      <c r="C164" s="160"/>
      <c r="D164" s="159"/>
      <c r="E164" s="159"/>
      <c r="F164" s="159"/>
      <c r="G164" s="158"/>
      <c r="H164" s="159"/>
      <c r="I164" s="159"/>
      <c r="J164" s="159"/>
      <c r="M164" s="159"/>
      <c r="N164" s="163"/>
      <c r="O164" s="159"/>
      <c r="P164" s="159"/>
      <c r="Q164" s="159"/>
      <c r="R164" s="159"/>
      <c r="S164" s="159"/>
      <c r="T164" s="159"/>
      <c r="U164" s="159"/>
      <c r="V164" s="159"/>
      <c r="W164" s="159"/>
    </row>
    <row r="165" spans="1:23" x14ac:dyDescent="0.45">
      <c r="A165" s="158"/>
      <c r="B165" s="159"/>
      <c r="C165" s="160"/>
      <c r="D165" s="159"/>
      <c r="E165" s="159"/>
      <c r="F165" s="159"/>
      <c r="G165" s="158"/>
      <c r="H165" s="159"/>
      <c r="I165" s="159"/>
      <c r="J165" s="159"/>
      <c r="M165" s="159"/>
      <c r="N165" s="163"/>
      <c r="O165" s="159"/>
      <c r="P165" s="159"/>
      <c r="Q165" s="159"/>
      <c r="R165" s="159"/>
      <c r="S165" s="159"/>
      <c r="T165" s="159"/>
      <c r="U165" s="159"/>
      <c r="V165" s="159"/>
      <c r="W165" s="159"/>
    </row>
    <row r="166" spans="1:23" x14ac:dyDescent="0.45">
      <c r="A166" s="158"/>
      <c r="B166" s="159"/>
      <c r="C166" s="160"/>
      <c r="D166" s="159"/>
      <c r="E166" s="159"/>
      <c r="F166" s="159"/>
      <c r="G166" s="158"/>
      <c r="H166" s="159"/>
      <c r="I166" s="159"/>
      <c r="J166" s="159"/>
      <c r="M166" s="159"/>
      <c r="N166" s="163"/>
      <c r="O166" s="159"/>
      <c r="P166" s="159"/>
      <c r="Q166" s="159"/>
      <c r="R166" s="159"/>
      <c r="S166" s="159"/>
      <c r="T166" s="159"/>
      <c r="U166" s="159"/>
      <c r="V166" s="159"/>
      <c r="W166" s="159"/>
    </row>
    <row r="167" spans="1:23" x14ac:dyDescent="0.45">
      <c r="A167" s="158"/>
      <c r="B167" s="159"/>
      <c r="C167" s="160"/>
      <c r="D167" s="159"/>
      <c r="E167" s="159"/>
      <c r="F167" s="159"/>
      <c r="G167" s="158"/>
      <c r="H167" s="159"/>
      <c r="I167" s="159"/>
      <c r="J167" s="159"/>
      <c r="M167" s="159"/>
      <c r="N167" s="163"/>
      <c r="O167" s="159"/>
      <c r="P167" s="159"/>
      <c r="Q167" s="159"/>
      <c r="R167" s="159"/>
      <c r="S167" s="159"/>
      <c r="T167" s="159"/>
      <c r="U167" s="159"/>
      <c r="V167" s="159"/>
      <c r="W167" s="159"/>
    </row>
    <row r="168" spans="1:23" x14ac:dyDescent="0.45">
      <c r="A168" s="158"/>
      <c r="B168" s="159"/>
      <c r="C168" s="160"/>
      <c r="D168" s="159"/>
      <c r="E168" s="159"/>
      <c r="F168" s="159"/>
      <c r="G168" s="158"/>
      <c r="H168" s="159"/>
      <c r="I168" s="159"/>
      <c r="J168" s="159"/>
      <c r="M168" s="159"/>
      <c r="N168" s="163"/>
      <c r="O168" s="159"/>
      <c r="P168" s="159"/>
      <c r="Q168" s="159"/>
      <c r="R168" s="159"/>
      <c r="S168" s="159"/>
      <c r="T168" s="159"/>
      <c r="U168" s="159"/>
      <c r="V168" s="159"/>
      <c r="W168" s="159"/>
    </row>
    <row r="169" spans="1:23" x14ac:dyDescent="0.45">
      <c r="A169" s="158"/>
      <c r="B169" s="159"/>
      <c r="C169" s="160"/>
      <c r="D169" s="159"/>
      <c r="E169" s="159"/>
      <c r="F169" s="159"/>
      <c r="G169" s="158"/>
      <c r="H169" s="159"/>
      <c r="I169" s="159"/>
      <c r="J169" s="159"/>
      <c r="M169" s="159"/>
      <c r="N169" s="163"/>
      <c r="O169" s="159"/>
      <c r="P169" s="159"/>
      <c r="Q169" s="159"/>
      <c r="R169" s="159"/>
      <c r="S169" s="159"/>
      <c r="T169" s="159"/>
      <c r="U169" s="159"/>
      <c r="V169" s="159"/>
      <c r="W169" s="159"/>
    </row>
    <row r="170" spans="1:23" x14ac:dyDescent="0.45">
      <c r="A170" s="158"/>
      <c r="B170" s="159"/>
      <c r="C170" s="160"/>
      <c r="D170" s="159"/>
      <c r="E170" s="159"/>
      <c r="F170" s="159"/>
      <c r="G170" s="158"/>
      <c r="H170" s="159"/>
      <c r="I170" s="159"/>
      <c r="J170" s="159"/>
      <c r="M170" s="159"/>
      <c r="N170" s="163"/>
      <c r="O170" s="159"/>
      <c r="P170" s="159"/>
      <c r="Q170" s="159"/>
      <c r="R170" s="159"/>
      <c r="S170" s="159"/>
      <c r="T170" s="159"/>
      <c r="U170" s="159"/>
      <c r="V170" s="159"/>
      <c r="W170" s="159"/>
    </row>
    <row r="171" spans="1:23" x14ac:dyDescent="0.45">
      <c r="A171" s="158"/>
      <c r="B171" s="159"/>
      <c r="C171" s="160"/>
      <c r="D171" s="159"/>
      <c r="E171" s="159"/>
      <c r="F171" s="159"/>
      <c r="G171" s="158"/>
      <c r="H171" s="159"/>
      <c r="I171" s="159"/>
      <c r="J171" s="159"/>
      <c r="M171" s="159"/>
      <c r="N171" s="163"/>
      <c r="O171" s="159"/>
      <c r="P171" s="159"/>
      <c r="Q171" s="159"/>
      <c r="R171" s="159"/>
      <c r="S171" s="159"/>
      <c r="T171" s="159"/>
      <c r="U171" s="159"/>
      <c r="V171" s="159"/>
      <c r="W171" s="159"/>
    </row>
    <row r="172" spans="1:23" x14ac:dyDescent="0.45">
      <c r="A172" s="158"/>
      <c r="B172" s="159"/>
      <c r="C172" s="160"/>
      <c r="D172" s="159"/>
      <c r="E172" s="159"/>
      <c r="F172" s="159"/>
      <c r="G172" s="158"/>
      <c r="H172" s="159"/>
      <c r="I172" s="159"/>
      <c r="J172" s="159"/>
      <c r="M172" s="159"/>
      <c r="N172" s="163"/>
      <c r="O172" s="159"/>
      <c r="P172" s="159"/>
      <c r="Q172" s="159"/>
      <c r="R172" s="159"/>
      <c r="S172" s="159"/>
      <c r="T172" s="159"/>
      <c r="U172" s="159"/>
      <c r="V172" s="159"/>
      <c r="W172" s="159"/>
    </row>
    <row r="173" spans="1:23" x14ac:dyDescent="0.45">
      <c r="A173" s="158"/>
      <c r="B173" s="159"/>
      <c r="C173" s="160"/>
      <c r="D173" s="159"/>
      <c r="E173" s="159"/>
      <c r="F173" s="159"/>
      <c r="G173" s="158"/>
      <c r="H173" s="159"/>
      <c r="I173" s="159"/>
      <c r="J173" s="159"/>
      <c r="M173" s="159"/>
      <c r="N173" s="163"/>
      <c r="O173" s="159"/>
      <c r="P173" s="159"/>
      <c r="Q173" s="159"/>
      <c r="R173" s="159"/>
      <c r="S173" s="159"/>
      <c r="T173" s="159"/>
      <c r="U173" s="159"/>
      <c r="V173" s="159"/>
      <c r="W173" s="159"/>
    </row>
    <row r="174" spans="1:23" x14ac:dyDescent="0.45">
      <c r="A174" s="158"/>
      <c r="B174" s="159"/>
      <c r="C174" s="160"/>
      <c r="D174" s="159"/>
      <c r="E174" s="159"/>
      <c r="F174" s="159"/>
      <c r="G174" s="158"/>
      <c r="H174" s="159"/>
      <c r="I174" s="159"/>
      <c r="J174" s="159"/>
      <c r="M174" s="159"/>
      <c r="N174" s="163"/>
      <c r="O174" s="159"/>
      <c r="P174" s="159"/>
      <c r="Q174" s="159"/>
      <c r="R174" s="159"/>
      <c r="S174" s="159"/>
      <c r="T174" s="159"/>
      <c r="U174" s="159"/>
      <c r="V174" s="159"/>
      <c r="W174" s="159"/>
    </row>
    <row r="175" spans="1:23" x14ac:dyDescent="0.45">
      <c r="A175" s="158"/>
      <c r="B175" s="159"/>
      <c r="C175" s="160"/>
      <c r="D175" s="159"/>
      <c r="E175" s="159"/>
      <c r="F175" s="159"/>
      <c r="G175" s="158"/>
      <c r="H175" s="159"/>
      <c r="I175" s="159"/>
      <c r="J175" s="159"/>
      <c r="M175" s="159"/>
      <c r="N175" s="163"/>
      <c r="O175" s="159"/>
      <c r="P175" s="159"/>
      <c r="Q175" s="159"/>
      <c r="R175" s="159"/>
      <c r="S175" s="159"/>
      <c r="T175" s="159"/>
      <c r="U175" s="159"/>
      <c r="V175" s="159"/>
      <c r="W175" s="159"/>
    </row>
    <row r="176" spans="1:23" x14ac:dyDescent="0.45">
      <c r="A176" s="158"/>
      <c r="B176" s="159"/>
      <c r="C176" s="160"/>
      <c r="D176" s="159"/>
      <c r="E176" s="159"/>
      <c r="F176" s="159"/>
      <c r="G176" s="158"/>
      <c r="H176" s="159"/>
      <c r="I176" s="159"/>
      <c r="J176" s="159"/>
      <c r="M176" s="159"/>
      <c r="N176" s="163"/>
      <c r="O176" s="159"/>
      <c r="P176" s="159"/>
      <c r="Q176" s="159"/>
      <c r="R176" s="159"/>
      <c r="S176" s="159"/>
      <c r="T176" s="159"/>
      <c r="U176" s="159"/>
      <c r="V176" s="159"/>
      <c r="W176" s="159"/>
    </row>
    <row r="177" spans="1:23" x14ac:dyDescent="0.45">
      <c r="A177" s="158"/>
      <c r="B177" s="159"/>
      <c r="C177" s="160"/>
      <c r="D177" s="159"/>
      <c r="E177" s="159"/>
      <c r="F177" s="159"/>
      <c r="G177" s="158"/>
      <c r="H177" s="159"/>
      <c r="I177" s="159"/>
      <c r="J177" s="159"/>
      <c r="M177" s="159"/>
      <c r="N177" s="163"/>
      <c r="O177" s="159"/>
      <c r="P177" s="159"/>
      <c r="Q177" s="159"/>
      <c r="R177" s="159"/>
      <c r="S177" s="159"/>
      <c r="T177" s="159"/>
      <c r="U177" s="159"/>
      <c r="V177" s="159"/>
      <c r="W177" s="159"/>
    </row>
    <row r="178" spans="1:23" x14ac:dyDescent="0.45">
      <c r="A178" s="158"/>
      <c r="B178" s="159"/>
      <c r="C178" s="160"/>
      <c r="D178" s="159"/>
      <c r="E178" s="159"/>
      <c r="F178" s="159"/>
      <c r="G178" s="158"/>
      <c r="H178" s="159"/>
      <c r="I178" s="159"/>
      <c r="J178" s="159"/>
      <c r="M178" s="159"/>
      <c r="N178" s="163"/>
      <c r="O178" s="159"/>
      <c r="P178" s="159"/>
      <c r="Q178" s="159"/>
      <c r="R178" s="159"/>
      <c r="S178" s="159"/>
      <c r="T178" s="159"/>
      <c r="U178" s="159"/>
      <c r="V178" s="159"/>
      <c r="W178" s="159"/>
    </row>
    <row r="179" spans="1:23" x14ac:dyDescent="0.45">
      <c r="A179" s="158"/>
      <c r="B179" s="159"/>
      <c r="C179" s="160"/>
      <c r="D179" s="159"/>
      <c r="E179" s="159"/>
      <c r="F179" s="159"/>
      <c r="G179" s="158"/>
      <c r="H179" s="159"/>
      <c r="I179" s="159"/>
      <c r="J179" s="159"/>
      <c r="M179" s="159"/>
      <c r="N179" s="163"/>
      <c r="O179" s="159"/>
      <c r="P179" s="159"/>
      <c r="Q179" s="159"/>
      <c r="R179" s="159"/>
      <c r="S179" s="159"/>
      <c r="T179" s="159"/>
      <c r="U179" s="159"/>
      <c r="V179" s="159"/>
      <c r="W179" s="159"/>
    </row>
    <row r="180" spans="1:23" x14ac:dyDescent="0.45">
      <c r="A180" s="158"/>
      <c r="B180" s="159"/>
      <c r="C180" s="160"/>
      <c r="D180" s="159"/>
      <c r="E180" s="159"/>
      <c r="F180" s="159"/>
      <c r="G180" s="158"/>
      <c r="H180" s="159"/>
      <c r="I180" s="159"/>
      <c r="J180" s="159"/>
      <c r="M180" s="159"/>
      <c r="N180" s="163"/>
      <c r="O180" s="159"/>
      <c r="P180" s="159"/>
      <c r="Q180" s="159"/>
      <c r="R180" s="159"/>
      <c r="S180" s="159"/>
      <c r="T180" s="159"/>
      <c r="U180" s="159"/>
      <c r="V180" s="159"/>
      <c r="W180" s="159"/>
    </row>
    <row r="181" spans="1:23" x14ac:dyDescent="0.45">
      <c r="A181" s="158"/>
      <c r="B181" s="159"/>
      <c r="C181" s="160"/>
      <c r="D181" s="159"/>
      <c r="E181" s="159"/>
      <c r="F181" s="159"/>
      <c r="G181" s="158"/>
      <c r="H181" s="159"/>
      <c r="I181" s="159"/>
      <c r="J181" s="159"/>
      <c r="M181" s="159"/>
      <c r="N181" s="163"/>
      <c r="O181" s="159"/>
      <c r="P181" s="159"/>
      <c r="Q181" s="159"/>
      <c r="R181" s="159"/>
      <c r="S181" s="159"/>
      <c r="T181" s="159"/>
      <c r="U181" s="159"/>
      <c r="V181" s="159"/>
      <c r="W181" s="159"/>
    </row>
    <row r="182" spans="1:23" x14ac:dyDescent="0.45">
      <c r="A182" s="158"/>
      <c r="B182" s="159"/>
      <c r="C182" s="160"/>
      <c r="D182" s="159"/>
      <c r="E182" s="159"/>
      <c r="F182" s="159"/>
      <c r="G182" s="158"/>
      <c r="H182" s="159"/>
      <c r="I182" s="159"/>
      <c r="J182" s="159"/>
      <c r="M182" s="159"/>
      <c r="N182" s="163"/>
      <c r="O182" s="159"/>
      <c r="P182" s="159"/>
      <c r="Q182" s="159"/>
      <c r="R182" s="159"/>
      <c r="S182" s="159"/>
      <c r="T182" s="159"/>
      <c r="U182" s="159"/>
      <c r="V182" s="159"/>
      <c r="W182" s="159"/>
    </row>
    <row r="183" spans="1:23" x14ac:dyDescent="0.45">
      <c r="A183" s="158"/>
      <c r="B183" s="159"/>
      <c r="C183" s="160"/>
      <c r="D183" s="159"/>
      <c r="E183" s="159"/>
      <c r="F183" s="159"/>
      <c r="G183" s="158"/>
      <c r="H183" s="159"/>
      <c r="I183" s="159"/>
      <c r="J183" s="159"/>
      <c r="M183" s="159"/>
      <c r="N183" s="163"/>
      <c r="O183" s="159"/>
      <c r="P183" s="159"/>
      <c r="Q183" s="159"/>
      <c r="R183" s="159"/>
      <c r="S183" s="159"/>
      <c r="T183" s="159"/>
      <c r="U183" s="159"/>
      <c r="V183" s="159"/>
      <c r="W183" s="159"/>
    </row>
    <row r="184" spans="1:23" x14ac:dyDescent="0.45">
      <c r="A184" s="158"/>
      <c r="B184" s="159"/>
      <c r="C184" s="160"/>
      <c r="D184" s="159"/>
      <c r="E184" s="159"/>
      <c r="F184" s="159"/>
      <c r="G184" s="158"/>
      <c r="H184" s="159"/>
      <c r="I184" s="159"/>
      <c r="J184" s="159"/>
      <c r="M184" s="159"/>
      <c r="N184" s="163"/>
      <c r="O184" s="159"/>
      <c r="P184" s="159"/>
      <c r="Q184" s="159"/>
      <c r="R184" s="159"/>
      <c r="S184" s="159"/>
      <c r="T184" s="159"/>
      <c r="U184" s="159"/>
      <c r="V184" s="159"/>
      <c r="W184" s="159"/>
    </row>
    <row r="185" spans="1:23" x14ac:dyDescent="0.45">
      <c r="A185" s="158"/>
      <c r="B185" s="159"/>
      <c r="C185" s="160"/>
      <c r="D185" s="159"/>
      <c r="E185" s="159"/>
      <c r="F185" s="159"/>
      <c r="G185" s="158"/>
      <c r="H185" s="159"/>
      <c r="I185" s="159"/>
      <c r="J185" s="159"/>
      <c r="M185" s="159"/>
      <c r="N185" s="163"/>
      <c r="O185" s="159"/>
      <c r="P185" s="159"/>
      <c r="Q185" s="159"/>
      <c r="R185" s="159"/>
      <c r="S185" s="159"/>
      <c r="T185" s="159"/>
      <c r="U185" s="159"/>
      <c r="V185" s="159"/>
      <c r="W185" s="159"/>
    </row>
    <row r="186" spans="1:23" x14ac:dyDescent="0.45">
      <c r="A186" s="158"/>
      <c r="B186" s="159"/>
      <c r="C186" s="160"/>
      <c r="D186" s="159"/>
      <c r="E186" s="159"/>
      <c r="F186" s="159"/>
      <c r="G186" s="158"/>
      <c r="H186" s="159"/>
      <c r="I186" s="159"/>
      <c r="J186" s="159"/>
      <c r="M186" s="159"/>
      <c r="N186" s="163"/>
      <c r="O186" s="159"/>
      <c r="P186" s="159"/>
      <c r="Q186" s="159"/>
      <c r="R186" s="159"/>
      <c r="S186" s="159"/>
      <c r="T186" s="159"/>
      <c r="U186" s="159"/>
      <c r="V186" s="159"/>
      <c r="W186" s="159"/>
    </row>
    <row r="187" spans="1:23" x14ac:dyDescent="0.45">
      <c r="A187" s="158"/>
      <c r="B187" s="159"/>
      <c r="C187" s="160"/>
      <c r="D187" s="159"/>
      <c r="E187" s="159"/>
      <c r="F187" s="159"/>
      <c r="G187" s="158"/>
      <c r="H187" s="159"/>
      <c r="I187" s="159"/>
      <c r="J187" s="159"/>
      <c r="M187" s="159"/>
      <c r="N187" s="163"/>
      <c r="O187" s="159"/>
      <c r="P187" s="159"/>
      <c r="Q187" s="159"/>
      <c r="R187" s="159"/>
      <c r="S187" s="159"/>
      <c r="T187" s="159"/>
      <c r="U187" s="159"/>
      <c r="V187" s="159"/>
      <c r="W187" s="159"/>
    </row>
    <row r="188" spans="1:23" x14ac:dyDescent="0.45">
      <c r="A188" s="158"/>
      <c r="B188" s="159"/>
      <c r="C188" s="160"/>
      <c r="D188" s="159"/>
      <c r="E188" s="159"/>
      <c r="F188" s="159"/>
      <c r="G188" s="158"/>
      <c r="H188" s="159"/>
      <c r="I188" s="159"/>
      <c r="J188" s="159"/>
      <c r="M188" s="159"/>
      <c r="N188" s="163"/>
      <c r="O188" s="159"/>
      <c r="P188" s="159"/>
      <c r="Q188" s="159"/>
      <c r="R188" s="159"/>
      <c r="S188" s="159"/>
      <c r="T188" s="159"/>
      <c r="U188" s="159"/>
      <c r="V188" s="159"/>
      <c r="W188" s="159"/>
    </row>
    <row r="189" spans="1:23" x14ac:dyDescent="0.45">
      <c r="A189" s="158"/>
      <c r="B189" s="159"/>
      <c r="C189" s="160"/>
      <c r="D189" s="159"/>
      <c r="E189" s="159"/>
      <c r="F189" s="159"/>
      <c r="G189" s="158"/>
      <c r="H189" s="159"/>
      <c r="I189" s="159"/>
      <c r="J189" s="159"/>
      <c r="M189" s="159"/>
      <c r="N189" s="163"/>
      <c r="O189" s="159"/>
      <c r="P189" s="159"/>
      <c r="Q189" s="159"/>
      <c r="R189" s="159"/>
      <c r="S189" s="159"/>
      <c r="T189" s="159"/>
      <c r="U189" s="159"/>
      <c r="V189" s="159"/>
      <c r="W189" s="159"/>
    </row>
    <row r="190" spans="1:23" x14ac:dyDescent="0.45">
      <c r="A190" s="158"/>
      <c r="B190" s="159"/>
      <c r="C190" s="160"/>
      <c r="D190" s="159"/>
      <c r="E190" s="159"/>
      <c r="F190" s="159"/>
      <c r="G190" s="158"/>
      <c r="H190" s="159"/>
      <c r="I190" s="159"/>
      <c r="J190" s="159"/>
      <c r="M190" s="159"/>
      <c r="N190" s="163"/>
      <c r="O190" s="159"/>
      <c r="P190" s="159"/>
      <c r="Q190" s="159"/>
      <c r="R190" s="159"/>
      <c r="S190" s="159"/>
      <c r="T190" s="159"/>
      <c r="U190" s="159"/>
      <c r="V190" s="159"/>
      <c r="W190" s="159"/>
    </row>
    <row r="191" spans="1:23" x14ac:dyDescent="0.45">
      <c r="A191" s="158"/>
      <c r="B191" s="159"/>
      <c r="C191" s="160"/>
      <c r="D191" s="159"/>
      <c r="E191" s="159"/>
      <c r="F191" s="159"/>
      <c r="G191" s="158"/>
      <c r="H191" s="159"/>
      <c r="I191" s="159"/>
      <c r="J191" s="159"/>
      <c r="M191" s="159"/>
      <c r="N191" s="163"/>
      <c r="O191" s="159"/>
      <c r="P191" s="159"/>
      <c r="Q191" s="159"/>
      <c r="R191" s="159"/>
      <c r="S191" s="159"/>
      <c r="T191" s="159"/>
      <c r="U191" s="159"/>
      <c r="V191" s="159"/>
      <c r="W191" s="159"/>
    </row>
    <row r="192" spans="1:23" x14ac:dyDescent="0.45">
      <c r="A192" s="158"/>
      <c r="B192" s="159"/>
      <c r="C192" s="160"/>
      <c r="D192" s="159"/>
      <c r="E192" s="159"/>
      <c r="F192" s="159"/>
      <c r="G192" s="158"/>
      <c r="H192" s="159"/>
      <c r="I192" s="159"/>
      <c r="J192" s="159"/>
      <c r="M192" s="159"/>
      <c r="N192" s="163"/>
      <c r="O192" s="159"/>
      <c r="P192" s="159"/>
      <c r="Q192" s="159"/>
      <c r="R192" s="159"/>
      <c r="S192" s="159"/>
      <c r="T192" s="159"/>
      <c r="U192" s="159"/>
      <c r="V192" s="159"/>
      <c r="W192" s="159"/>
    </row>
    <row r="193" spans="1:23" x14ac:dyDescent="0.45">
      <c r="A193" s="158"/>
      <c r="B193" s="159"/>
      <c r="C193" s="160"/>
      <c r="D193" s="159"/>
      <c r="E193" s="159"/>
      <c r="F193" s="159"/>
      <c r="G193" s="158"/>
      <c r="H193" s="159"/>
      <c r="I193" s="159"/>
      <c r="J193" s="159"/>
      <c r="O193" s="159"/>
      <c r="P193" s="159"/>
      <c r="Q193" s="159"/>
      <c r="R193" s="159"/>
      <c r="S193" s="159"/>
      <c r="T193" s="159"/>
      <c r="U193" s="159"/>
      <c r="V193" s="159"/>
      <c r="W193" s="159"/>
    </row>
    <row r="194" spans="1:23" x14ac:dyDescent="0.45">
      <c r="A194" s="158"/>
      <c r="B194" s="159"/>
      <c r="C194" s="160"/>
      <c r="D194" s="159"/>
      <c r="E194" s="159"/>
      <c r="F194" s="159"/>
      <c r="G194" s="158"/>
      <c r="H194" s="159"/>
      <c r="I194" s="159"/>
      <c r="J194" s="159"/>
      <c r="O194" s="159"/>
      <c r="P194" s="159"/>
      <c r="Q194" s="159"/>
      <c r="R194" s="159"/>
      <c r="S194" s="159"/>
      <c r="T194" s="159"/>
      <c r="U194" s="159"/>
      <c r="V194" s="159"/>
      <c r="W194" s="159"/>
    </row>
    <row r="195" spans="1:23" x14ac:dyDescent="0.45">
      <c r="A195" s="158"/>
      <c r="B195" s="159"/>
      <c r="C195" s="160"/>
      <c r="D195" s="159"/>
      <c r="E195" s="159"/>
      <c r="F195" s="159"/>
      <c r="G195" s="158"/>
      <c r="H195" s="159"/>
      <c r="I195" s="159"/>
      <c r="J195" s="159"/>
      <c r="O195" s="159"/>
      <c r="P195" s="159"/>
      <c r="Q195" s="159"/>
      <c r="R195" s="159"/>
      <c r="S195" s="159"/>
      <c r="T195" s="159"/>
      <c r="U195" s="159"/>
      <c r="V195" s="159"/>
      <c r="W195" s="159"/>
    </row>
    <row r="196" spans="1:23" x14ac:dyDescent="0.45">
      <c r="A196" s="158"/>
      <c r="B196" s="159"/>
      <c r="C196" s="160"/>
      <c r="D196" s="159"/>
      <c r="E196" s="159"/>
      <c r="F196" s="159"/>
      <c r="G196" s="158"/>
      <c r="H196" s="159"/>
      <c r="I196" s="159"/>
      <c r="J196" s="159"/>
      <c r="O196" s="159"/>
      <c r="P196" s="159"/>
      <c r="Q196" s="159"/>
      <c r="R196" s="159"/>
      <c r="S196" s="159"/>
      <c r="T196" s="159"/>
      <c r="U196" s="159"/>
      <c r="V196" s="159"/>
      <c r="W196" s="159"/>
    </row>
    <row r="197" spans="1:23" x14ac:dyDescent="0.45">
      <c r="A197" s="158"/>
      <c r="B197" s="159"/>
      <c r="C197" s="160"/>
      <c r="D197" s="159"/>
      <c r="E197" s="159"/>
      <c r="F197" s="159"/>
      <c r="G197" s="158"/>
      <c r="H197" s="159"/>
      <c r="I197" s="159"/>
      <c r="J197" s="159"/>
      <c r="O197" s="159"/>
      <c r="P197" s="159"/>
      <c r="Q197" s="159"/>
      <c r="R197" s="159"/>
      <c r="S197" s="159"/>
      <c r="T197" s="159"/>
      <c r="U197" s="159"/>
      <c r="V197" s="159"/>
      <c r="W197" s="159"/>
    </row>
    <row r="198" spans="1:23" x14ac:dyDescent="0.45">
      <c r="A198" s="158"/>
      <c r="B198" s="159"/>
      <c r="C198" s="160"/>
      <c r="D198" s="159"/>
      <c r="E198" s="159"/>
      <c r="F198" s="159"/>
      <c r="G198" s="158"/>
      <c r="H198" s="159"/>
      <c r="I198" s="159"/>
      <c r="J198" s="159"/>
      <c r="O198" s="159"/>
      <c r="P198" s="159"/>
      <c r="Q198" s="159"/>
      <c r="R198" s="159"/>
      <c r="S198" s="159"/>
      <c r="T198" s="159"/>
      <c r="U198" s="159"/>
      <c r="V198" s="159"/>
      <c r="W198" s="159"/>
    </row>
    <row r="199" spans="1:23" x14ac:dyDescent="0.45">
      <c r="A199" s="158"/>
      <c r="B199" s="159"/>
      <c r="C199" s="160"/>
      <c r="D199" s="159"/>
      <c r="E199" s="159"/>
      <c r="F199" s="159"/>
      <c r="G199" s="158"/>
      <c r="H199" s="159"/>
      <c r="I199" s="159"/>
      <c r="J199" s="159"/>
      <c r="O199" s="159"/>
      <c r="P199" s="159"/>
      <c r="Q199" s="159"/>
      <c r="R199" s="159"/>
      <c r="S199" s="159"/>
      <c r="T199" s="159"/>
      <c r="U199" s="159"/>
      <c r="V199" s="159"/>
      <c r="W199" s="159"/>
    </row>
    <row r="200" spans="1:23" x14ac:dyDescent="0.45">
      <c r="A200" s="158"/>
      <c r="B200" s="159"/>
      <c r="C200" s="160"/>
      <c r="D200" s="159"/>
      <c r="E200" s="159"/>
      <c r="F200" s="159"/>
      <c r="G200" s="158"/>
      <c r="H200" s="159"/>
      <c r="I200" s="159"/>
      <c r="J200" s="159"/>
      <c r="O200" s="159"/>
      <c r="P200" s="159"/>
      <c r="Q200" s="159"/>
      <c r="R200" s="159"/>
      <c r="S200" s="159"/>
      <c r="T200" s="159"/>
      <c r="U200" s="159"/>
      <c r="V200" s="159"/>
      <c r="W200" s="159"/>
    </row>
    <row r="201" spans="1:23" x14ac:dyDescent="0.45">
      <c r="A201" s="158"/>
      <c r="B201" s="159"/>
      <c r="C201" s="160"/>
      <c r="D201" s="159"/>
      <c r="E201" s="159"/>
      <c r="F201" s="159"/>
      <c r="G201" s="158"/>
      <c r="H201" s="159"/>
      <c r="I201" s="159"/>
      <c r="J201" s="159"/>
      <c r="O201" s="159"/>
      <c r="P201" s="159"/>
      <c r="Q201" s="159"/>
      <c r="R201" s="159"/>
      <c r="S201" s="159"/>
      <c r="T201" s="159"/>
      <c r="U201" s="159"/>
      <c r="V201" s="159"/>
      <c r="W201" s="159"/>
    </row>
    <row r="202" spans="1:23" x14ac:dyDescent="0.45">
      <c r="A202" s="158"/>
      <c r="B202" s="159"/>
      <c r="C202" s="160"/>
      <c r="D202" s="159"/>
      <c r="E202" s="159"/>
      <c r="F202" s="159"/>
      <c r="G202" s="158"/>
      <c r="H202" s="159"/>
      <c r="I202" s="159"/>
      <c r="J202" s="159"/>
      <c r="O202" s="159"/>
      <c r="P202" s="159"/>
      <c r="Q202" s="159"/>
      <c r="R202" s="159"/>
      <c r="S202" s="159"/>
      <c r="T202" s="159"/>
      <c r="U202" s="159"/>
      <c r="V202" s="159"/>
      <c r="W202" s="159"/>
    </row>
    <row r="203" spans="1:23" x14ac:dyDescent="0.45">
      <c r="A203" s="158"/>
      <c r="B203" s="159"/>
      <c r="C203" s="160"/>
      <c r="D203" s="159"/>
      <c r="E203" s="159"/>
      <c r="F203" s="159"/>
      <c r="G203" s="158"/>
      <c r="H203" s="159"/>
      <c r="I203" s="159"/>
      <c r="J203" s="159"/>
      <c r="O203" s="159"/>
      <c r="P203" s="159"/>
      <c r="Q203" s="159"/>
      <c r="R203" s="159"/>
      <c r="S203" s="159"/>
      <c r="T203" s="159"/>
      <c r="U203" s="159"/>
      <c r="V203" s="159"/>
      <c r="W203" s="159"/>
    </row>
    <row r="204" spans="1:23" x14ac:dyDescent="0.45">
      <c r="A204" s="158"/>
      <c r="B204" s="159"/>
      <c r="C204" s="160"/>
      <c r="D204" s="159"/>
      <c r="E204" s="159"/>
      <c r="F204" s="159"/>
      <c r="G204" s="158"/>
      <c r="H204" s="159"/>
      <c r="I204" s="159"/>
      <c r="J204" s="159"/>
      <c r="O204" s="159"/>
      <c r="P204" s="159"/>
      <c r="Q204" s="159"/>
      <c r="R204" s="159"/>
      <c r="S204" s="159"/>
      <c r="T204" s="159"/>
      <c r="U204" s="159"/>
      <c r="V204" s="159"/>
      <c r="W204" s="159"/>
    </row>
    <row r="205" spans="1:23" x14ac:dyDescent="0.45">
      <c r="A205" s="158"/>
      <c r="B205" s="159"/>
      <c r="C205" s="160"/>
      <c r="D205" s="159"/>
      <c r="E205" s="159"/>
      <c r="F205" s="159"/>
      <c r="G205" s="158"/>
      <c r="H205" s="159"/>
      <c r="I205" s="159"/>
      <c r="J205" s="159"/>
      <c r="O205" s="159"/>
      <c r="P205" s="159"/>
      <c r="Q205" s="159"/>
      <c r="R205" s="159"/>
      <c r="S205" s="159"/>
      <c r="T205" s="159"/>
      <c r="U205" s="159"/>
      <c r="V205" s="159"/>
      <c r="W205" s="159"/>
    </row>
    <row r="206" spans="1:23" x14ac:dyDescent="0.45">
      <c r="A206" s="158"/>
      <c r="B206" s="159"/>
      <c r="C206" s="160"/>
      <c r="D206" s="159"/>
      <c r="E206" s="159"/>
      <c r="F206" s="159"/>
      <c r="G206" s="158"/>
      <c r="H206" s="159"/>
      <c r="I206" s="159"/>
      <c r="J206" s="159"/>
      <c r="O206" s="159"/>
      <c r="P206" s="159"/>
      <c r="Q206" s="159"/>
      <c r="R206" s="159"/>
      <c r="S206" s="159"/>
      <c r="T206" s="159"/>
      <c r="U206" s="159"/>
      <c r="V206" s="159"/>
      <c r="W206" s="159"/>
    </row>
    <row r="207" spans="1:23" x14ac:dyDescent="0.45">
      <c r="A207" s="158"/>
      <c r="B207" s="159"/>
      <c r="C207" s="160"/>
      <c r="D207" s="159"/>
      <c r="E207" s="159"/>
      <c r="F207" s="159"/>
      <c r="G207" s="158"/>
      <c r="H207" s="159"/>
      <c r="I207" s="159"/>
      <c r="J207" s="159"/>
      <c r="O207" s="159"/>
      <c r="P207" s="159"/>
      <c r="Q207" s="159"/>
      <c r="R207" s="159"/>
      <c r="S207" s="159"/>
      <c r="T207" s="159"/>
      <c r="U207" s="159"/>
      <c r="V207" s="159"/>
      <c r="W207" s="159"/>
    </row>
    <row r="208" spans="1:23" x14ac:dyDescent="0.45">
      <c r="A208" s="158"/>
      <c r="B208" s="159"/>
      <c r="C208" s="160"/>
      <c r="D208" s="159"/>
      <c r="E208" s="159"/>
      <c r="F208" s="159"/>
      <c r="G208" s="158"/>
      <c r="H208" s="159"/>
      <c r="I208" s="159"/>
      <c r="J208" s="159"/>
      <c r="O208" s="159"/>
      <c r="P208" s="159"/>
      <c r="Q208" s="159"/>
      <c r="R208" s="159"/>
      <c r="S208" s="159"/>
      <c r="T208" s="159"/>
      <c r="U208" s="159"/>
      <c r="V208" s="159"/>
      <c r="W208" s="159"/>
    </row>
    <row r="209" spans="1:23" x14ac:dyDescent="0.45">
      <c r="A209" s="158"/>
      <c r="B209" s="159"/>
      <c r="C209" s="160"/>
      <c r="D209" s="159"/>
      <c r="E209" s="159"/>
      <c r="F209" s="159"/>
      <c r="G209" s="158"/>
      <c r="H209" s="159"/>
      <c r="I209" s="159"/>
      <c r="J209" s="159"/>
      <c r="O209" s="159"/>
      <c r="P209" s="159"/>
      <c r="Q209" s="159"/>
      <c r="R209" s="159"/>
      <c r="S209" s="159"/>
      <c r="T209" s="159"/>
      <c r="U209" s="159"/>
      <c r="V209" s="159"/>
      <c r="W209" s="159"/>
    </row>
    <row r="210" spans="1:23" x14ac:dyDescent="0.45">
      <c r="A210" s="158"/>
      <c r="B210" s="159"/>
      <c r="C210" s="160"/>
      <c r="D210" s="159"/>
      <c r="E210" s="159"/>
      <c r="F210" s="159"/>
      <c r="G210" s="158"/>
      <c r="H210" s="159"/>
      <c r="I210" s="159"/>
      <c r="J210" s="159"/>
      <c r="O210" s="159"/>
      <c r="P210" s="159"/>
      <c r="Q210" s="159"/>
      <c r="R210" s="159"/>
      <c r="S210" s="159"/>
      <c r="T210" s="159"/>
      <c r="U210" s="159"/>
      <c r="V210" s="159"/>
      <c r="W210" s="159"/>
    </row>
    <row r="211" spans="1:23" x14ac:dyDescent="0.45">
      <c r="A211" s="158"/>
      <c r="B211" s="159"/>
      <c r="C211" s="160"/>
      <c r="D211" s="159"/>
      <c r="E211" s="159"/>
      <c r="F211" s="159"/>
      <c r="G211" s="158"/>
      <c r="H211" s="159"/>
      <c r="I211" s="159"/>
      <c r="J211" s="159"/>
      <c r="O211" s="159"/>
      <c r="P211" s="159"/>
      <c r="Q211" s="159"/>
      <c r="R211" s="159"/>
      <c r="S211" s="159"/>
      <c r="T211" s="159"/>
      <c r="U211" s="159"/>
      <c r="V211" s="159"/>
      <c r="W211" s="159"/>
    </row>
    <row r="212" spans="1:23" x14ac:dyDescent="0.45">
      <c r="A212" s="158"/>
      <c r="B212" s="159"/>
      <c r="C212" s="160"/>
      <c r="D212" s="159"/>
      <c r="E212" s="159"/>
      <c r="F212" s="159"/>
      <c r="G212" s="158"/>
      <c r="H212" s="159"/>
      <c r="I212" s="159"/>
      <c r="J212" s="159"/>
      <c r="O212" s="159"/>
      <c r="P212" s="159"/>
      <c r="Q212" s="159"/>
      <c r="R212" s="159"/>
      <c r="S212" s="159"/>
      <c r="T212" s="159"/>
      <c r="U212" s="159"/>
      <c r="V212" s="159"/>
      <c r="W212" s="159"/>
    </row>
    <row r="213" spans="1:23" x14ac:dyDescent="0.45">
      <c r="A213" s="158"/>
      <c r="B213" s="159"/>
      <c r="C213" s="160"/>
      <c r="D213" s="159"/>
      <c r="E213" s="159"/>
      <c r="F213" s="159"/>
      <c r="G213" s="158"/>
      <c r="H213" s="159"/>
      <c r="I213" s="159"/>
      <c r="J213" s="159"/>
      <c r="O213" s="159"/>
      <c r="P213" s="159"/>
      <c r="Q213" s="159"/>
      <c r="R213" s="159"/>
      <c r="S213" s="159"/>
      <c r="T213" s="159"/>
      <c r="U213" s="159"/>
      <c r="V213" s="159"/>
      <c r="W213" s="159"/>
    </row>
    <row r="214" spans="1:23" x14ac:dyDescent="0.45">
      <c r="A214" s="158"/>
      <c r="B214" s="159"/>
      <c r="C214" s="160"/>
      <c r="D214" s="159"/>
      <c r="E214" s="159"/>
      <c r="F214" s="159"/>
      <c r="G214" s="158"/>
      <c r="H214" s="159"/>
      <c r="I214" s="159"/>
      <c r="J214" s="159"/>
      <c r="O214" s="159"/>
      <c r="P214" s="159"/>
      <c r="Q214" s="159"/>
      <c r="R214" s="159"/>
      <c r="S214" s="159"/>
      <c r="T214" s="159"/>
      <c r="U214" s="159"/>
      <c r="V214" s="159"/>
      <c r="W214" s="159"/>
    </row>
    <row r="215" spans="1:23" x14ac:dyDescent="0.45">
      <c r="A215" s="158"/>
      <c r="B215" s="159"/>
      <c r="C215" s="160"/>
      <c r="D215" s="159"/>
      <c r="E215" s="159"/>
      <c r="F215" s="159"/>
      <c r="G215" s="158"/>
      <c r="H215" s="159"/>
      <c r="I215" s="159"/>
      <c r="J215" s="159"/>
      <c r="O215" s="159"/>
      <c r="P215" s="159"/>
      <c r="Q215" s="159"/>
      <c r="R215" s="159"/>
      <c r="S215" s="159"/>
      <c r="T215" s="159"/>
      <c r="U215" s="159"/>
      <c r="V215" s="159"/>
      <c r="W215" s="159"/>
    </row>
    <row r="216" spans="1:23" x14ac:dyDescent="0.45">
      <c r="A216" s="158"/>
      <c r="B216" s="159"/>
      <c r="C216" s="160"/>
      <c r="D216" s="159"/>
      <c r="E216" s="159"/>
      <c r="F216" s="159"/>
      <c r="G216" s="158"/>
      <c r="H216" s="159"/>
      <c r="I216" s="159"/>
      <c r="J216" s="159"/>
      <c r="O216" s="159"/>
      <c r="P216" s="159"/>
      <c r="Q216" s="159"/>
      <c r="R216" s="159"/>
      <c r="S216" s="159"/>
      <c r="T216" s="159"/>
      <c r="U216" s="159"/>
      <c r="V216" s="159"/>
      <c r="W216" s="159"/>
    </row>
    <row r="217" spans="1:23" x14ac:dyDescent="0.45">
      <c r="A217" s="158"/>
      <c r="B217" s="159"/>
      <c r="C217" s="160"/>
      <c r="D217" s="159"/>
      <c r="E217" s="159"/>
      <c r="F217" s="159"/>
      <c r="G217" s="158"/>
      <c r="H217" s="159"/>
      <c r="I217" s="159"/>
      <c r="J217" s="159"/>
      <c r="O217" s="159"/>
      <c r="P217" s="159"/>
      <c r="Q217" s="159"/>
      <c r="R217" s="159"/>
      <c r="S217" s="159"/>
      <c r="T217" s="159"/>
      <c r="U217" s="159"/>
      <c r="V217" s="159"/>
      <c r="W217" s="159"/>
    </row>
    <row r="218" spans="1:23" x14ac:dyDescent="0.45">
      <c r="A218" s="158"/>
      <c r="B218" s="159"/>
      <c r="C218" s="160"/>
      <c r="D218" s="159"/>
      <c r="E218" s="159"/>
      <c r="F218" s="159"/>
      <c r="G218" s="158"/>
      <c r="H218" s="159"/>
      <c r="I218" s="159"/>
      <c r="J218" s="159"/>
      <c r="O218" s="159"/>
      <c r="P218" s="159"/>
      <c r="Q218" s="159"/>
      <c r="R218" s="159"/>
      <c r="S218" s="159"/>
      <c r="T218" s="159"/>
      <c r="U218" s="159"/>
      <c r="V218" s="159"/>
      <c r="W218" s="159"/>
    </row>
    <row r="219" spans="1:23" x14ac:dyDescent="0.45">
      <c r="A219" s="158"/>
      <c r="B219" s="159"/>
      <c r="C219" s="160"/>
      <c r="D219" s="159"/>
      <c r="E219" s="159"/>
      <c r="F219" s="159"/>
      <c r="G219" s="158"/>
      <c r="H219" s="159"/>
      <c r="I219" s="159"/>
      <c r="J219" s="159"/>
      <c r="O219" s="159"/>
      <c r="P219" s="159"/>
      <c r="Q219" s="159"/>
      <c r="R219" s="159"/>
      <c r="S219" s="159"/>
      <c r="T219" s="159"/>
      <c r="U219" s="159"/>
      <c r="V219" s="159"/>
      <c r="W219" s="159"/>
    </row>
    <row r="220" spans="1:23" x14ac:dyDescent="0.45">
      <c r="A220" s="158"/>
      <c r="B220" s="159"/>
      <c r="C220" s="160"/>
      <c r="D220" s="159"/>
      <c r="E220" s="159"/>
      <c r="F220" s="159"/>
      <c r="G220" s="158"/>
      <c r="H220" s="159"/>
      <c r="I220" s="159"/>
      <c r="J220" s="159"/>
      <c r="O220" s="159"/>
      <c r="P220" s="159"/>
      <c r="Q220" s="159"/>
      <c r="R220" s="159"/>
      <c r="S220" s="159"/>
      <c r="T220" s="159"/>
      <c r="U220" s="159"/>
      <c r="V220" s="159"/>
      <c r="W220" s="159"/>
    </row>
    <row r="221" spans="1:23" x14ac:dyDescent="0.45">
      <c r="A221" s="158"/>
      <c r="B221" s="159"/>
      <c r="C221" s="160"/>
      <c r="D221" s="159"/>
      <c r="E221" s="159"/>
      <c r="F221" s="159"/>
      <c r="G221" s="158"/>
      <c r="H221" s="159"/>
      <c r="I221" s="159"/>
      <c r="J221" s="159"/>
      <c r="O221" s="159"/>
      <c r="P221" s="159"/>
      <c r="Q221" s="159"/>
      <c r="R221" s="159"/>
      <c r="S221" s="159"/>
      <c r="T221" s="159"/>
      <c r="U221" s="159"/>
      <c r="V221" s="159"/>
      <c r="W221" s="159"/>
    </row>
    <row r="222" spans="1:23" x14ac:dyDescent="0.45">
      <c r="A222" s="158"/>
      <c r="B222" s="159"/>
      <c r="C222" s="160"/>
      <c r="D222" s="159"/>
      <c r="E222" s="159"/>
      <c r="F222" s="159"/>
      <c r="G222" s="158"/>
      <c r="H222" s="159"/>
      <c r="I222" s="159"/>
      <c r="J222" s="159"/>
      <c r="O222" s="159"/>
      <c r="P222" s="159"/>
      <c r="Q222" s="159"/>
      <c r="R222" s="159"/>
      <c r="S222" s="159"/>
      <c r="T222" s="159"/>
      <c r="U222" s="159"/>
      <c r="V222" s="159"/>
      <c r="W222" s="159"/>
    </row>
    <row r="223" spans="1:23" x14ac:dyDescent="0.45">
      <c r="A223" s="158"/>
      <c r="B223" s="159"/>
      <c r="C223" s="160"/>
      <c r="D223" s="159"/>
      <c r="E223" s="159"/>
      <c r="F223" s="159"/>
      <c r="G223" s="158"/>
      <c r="H223" s="159"/>
      <c r="I223" s="159"/>
      <c r="J223" s="159"/>
      <c r="O223" s="159"/>
      <c r="P223" s="159"/>
      <c r="Q223" s="159"/>
      <c r="R223" s="159"/>
      <c r="S223" s="159"/>
      <c r="T223" s="159"/>
      <c r="U223" s="159"/>
      <c r="V223" s="159"/>
      <c r="W223" s="159"/>
    </row>
    <row r="224" spans="1:23" x14ac:dyDescent="0.45">
      <c r="A224" s="158"/>
      <c r="B224" s="159"/>
      <c r="C224" s="160"/>
      <c r="D224" s="159"/>
      <c r="E224" s="159"/>
      <c r="F224" s="159"/>
      <c r="G224" s="158"/>
      <c r="H224" s="159"/>
      <c r="I224" s="159"/>
      <c r="J224" s="159"/>
      <c r="O224" s="159"/>
      <c r="P224" s="159"/>
      <c r="Q224" s="159"/>
      <c r="R224" s="159"/>
      <c r="S224" s="159"/>
      <c r="T224" s="159"/>
      <c r="U224" s="159"/>
      <c r="V224" s="159"/>
      <c r="W224" s="159"/>
    </row>
    <row r="225" spans="1:23" x14ac:dyDescent="0.45">
      <c r="A225" s="158"/>
      <c r="B225" s="159"/>
      <c r="C225" s="160"/>
      <c r="D225" s="159"/>
      <c r="E225" s="159"/>
      <c r="F225" s="159"/>
      <c r="G225" s="158"/>
      <c r="H225" s="159"/>
      <c r="I225" s="159"/>
      <c r="J225" s="159"/>
      <c r="O225" s="159"/>
      <c r="P225" s="159"/>
      <c r="Q225" s="159"/>
      <c r="R225" s="159"/>
      <c r="S225" s="159"/>
      <c r="T225" s="159"/>
      <c r="U225" s="159"/>
      <c r="V225" s="159"/>
      <c r="W225" s="159"/>
    </row>
    <row r="226" spans="1:23" x14ac:dyDescent="0.45">
      <c r="A226" s="158"/>
      <c r="B226" s="159"/>
      <c r="C226" s="160"/>
      <c r="D226" s="159"/>
      <c r="E226" s="159"/>
      <c r="F226" s="159"/>
      <c r="G226" s="158"/>
      <c r="H226" s="159"/>
      <c r="I226" s="159"/>
      <c r="J226" s="159"/>
      <c r="O226" s="159"/>
      <c r="P226" s="159"/>
      <c r="Q226" s="159"/>
      <c r="R226" s="159"/>
      <c r="S226" s="159"/>
      <c r="T226" s="159"/>
      <c r="U226" s="159"/>
      <c r="V226" s="159"/>
      <c r="W226" s="159"/>
    </row>
    <row r="227" spans="1:23" x14ac:dyDescent="0.45">
      <c r="A227" s="158"/>
      <c r="B227" s="159"/>
      <c r="C227" s="160"/>
      <c r="D227" s="159"/>
      <c r="E227" s="159"/>
      <c r="F227" s="159"/>
      <c r="G227" s="158"/>
      <c r="H227" s="159"/>
      <c r="I227" s="159"/>
      <c r="J227" s="159"/>
      <c r="O227" s="159"/>
      <c r="P227" s="159"/>
      <c r="Q227" s="159"/>
      <c r="R227" s="159"/>
      <c r="S227" s="159"/>
      <c r="T227" s="159"/>
      <c r="U227" s="159"/>
      <c r="V227" s="159"/>
      <c r="W227" s="159"/>
    </row>
    <row r="228" spans="1:23" x14ac:dyDescent="0.45">
      <c r="A228" s="158"/>
      <c r="B228" s="159"/>
      <c r="C228" s="160"/>
      <c r="D228" s="159"/>
      <c r="E228" s="159"/>
      <c r="F228" s="159"/>
      <c r="G228" s="158"/>
      <c r="H228" s="159"/>
      <c r="I228" s="159"/>
      <c r="J228" s="159"/>
      <c r="O228" s="159"/>
      <c r="P228" s="159"/>
      <c r="Q228" s="159"/>
      <c r="R228" s="159"/>
      <c r="S228" s="159"/>
      <c r="T228" s="159"/>
      <c r="U228" s="159"/>
      <c r="V228" s="159"/>
      <c r="W228" s="159"/>
    </row>
    <row r="229" spans="1:23" x14ac:dyDescent="0.45">
      <c r="A229" s="158"/>
      <c r="B229" s="159"/>
      <c r="C229" s="160"/>
      <c r="D229" s="159"/>
      <c r="E229" s="159"/>
      <c r="F229" s="159"/>
      <c r="G229" s="158"/>
      <c r="H229" s="159"/>
      <c r="I229" s="159"/>
      <c r="J229" s="159"/>
      <c r="O229" s="159"/>
      <c r="P229" s="159"/>
      <c r="Q229" s="159"/>
      <c r="R229" s="159"/>
      <c r="S229" s="159"/>
      <c r="T229" s="159"/>
      <c r="U229" s="159"/>
      <c r="V229" s="159"/>
      <c r="W229" s="159"/>
    </row>
    <row r="230" spans="1:23" x14ac:dyDescent="0.45">
      <c r="A230" s="158"/>
      <c r="B230" s="159"/>
      <c r="C230" s="160"/>
      <c r="D230" s="159"/>
      <c r="E230" s="159"/>
      <c r="F230" s="159"/>
      <c r="G230" s="158"/>
      <c r="H230" s="159"/>
      <c r="I230" s="159"/>
      <c r="J230" s="159"/>
      <c r="O230" s="159"/>
      <c r="P230" s="159"/>
      <c r="Q230" s="159"/>
      <c r="R230" s="159"/>
      <c r="S230" s="159"/>
      <c r="T230" s="159"/>
      <c r="U230" s="159"/>
      <c r="V230" s="159"/>
      <c r="W230" s="159"/>
    </row>
    <row r="231" spans="1:23" x14ac:dyDescent="0.45">
      <c r="A231" s="158"/>
      <c r="B231" s="159"/>
      <c r="C231" s="160"/>
      <c r="D231" s="159"/>
      <c r="E231" s="159"/>
      <c r="F231" s="159"/>
      <c r="G231" s="158"/>
      <c r="H231" s="159"/>
      <c r="I231" s="159"/>
      <c r="J231" s="159"/>
      <c r="O231" s="159"/>
      <c r="P231" s="159"/>
      <c r="Q231" s="159"/>
      <c r="R231" s="159"/>
      <c r="S231" s="159"/>
      <c r="T231" s="159"/>
      <c r="U231" s="159"/>
      <c r="V231" s="159"/>
      <c r="W231" s="159"/>
    </row>
    <row r="232" spans="1:23" x14ac:dyDescent="0.45">
      <c r="A232" s="158"/>
      <c r="B232" s="159"/>
      <c r="C232" s="160"/>
      <c r="D232" s="159"/>
      <c r="E232" s="159"/>
      <c r="F232" s="159"/>
      <c r="G232" s="158"/>
      <c r="H232" s="159"/>
      <c r="I232" s="159"/>
      <c r="J232" s="159"/>
      <c r="O232" s="159"/>
      <c r="P232" s="159"/>
      <c r="Q232" s="159"/>
      <c r="R232" s="159"/>
      <c r="S232" s="159"/>
      <c r="T232" s="159"/>
      <c r="U232" s="159"/>
      <c r="V232" s="159"/>
      <c r="W232" s="159"/>
    </row>
    <row r="233" spans="1:23" x14ac:dyDescent="0.45">
      <c r="A233" s="158"/>
      <c r="B233" s="159"/>
      <c r="C233" s="160"/>
      <c r="D233" s="159"/>
      <c r="E233" s="159"/>
      <c r="F233" s="159"/>
      <c r="G233" s="158"/>
      <c r="H233" s="159"/>
      <c r="I233" s="159"/>
      <c r="J233" s="159"/>
      <c r="O233" s="159"/>
      <c r="P233" s="159"/>
      <c r="Q233" s="159"/>
      <c r="R233" s="159"/>
      <c r="S233" s="159"/>
      <c r="T233" s="159"/>
      <c r="U233" s="159"/>
      <c r="V233" s="159"/>
      <c r="W233" s="159"/>
    </row>
    <row r="234" spans="1:23" x14ac:dyDescent="0.45">
      <c r="A234" s="158"/>
      <c r="B234" s="159"/>
      <c r="C234" s="160"/>
      <c r="D234" s="159"/>
      <c r="E234" s="159"/>
      <c r="F234" s="159"/>
      <c r="G234" s="158"/>
      <c r="H234" s="159"/>
      <c r="I234" s="159"/>
      <c r="J234" s="159"/>
      <c r="O234" s="159"/>
      <c r="P234" s="159"/>
      <c r="Q234" s="159"/>
      <c r="R234" s="159"/>
      <c r="S234" s="159"/>
      <c r="T234" s="159"/>
      <c r="U234" s="159"/>
      <c r="V234" s="159"/>
      <c r="W234" s="159"/>
    </row>
    <row r="235" spans="1:23" x14ac:dyDescent="0.45">
      <c r="A235" s="158"/>
      <c r="B235" s="159"/>
      <c r="C235" s="160"/>
      <c r="D235" s="159"/>
      <c r="E235" s="159"/>
      <c r="F235" s="159"/>
      <c r="G235" s="158"/>
      <c r="H235" s="159"/>
      <c r="I235" s="159"/>
      <c r="J235" s="159"/>
      <c r="O235" s="159"/>
      <c r="P235" s="159"/>
      <c r="Q235" s="159"/>
      <c r="R235" s="159"/>
      <c r="S235" s="159"/>
      <c r="T235" s="159"/>
      <c r="U235" s="159"/>
      <c r="V235" s="159"/>
      <c r="W235" s="159"/>
    </row>
    <row r="236" spans="1:23" x14ac:dyDescent="0.45">
      <c r="A236" s="158"/>
      <c r="B236" s="159"/>
      <c r="C236" s="160"/>
      <c r="D236" s="159"/>
      <c r="E236" s="159"/>
      <c r="F236" s="159"/>
      <c r="G236" s="158"/>
      <c r="H236" s="159"/>
      <c r="I236" s="159"/>
      <c r="J236" s="159"/>
      <c r="O236" s="159"/>
      <c r="P236" s="159"/>
      <c r="Q236" s="159"/>
      <c r="R236" s="159"/>
      <c r="S236" s="159"/>
      <c r="T236" s="159"/>
      <c r="U236" s="159"/>
      <c r="V236" s="159"/>
      <c r="W236" s="159"/>
    </row>
    <row r="237" spans="1:23" x14ac:dyDescent="0.45">
      <c r="A237" s="158"/>
      <c r="B237" s="159"/>
      <c r="C237" s="160"/>
      <c r="D237" s="159"/>
      <c r="E237" s="159"/>
      <c r="F237" s="159"/>
      <c r="G237" s="158"/>
      <c r="H237" s="159"/>
      <c r="I237" s="159"/>
      <c r="J237" s="159"/>
      <c r="O237" s="159"/>
      <c r="P237" s="159"/>
      <c r="Q237" s="159"/>
      <c r="R237" s="159"/>
      <c r="S237" s="159"/>
      <c r="T237" s="159"/>
      <c r="U237" s="159"/>
      <c r="V237" s="159"/>
      <c r="W237" s="159"/>
    </row>
    <row r="238" spans="1:23" x14ac:dyDescent="0.45">
      <c r="A238" s="158"/>
      <c r="B238" s="159"/>
      <c r="C238" s="160"/>
      <c r="D238" s="159"/>
      <c r="E238" s="159"/>
      <c r="F238" s="159"/>
      <c r="G238" s="158"/>
      <c r="H238" s="159"/>
      <c r="I238" s="159"/>
      <c r="J238" s="159"/>
      <c r="O238" s="159"/>
      <c r="P238" s="159"/>
      <c r="Q238" s="159"/>
      <c r="R238" s="159"/>
      <c r="S238" s="159"/>
      <c r="T238" s="159"/>
      <c r="U238" s="159"/>
      <c r="V238" s="159"/>
      <c r="W238" s="159"/>
    </row>
    <row r="239" spans="1:23" x14ac:dyDescent="0.45">
      <c r="A239" s="158"/>
      <c r="B239" s="159"/>
      <c r="C239" s="160"/>
      <c r="D239" s="159"/>
      <c r="E239" s="159"/>
      <c r="F239" s="159"/>
      <c r="G239" s="158"/>
      <c r="H239" s="159"/>
      <c r="I239" s="159"/>
      <c r="J239" s="159"/>
      <c r="O239" s="159"/>
      <c r="P239" s="159"/>
      <c r="Q239" s="159"/>
      <c r="R239" s="159"/>
      <c r="S239" s="159"/>
      <c r="T239" s="159"/>
      <c r="U239" s="159"/>
      <c r="V239" s="159"/>
      <c r="W239" s="159"/>
    </row>
    <row r="240" spans="1:23" x14ac:dyDescent="0.45">
      <c r="A240" s="158"/>
      <c r="B240" s="159"/>
      <c r="C240" s="160"/>
      <c r="D240" s="159"/>
      <c r="E240" s="159"/>
      <c r="F240" s="159"/>
      <c r="G240" s="158"/>
      <c r="H240" s="159"/>
      <c r="I240" s="159"/>
      <c r="J240" s="159"/>
      <c r="O240" s="159"/>
      <c r="P240" s="159"/>
      <c r="Q240" s="159"/>
      <c r="R240" s="159"/>
      <c r="S240" s="159"/>
      <c r="T240" s="159"/>
      <c r="U240" s="159"/>
      <c r="V240" s="159"/>
      <c r="W240" s="159"/>
    </row>
    <row r="241" spans="1:23" x14ac:dyDescent="0.45">
      <c r="A241" s="158"/>
      <c r="B241" s="159"/>
      <c r="C241" s="160"/>
      <c r="D241" s="159"/>
      <c r="E241" s="159"/>
      <c r="F241" s="159"/>
      <c r="G241" s="158"/>
      <c r="H241" s="159"/>
      <c r="I241" s="159"/>
      <c r="J241" s="159"/>
      <c r="O241" s="159"/>
      <c r="P241" s="159"/>
      <c r="Q241" s="159"/>
      <c r="R241" s="159"/>
      <c r="S241" s="159"/>
      <c r="T241" s="159"/>
      <c r="U241" s="159"/>
      <c r="V241" s="159"/>
      <c r="W241" s="159"/>
    </row>
    <row r="242" spans="1:23" x14ac:dyDescent="0.45">
      <c r="A242" s="158"/>
      <c r="B242" s="159"/>
      <c r="C242" s="160"/>
      <c r="D242" s="159"/>
      <c r="E242" s="159"/>
      <c r="F242" s="159"/>
      <c r="G242" s="158"/>
      <c r="H242" s="159"/>
      <c r="I242" s="159"/>
      <c r="J242" s="159"/>
      <c r="O242" s="159"/>
      <c r="P242" s="159"/>
      <c r="Q242" s="159"/>
      <c r="R242" s="159"/>
      <c r="S242" s="159"/>
      <c r="T242" s="159"/>
      <c r="U242" s="159"/>
      <c r="V242" s="159"/>
      <c r="W242" s="159"/>
    </row>
    <row r="243" spans="1:23" x14ac:dyDescent="0.45">
      <c r="A243" s="158"/>
      <c r="B243" s="159"/>
      <c r="C243" s="160"/>
      <c r="D243" s="159"/>
      <c r="E243" s="159"/>
      <c r="F243" s="159"/>
      <c r="G243" s="158"/>
      <c r="H243" s="159"/>
      <c r="I243" s="159"/>
      <c r="J243" s="159"/>
      <c r="O243" s="159"/>
      <c r="P243" s="159"/>
      <c r="Q243" s="159"/>
      <c r="R243" s="159"/>
      <c r="S243" s="159"/>
      <c r="T243" s="159"/>
      <c r="U243" s="159"/>
      <c r="V243" s="159"/>
      <c r="W243" s="159"/>
    </row>
    <row r="244" spans="1:23" x14ac:dyDescent="0.45">
      <c r="A244" s="158"/>
      <c r="B244" s="159"/>
      <c r="C244" s="160"/>
      <c r="D244" s="159"/>
      <c r="E244" s="159"/>
      <c r="F244" s="159"/>
      <c r="G244" s="158"/>
      <c r="H244" s="159"/>
      <c r="I244" s="159"/>
      <c r="J244" s="159"/>
      <c r="O244" s="159"/>
      <c r="P244" s="159"/>
      <c r="Q244" s="159"/>
      <c r="R244" s="159"/>
      <c r="S244" s="159"/>
      <c r="T244" s="159"/>
      <c r="U244" s="159"/>
      <c r="V244" s="159"/>
      <c r="W244" s="159"/>
    </row>
    <row r="245" spans="1:23" x14ac:dyDescent="0.45">
      <c r="A245" s="158"/>
      <c r="B245" s="159"/>
      <c r="C245" s="160"/>
      <c r="D245" s="159"/>
      <c r="E245" s="159"/>
      <c r="F245" s="159"/>
      <c r="G245" s="158"/>
      <c r="H245" s="159"/>
      <c r="I245" s="159"/>
      <c r="J245" s="159"/>
      <c r="O245" s="159"/>
      <c r="P245" s="159"/>
      <c r="Q245" s="159"/>
      <c r="R245" s="159"/>
      <c r="S245" s="159"/>
      <c r="T245" s="159"/>
      <c r="U245" s="159"/>
      <c r="V245" s="159"/>
      <c r="W245" s="159"/>
    </row>
    <row r="246" spans="1:23" x14ac:dyDescent="0.45">
      <c r="A246" s="158"/>
      <c r="B246" s="159"/>
      <c r="C246" s="160"/>
      <c r="D246" s="159"/>
      <c r="E246" s="159"/>
      <c r="F246" s="159"/>
      <c r="G246" s="158"/>
      <c r="H246" s="159"/>
      <c r="I246" s="159"/>
      <c r="J246" s="159"/>
      <c r="O246" s="159"/>
      <c r="P246" s="159"/>
      <c r="Q246" s="159"/>
      <c r="R246" s="159"/>
      <c r="S246" s="159"/>
      <c r="T246" s="159"/>
      <c r="U246" s="159"/>
      <c r="V246" s="159"/>
      <c r="W246" s="159"/>
    </row>
    <row r="247" spans="1:23" x14ac:dyDescent="0.45">
      <c r="A247" s="158"/>
      <c r="B247" s="159"/>
      <c r="C247" s="160"/>
      <c r="D247" s="159"/>
      <c r="E247" s="159"/>
      <c r="F247" s="159"/>
      <c r="G247" s="158"/>
      <c r="H247" s="159"/>
      <c r="I247" s="159"/>
      <c r="J247" s="159"/>
      <c r="O247" s="159"/>
      <c r="P247" s="159"/>
      <c r="Q247" s="159"/>
      <c r="R247" s="159"/>
      <c r="S247" s="159"/>
      <c r="T247" s="159"/>
      <c r="U247" s="159"/>
      <c r="V247" s="159"/>
      <c r="W247" s="159"/>
    </row>
    <row r="248" spans="1:23" x14ac:dyDescent="0.45">
      <c r="A248" s="158"/>
      <c r="B248" s="159"/>
      <c r="C248" s="160"/>
      <c r="D248" s="159"/>
      <c r="E248" s="159"/>
      <c r="F248" s="159"/>
      <c r="G248" s="158"/>
      <c r="H248" s="159"/>
      <c r="I248" s="159"/>
      <c r="J248" s="159"/>
      <c r="O248" s="159"/>
      <c r="P248" s="159"/>
      <c r="Q248" s="159"/>
      <c r="R248" s="159"/>
      <c r="S248" s="159"/>
      <c r="T248" s="159"/>
      <c r="U248" s="159"/>
      <c r="V248" s="159"/>
      <c r="W248" s="159"/>
    </row>
    <row r="249" spans="1:23" x14ac:dyDescent="0.45">
      <c r="A249" s="158"/>
      <c r="B249" s="159"/>
      <c r="C249" s="160"/>
      <c r="D249" s="159"/>
      <c r="E249" s="159"/>
      <c r="F249" s="159"/>
      <c r="G249" s="158"/>
      <c r="H249" s="159"/>
      <c r="I249" s="159"/>
      <c r="J249" s="159"/>
      <c r="O249" s="159"/>
      <c r="P249" s="159"/>
      <c r="Q249" s="159"/>
      <c r="R249" s="159"/>
      <c r="S249" s="159"/>
      <c r="T249" s="159"/>
      <c r="U249" s="159"/>
      <c r="V249" s="159"/>
      <c r="W249" s="159"/>
    </row>
    <row r="250" spans="1:23" x14ac:dyDescent="0.45">
      <c r="A250" s="158"/>
      <c r="B250" s="159"/>
      <c r="C250" s="160"/>
      <c r="D250" s="159"/>
      <c r="E250" s="159"/>
      <c r="F250" s="159"/>
      <c r="G250" s="158"/>
      <c r="H250" s="159"/>
      <c r="I250" s="159"/>
      <c r="J250" s="159"/>
      <c r="O250" s="159"/>
      <c r="P250" s="159"/>
      <c r="Q250" s="159"/>
      <c r="R250" s="159"/>
      <c r="S250" s="159"/>
      <c r="T250" s="159"/>
      <c r="U250" s="159"/>
      <c r="V250" s="159"/>
      <c r="W250" s="159"/>
    </row>
    <row r="251" spans="1:23" x14ac:dyDescent="0.45">
      <c r="A251" s="158"/>
      <c r="B251" s="159"/>
      <c r="C251" s="160"/>
      <c r="D251" s="159"/>
      <c r="E251" s="159"/>
      <c r="F251" s="159"/>
      <c r="G251" s="158"/>
      <c r="H251" s="159"/>
      <c r="I251" s="159"/>
      <c r="J251" s="159"/>
      <c r="O251" s="159"/>
      <c r="P251" s="159"/>
      <c r="Q251" s="159"/>
      <c r="R251" s="159"/>
      <c r="S251" s="159"/>
      <c r="T251" s="159"/>
      <c r="U251" s="159"/>
      <c r="V251" s="159"/>
      <c r="W251" s="159"/>
    </row>
    <row r="252" spans="1:23" x14ac:dyDescent="0.45">
      <c r="A252" s="158"/>
      <c r="B252" s="159"/>
      <c r="C252" s="160"/>
      <c r="D252" s="159"/>
      <c r="E252" s="159"/>
      <c r="F252" s="159"/>
      <c r="G252" s="158"/>
      <c r="H252" s="159"/>
      <c r="I252" s="159"/>
      <c r="J252" s="159"/>
      <c r="O252" s="159"/>
      <c r="P252" s="159"/>
      <c r="Q252" s="159"/>
      <c r="R252" s="159"/>
      <c r="S252" s="159"/>
      <c r="T252" s="159"/>
      <c r="U252" s="159"/>
      <c r="V252" s="159"/>
      <c r="W252" s="159"/>
    </row>
    <row r="253" spans="1:23" x14ac:dyDescent="0.45">
      <c r="A253" s="158"/>
      <c r="B253" s="159"/>
      <c r="C253" s="160"/>
      <c r="D253" s="159"/>
      <c r="E253" s="159"/>
      <c r="F253" s="159"/>
      <c r="G253" s="158"/>
      <c r="H253" s="159"/>
      <c r="I253" s="159"/>
      <c r="J253" s="159"/>
      <c r="O253" s="159"/>
      <c r="P253" s="159"/>
      <c r="Q253" s="159"/>
      <c r="R253" s="159"/>
      <c r="S253" s="159"/>
      <c r="T253" s="159"/>
      <c r="U253" s="159"/>
      <c r="V253" s="159"/>
      <c r="W253" s="159"/>
    </row>
    <row r="254" spans="1:23" x14ac:dyDescent="0.45">
      <c r="A254" s="158"/>
      <c r="B254" s="159"/>
      <c r="C254" s="160"/>
      <c r="D254" s="159"/>
      <c r="E254" s="159"/>
      <c r="F254" s="159"/>
      <c r="G254" s="158"/>
      <c r="H254" s="159"/>
      <c r="I254" s="159"/>
      <c r="J254" s="159"/>
      <c r="O254" s="159"/>
      <c r="P254" s="159"/>
      <c r="Q254" s="159"/>
      <c r="R254" s="159"/>
      <c r="S254" s="159"/>
      <c r="T254" s="159"/>
      <c r="U254" s="159"/>
      <c r="V254" s="159"/>
      <c r="W254" s="159"/>
    </row>
    <row r="255" spans="1:23" x14ac:dyDescent="0.45">
      <c r="O255" s="159"/>
      <c r="P255" s="159"/>
      <c r="Q255" s="159"/>
      <c r="R255" s="159"/>
      <c r="S255" s="159"/>
      <c r="T255" s="159"/>
      <c r="U255" s="159"/>
      <c r="V255" s="159"/>
      <c r="W255" s="159"/>
    </row>
    <row r="256" spans="1:23" x14ac:dyDescent="0.45">
      <c r="O256" s="159"/>
      <c r="P256" s="159"/>
      <c r="Q256" s="159"/>
      <c r="R256" s="159"/>
      <c r="S256" s="159"/>
      <c r="T256" s="159"/>
      <c r="U256" s="159"/>
      <c r="V256" s="159"/>
      <c r="W256" s="159"/>
    </row>
    <row r="257" spans="15:23" x14ac:dyDescent="0.45">
      <c r="O257" s="159"/>
      <c r="P257" s="159"/>
      <c r="Q257" s="159"/>
      <c r="R257" s="159"/>
      <c r="S257" s="159"/>
      <c r="T257" s="159"/>
      <c r="U257" s="159"/>
      <c r="V257" s="159"/>
      <c r="W257" s="159"/>
    </row>
    <row r="258" spans="15:23" x14ac:dyDescent="0.45">
      <c r="O258" s="159"/>
      <c r="P258" s="159"/>
      <c r="Q258" s="159"/>
      <c r="R258" s="159"/>
      <c r="S258" s="159"/>
      <c r="T258" s="159"/>
      <c r="U258" s="159"/>
      <c r="V258" s="159"/>
      <c r="W258" s="159"/>
    </row>
    <row r="259" spans="15:23" x14ac:dyDescent="0.45">
      <c r="O259" s="159"/>
      <c r="P259" s="159"/>
      <c r="Q259" s="159"/>
      <c r="R259" s="159"/>
      <c r="S259" s="159"/>
      <c r="T259" s="159"/>
      <c r="U259" s="159"/>
      <c r="V259" s="159"/>
      <c r="W259" s="159"/>
    </row>
    <row r="260" spans="15:23" x14ac:dyDescent="0.45">
      <c r="O260" s="159"/>
      <c r="P260" s="159"/>
      <c r="Q260" s="159"/>
      <c r="R260" s="159"/>
      <c r="S260" s="159"/>
      <c r="T260" s="159"/>
      <c r="U260" s="159"/>
      <c r="V260" s="159"/>
      <c r="W260" s="159"/>
    </row>
    <row r="261" spans="15:23" x14ac:dyDescent="0.45">
      <c r="O261" s="159"/>
      <c r="P261" s="159"/>
      <c r="Q261" s="159"/>
      <c r="R261" s="159"/>
      <c r="S261" s="159"/>
      <c r="T261" s="159"/>
      <c r="U261" s="159"/>
      <c r="V261" s="159"/>
      <c r="W261" s="159"/>
    </row>
    <row r="262" spans="15:23" x14ac:dyDescent="0.45">
      <c r="O262" s="159"/>
      <c r="P262" s="159"/>
      <c r="Q262" s="159"/>
      <c r="R262" s="159"/>
      <c r="S262" s="159"/>
      <c r="T262" s="159"/>
      <c r="U262" s="159"/>
      <c r="V262" s="159"/>
      <c r="W262" s="159"/>
    </row>
    <row r="263" spans="15:23" x14ac:dyDescent="0.45">
      <c r="O263" s="159"/>
      <c r="P263" s="159"/>
      <c r="Q263" s="159"/>
      <c r="R263" s="159"/>
      <c r="S263" s="159"/>
      <c r="T263" s="159"/>
      <c r="U263" s="159"/>
      <c r="V263" s="159"/>
      <c r="W263" s="159"/>
    </row>
    <row r="264" spans="15:23" x14ac:dyDescent="0.45">
      <c r="O264" s="159"/>
      <c r="P264" s="159"/>
      <c r="Q264" s="159"/>
      <c r="R264" s="159"/>
      <c r="S264" s="159"/>
      <c r="T264" s="159"/>
      <c r="U264" s="159"/>
      <c r="V264" s="159"/>
      <c r="W264" s="159"/>
    </row>
    <row r="265" spans="15:23" x14ac:dyDescent="0.45">
      <c r="O265" s="159"/>
      <c r="P265" s="159"/>
      <c r="Q265" s="159"/>
      <c r="R265" s="159"/>
      <c r="S265" s="159"/>
      <c r="T265" s="159"/>
      <c r="U265" s="159"/>
      <c r="V265" s="159"/>
      <c r="W265" s="159"/>
    </row>
    <row r="266" spans="15:23" x14ac:dyDescent="0.45">
      <c r="O266" s="159"/>
      <c r="P266" s="159"/>
      <c r="Q266" s="159"/>
      <c r="R266" s="159"/>
      <c r="S266" s="159"/>
      <c r="T266" s="159"/>
      <c r="U266" s="159"/>
      <c r="V266" s="159"/>
      <c r="W266" s="159"/>
    </row>
    <row r="267" spans="15:23" x14ac:dyDescent="0.45">
      <c r="O267" s="159"/>
      <c r="P267" s="159"/>
      <c r="Q267" s="159"/>
      <c r="R267" s="159"/>
      <c r="S267" s="159"/>
      <c r="T267" s="159"/>
      <c r="U267" s="159"/>
      <c r="V267" s="159"/>
      <c r="W267" s="159"/>
    </row>
    <row r="268" spans="15:23" x14ac:dyDescent="0.45">
      <c r="O268" s="159"/>
      <c r="P268" s="159"/>
      <c r="Q268" s="159"/>
      <c r="R268" s="159"/>
      <c r="S268" s="159"/>
      <c r="T268" s="159"/>
      <c r="U268" s="159"/>
      <c r="V268" s="159"/>
      <c r="W268" s="159"/>
    </row>
    <row r="269" spans="15:23" x14ac:dyDescent="0.45">
      <c r="O269" s="159"/>
      <c r="P269" s="159"/>
      <c r="Q269" s="159"/>
      <c r="R269" s="159"/>
      <c r="S269" s="159"/>
      <c r="T269" s="159"/>
      <c r="U269" s="159"/>
      <c r="V269" s="159"/>
      <c r="W269" s="159"/>
    </row>
    <row r="270" spans="15:23" x14ac:dyDescent="0.45">
      <c r="O270" s="159"/>
      <c r="P270" s="159"/>
      <c r="Q270" s="159"/>
      <c r="R270" s="159"/>
      <c r="S270" s="159"/>
      <c r="T270" s="159"/>
      <c r="U270" s="159"/>
      <c r="V270" s="159"/>
      <c r="W270" s="159"/>
    </row>
    <row r="271" spans="15:23" x14ac:dyDescent="0.45">
      <c r="O271" s="159"/>
      <c r="P271" s="159"/>
      <c r="Q271" s="159"/>
      <c r="R271" s="159"/>
      <c r="S271" s="159"/>
      <c r="T271" s="159"/>
      <c r="U271" s="159"/>
      <c r="V271" s="159"/>
      <c r="W271" s="159"/>
    </row>
    <row r="272" spans="15:23" x14ac:dyDescent="0.45">
      <c r="O272" s="159"/>
      <c r="P272" s="159"/>
      <c r="Q272" s="159"/>
      <c r="R272" s="159"/>
      <c r="S272" s="159"/>
      <c r="T272" s="159"/>
      <c r="U272" s="159"/>
      <c r="V272" s="159"/>
      <c r="W272" s="159"/>
    </row>
    <row r="273" spans="15:23" x14ac:dyDescent="0.45">
      <c r="O273" s="159"/>
      <c r="P273" s="159"/>
      <c r="Q273" s="159"/>
      <c r="R273" s="159"/>
      <c r="S273" s="159"/>
      <c r="T273" s="159"/>
      <c r="U273" s="159"/>
      <c r="V273" s="159"/>
      <c r="W273" s="159"/>
    </row>
    <row r="274" spans="15:23" x14ac:dyDescent="0.45">
      <c r="O274" s="159"/>
      <c r="P274" s="159"/>
      <c r="Q274" s="159"/>
      <c r="R274" s="159"/>
      <c r="S274" s="159"/>
      <c r="T274" s="159"/>
      <c r="U274" s="159"/>
      <c r="V274" s="159"/>
      <c r="W274" s="159"/>
    </row>
    <row r="275" spans="15:23" x14ac:dyDescent="0.45">
      <c r="O275" s="159"/>
      <c r="P275" s="159"/>
      <c r="Q275" s="159"/>
      <c r="R275" s="159"/>
      <c r="S275" s="159"/>
      <c r="T275" s="159"/>
      <c r="U275" s="159"/>
      <c r="V275" s="159"/>
      <c r="W275" s="159"/>
    </row>
    <row r="276" spans="15:23" x14ac:dyDescent="0.45">
      <c r="O276" s="159"/>
      <c r="P276" s="159"/>
      <c r="Q276" s="159"/>
      <c r="R276" s="159"/>
      <c r="S276" s="159"/>
      <c r="T276" s="159"/>
      <c r="U276" s="159"/>
      <c r="V276" s="159"/>
      <c r="W276" s="159"/>
    </row>
    <row r="277" spans="15:23" x14ac:dyDescent="0.45">
      <c r="O277" s="159"/>
      <c r="P277" s="159"/>
      <c r="Q277" s="159"/>
      <c r="R277" s="159"/>
      <c r="S277" s="159"/>
      <c r="T277" s="159"/>
      <c r="U277" s="159"/>
      <c r="V277" s="159"/>
      <c r="W277" s="159"/>
    </row>
    <row r="278" spans="15:23" x14ac:dyDescent="0.45">
      <c r="O278" s="159"/>
      <c r="P278" s="159"/>
      <c r="Q278" s="159"/>
      <c r="R278" s="159"/>
      <c r="S278" s="159"/>
      <c r="T278" s="159"/>
      <c r="U278" s="159"/>
      <c r="V278" s="159"/>
      <c r="W278" s="159"/>
    </row>
    <row r="279" spans="15:23" x14ac:dyDescent="0.45">
      <c r="O279" s="159"/>
      <c r="P279" s="159"/>
      <c r="Q279" s="159"/>
      <c r="R279" s="159"/>
      <c r="S279" s="159"/>
      <c r="T279" s="159"/>
      <c r="U279" s="159"/>
      <c r="V279" s="159"/>
      <c r="W279" s="159"/>
    </row>
    <row r="280" spans="15:23" x14ac:dyDescent="0.45">
      <c r="O280" s="159"/>
      <c r="P280" s="159"/>
      <c r="Q280" s="159"/>
      <c r="R280" s="159"/>
      <c r="S280" s="159"/>
      <c r="T280" s="159"/>
      <c r="U280" s="159"/>
      <c r="V280" s="159"/>
      <c r="W280" s="159"/>
    </row>
    <row r="281" spans="15:23" x14ac:dyDescent="0.45">
      <c r="O281" s="159"/>
      <c r="P281" s="159"/>
      <c r="Q281" s="159"/>
      <c r="R281" s="159"/>
      <c r="S281" s="159"/>
      <c r="T281" s="159"/>
      <c r="U281" s="159"/>
      <c r="V281" s="159"/>
      <c r="W281" s="159"/>
    </row>
    <row r="282" spans="15:23" x14ac:dyDescent="0.45">
      <c r="O282" s="159"/>
      <c r="P282" s="159"/>
      <c r="Q282" s="159"/>
      <c r="R282" s="159"/>
      <c r="S282" s="159"/>
      <c r="T282" s="159"/>
      <c r="U282" s="159"/>
      <c r="V282" s="159"/>
      <c r="W282" s="159"/>
    </row>
    <row r="283" spans="15:23" x14ac:dyDescent="0.45">
      <c r="O283" s="159"/>
      <c r="P283" s="159"/>
      <c r="Q283" s="159"/>
      <c r="R283" s="159"/>
      <c r="S283" s="159"/>
      <c r="T283" s="159"/>
      <c r="U283" s="159"/>
      <c r="V283" s="159"/>
      <c r="W283" s="159"/>
    </row>
    <row r="284" spans="15:23" x14ac:dyDescent="0.45">
      <c r="O284" s="159"/>
      <c r="P284" s="159"/>
      <c r="Q284" s="159"/>
      <c r="R284" s="159"/>
      <c r="S284" s="159"/>
      <c r="T284" s="159"/>
      <c r="U284" s="159"/>
      <c r="V284" s="159"/>
      <c r="W284" s="159"/>
    </row>
    <row r="285" spans="15:23" x14ac:dyDescent="0.45">
      <c r="O285" s="159"/>
      <c r="P285" s="159"/>
      <c r="Q285" s="159"/>
      <c r="R285" s="159"/>
      <c r="S285" s="159"/>
      <c r="T285" s="159"/>
      <c r="U285" s="159"/>
      <c r="V285" s="159"/>
      <c r="W285" s="159"/>
    </row>
    <row r="286" spans="15:23" x14ac:dyDescent="0.45">
      <c r="O286" s="159"/>
      <c r="P286" s="159"/>
      <c r="Q286" s="159"/>
      <c r="R286" s="159"/>
      <c r="S286" s="159"/>
      <c r="T286" s="159"/>
      <c r="U286" s="159"/>
      <c r="V286" s="159"/>
      <c r="W286" s="159"/>
    </row>
    <row r="287" spans="15:23" x14ac:dyDescent="0.45">
      <c r="O287" s="159"/>
      <c r="P287" s="159"/>
      <c r="Q287" s="159"/>
      <c r="R287" s="159"/>
      <c r="S287" s="159"/>
      <c r="T287" s="159"/>
      <c r="U287" s="159"/>
      <c r="V287" s="159"/>
      <c r="W287" s="159"/>
    </row>
    <row r="288" spans="15:23" x14ac:dyDescent="0.45">
      <c r="O288" s="159"/>
      <c r="P288" s="159"/>
      <c r="Q288" s="159"/>
      <c r="R288" s="159"/>
      <c r="S288" s="159"/>
      <c r="T288" s="159"/>
      <c r="U288" s="159"/>
      <c r="V288" s="159"/>
      <c r="W288" s="159"/>
    </row>
    <row r="289" spans="15:23" x14ac:dyDescent="0.45">
      <c r="O289" s="159"/>
      <c r="P289" s="159"/>
      <c r="Q289" s="159"/>
      <c r="R289" s="159"/>
      <c r="S289" s="159"/>
      <c r="T289" s="159"/>
      <c r="U289" s="159"/>
      <c r="V289" s="159"/>
      <c r="W289" s="159"/>
    </row>
    <row r="290" spans="15:23" x14ac:dyDescent="0.45">
      <c r="O290" s="159"/>
      <c r="P290" s="159"/>
      <c r="Q290" s="159"/>
      <c r="R290" s="159"/>
      <c r="S290" s="159"/>
      <c r="T290" s="159"/>
      <c r="U290" s="159"/>
      <c r="V290" s="159"/>
      <c r="W290" s="159"/>
    </row>
    <row r="291" spans="15:23" x14ac:dyDescent="0.45">
      <c r="O291" s="159"/>
      <c r="P291" s="159"/>
      <c r="Q291" s="159"/>
      <c r="R291" s="159"/>
      <c r="S291" s="159"/>
      <c r="T291" s="159"/>
      <c r="U291" s="159"/>
      <c r="V291" s="159"/>
      <c r="W291" s="159"/>
    </row>
    <row r="292" spans="15:23" x14ac:dyDescent="0.45">
      <c r="O292" s="159"/>
      <c r="P292" s="159"/>
      <c r="Q292" s="159"/>
      <c r="R292" s="159"/>
      <c r="S292" s="159"/>
      <c r="T292" s="159"/>
      <c r="U292" s="159"/>
      <c r="V292" s="159"/>
      <c r="W292" s="159"/>
    </row>
    <row r="293" spans="15:23" x14ac:dyDescent="0.45">
      <c r="O293" s="159"/>
      <c r="P293" s="159"/>
      <c r="Q293" s="159"/>
      <c r="R293" s="159"/>
      <c r="S293" s="159"/>
      <c r="T293" s="159"/>
      <c r="U293" s="159"/>
      <c r="V293" s="159"/>
      <c r="W293" s="159"/>
    </row>
    <row r="294" spans="15:23" x14ac:dyDescent="0.45">
      <c r="O294" s="159"/>
      <c r="P294" s="159"/>
      <c r="Q294" s="159"/>
      <c r="R294" s="159"/>
      <c r="S294" s="159"/>
      <c r="T294" s="159"/>
      <c r="U294" s="159"/>
      <c r="V294" s="159"/>
      <c r="W294" s="159"/>
    </row>
    <row r="295" spans="15:23" x14ac:dyDescent="0.45">
      <c r="O295" s="159"/>
      <c r="P295" s="159"/>
      <c r="Q295" s="159"/>
      <c r="R295" s="159"/>
      <c r="S295" s="159"/>
      <c r="T295" s="159"/>
      <c r="U295" s="159"/>
      <c r="V295" s="159"/>
      <c r="W295" s="159"/>
    </row>
    <row r="296" spans="15:23" x14ac:dyDescent="0.45">
      <c r="O296" s="159"/>
      <c r="P296" s="159"/>
      <c r="Q296" s="159"/>
      <c r="R296" s="159"/>
      <c r="S296" s="159"/>
      <c r="T296" s="159"/>
      <c r="U296" s="159"/>
      <c r="V296" s="159"/>
      <c r="W296" s="159"/>
    </row>
    <row r="297" spans="15:23" x14ac:dyDescent="0.45">
      <c r="O297" s="159"/>
      <c r="P297" s="159"/>
      <c r="Q297" s="159"/>
      <c r="R297" s="159"/>
      <c r="S297" s="159"/>
      <c r="T297" s="159"/>
      <c r="U297" s="159"/>
      <c r="V297" s="159"/>
      <c r="W297" s="159"/>
    </row>
    <row r="298" spans="15:23" x14ac:dyDescent="0.45">
      <c r="O298" s="159"/>
      <c r="P298" s="159"/>
      <c r="Q298" s="159"/>
      <c r="R298" s="159"/>
      <c r="S298" s="159"/>
      <c r="T298" s="159"/>
      <c r="U298" s="159"/>
      <c r="V298" s="159"/>
      <c r="W298" s="159"/>
    </row>
    <row r="299" spans="15:23" x14ac:dyDescent="0.45">
      <c r="O299" s="159"/>
      <c r="P299" s="159"/>
      <c r="Q299" s="159"/>
      <c r="R299" s="159"/>
      <c r="S299" s="159"/>
      <c r="T299" s="159"/>
      <c r="U299" s="159"/>
      <c r="V299" s="159"/>
      <c r="W299" s="159"/>
    </row>
    <row r="300" spans="15:23" x14ac:dyDescent="0.45">
      <c r="O300" s="159"/>
      <c r="P300" s="159"/>
      <c r="Q300" s="159"/>
      <c r="R300" s="159"/>
      <c r="S300" s="159"/>
      <c r="T300" s="159"/>
      <c r="U300" s="159"/>
      <c r="V300" s="159"/>
      <c r="W300" s="159"/>
    </row>
    <row r="301" spans="15:23" x14ac:dyDescent="0.45">
      <c r="O301" s="159"/>
      <c r="P301" s="159"/>
      <c r="Q301" s="159"/>
      <c r="R301" s="159"/>
      <c r="S301" s="159"/>
      <c r="T301" s="159"/>
      <c r="U301" s="159"/>
      <c r="V301" s="159"/>
      <c r="W301" s="159"/>
    </row>
    <row r="302" spans="15:23" x14ac:dyDescent="0.45">
      <c r="O302" s="159"/>
      <c r="P302" s="159"/>
      <c r="Q302" s="159"/>
      <c r="R302" s="159"/>
      <c r="S302" s="159"/>
      <c r="T302" s="159"/>
      <c r="U302" s="159"/>
      <c r="V302" s="159"/>
      <c r="W302" s="159"/>
    </row>
    <row r="303" spans="15:23" x14ac:dyDescent="0.45">
      <c r="O303" s="159"/>
      <c r="P303" s="159"/>
      <c r="Q303" s="159"/>
      <c r="R303" s="159"/>
      <c r="S303" s="159"/>
      <c r="T303" s="159"/>
      <c r="U303" s="159"/>
      <c r="V303" s="159"/>
      <c r="W303" s="159"/>
    </row>
    <row r="304" spans="15:23" x14ac:dyDescent="0.45">
      <c r="O304" s="159"/>
      <c r="P304" s="159"/>
      <c r="Q304" s="159"/>
      <c r="R304" s="159"/>
      <c r="S304" s="159"/>
      <c r="T304" s="159"/>
      <c r="U304" s="159"/>
      <c r="V304" s="159"/>
      <c r="W304" s="159"/>
    </row>
    <row r="305" spans="15:23" x14ac:dyDescent="0.45">
      <c r="O305" s="159"/>
      <c r="P305" s="159"/>
      <c r="Q305" s="159"/>
      <c r="R305" s="159"/>
      <c r="S305" s="159"/>
      <c r="T305" s="159"/>
      <c r="U305" s="159"/>
      <c r="V305" s="159"/>
      <c r="W305" s="159"/>
    </row>
    <row r="306" spans="15:23" x14ac:dyDescent="0.45">
      <c r="O306" s="159"/>
      <c r="P306" s="159"/>
      <c r="Q306" s="159"/>
      <c r="R306" s="159"/>
      <c r="S306" s="159"/>
      <c r="T306" s="159"/>
      <c r="U306" s="159"/>
      <c r="V306" s="159"/>
      <c r="W306" s="159"/>
    </row>
    <row r="307" spans="15:23" x14ac:dyDescent="0.45">
      <c r="O307" s="159"/>
      <c r="P307" s="159"/>
      <c r="Q307" s="159"/>
      <c r="R307" s="159"/>
      <c r="S307" s="159"/>
      <c r="T307" s="159"/>
      <c r="U307" s="159"/>
      <c r="V307" s="159"/>
      <c r="W307" s="159"/>
    </row>
    <row r="308" spans="15:23" x14ac:dyDescent="0.45">
      <c r="O308" s="159"/>
      <c r="P308" s="159"/>
      <c r="Q308" s="159"/>
      <c r="R308" s="159"/>
      <c r="S308" s="159"/>
      <c r="T308" s="159"/>
      <c r="U308" s="159"/>
      <c r="V308" s="159"/>
      <c r="W308" s="159"/>
    </row>
    <row r="309" spans="15:23" x14ac:dyDescent="0.45">
      <c r="O309" s="159"/>
      <c r="P309" s="159"/>
      <c r="Q309" s="159"/>
      <c r="R309" s="159"/>
      <c r="S309" s="159"/>
      <c r="T309" s="159"/>
      <c r="U309" s="159"/>
      <c r="V309" s="159"/>
      <c r="W309" s="159"/>
    </row>
    <row r="310" spans="15:23" x14ac:dyDescent="0.45">
      <c r="O310" s="159"/>
      <c r="P310" s="159"/>
      <c r="Q310" s="159"/>
      <c r="R310" s="159"/>
      <c r="S310" s="159"/>
      <c r="T310" s="159"/>
      <c r="U310" s="159"/>
      <c r="V310" s="159"/>
      <c r="W310" s="159"/>
    </row>
    <row r="311" spans="15:23" x14ac:dyDescent="0.45">
      <c r="O311" s="159"/>
      <c r="P311" s="159"/>
      <c r="Q311" s="159"/>
      <c r="R311" s="159"/>
      <c r="S311" s="159"/>
      <c r="T311" s="159"/>
      <c r="U311" s="159"/>
      <c r="V311" s="159"/>
      <c r="W311" s="159"/>
    </row>
    <row r="312" spans="15:23" x14ac:dyDescent="0.45">
      <c r="O312" s="159"/>
      <c r="P312" s="159"/>
      <c r="Q312" s="159"/>
      <c r="R312" s="159"/>
      <c r="S312" s="159"/>
      <c r="T312" s="159"/>
      <c r="U312" s="159"/>
      <c r="V312" s="159"/>
      <c r="W312" s="159"/>
    </row>
    <row r="313" spans="15:23" x14ac:dyDescent="0.45">
      <c r="O313" s="159"/>
      <c r="P313" s="159"/>
      <c r="Q313" s="159"/>
      <c r="R313" s="159"/>
      <c r="S313" s="159"/>
      <c r="T313" s="159"/>
      <c r="U313" s="159"/>
      <c r="V313" s="159"/>
      <c r="W313" s="159"/>
    </row>
    <row r="314" spans="15:23" x14ac:dyDescent="0.45">
      <c r="O314" s="159"/>
      <c r="P314" s="159"/>
      <c r="Q314" s="159"/>
      <c r="R314" s="159"/>
      <c r="S314" s="159"/>
      <c r="T314" s="159"/>
      <c r="U314" s="159"/>
      <c r="V314" s="159"/>
      <c r="W314" s="159"/>
    </row>
    <row r="315" spans="15:23" x14ac:dyDescent="0.45">
      <c r="O315" s="159"/>
      <c r="P315" s="159"/>
      <c r="Q315" s="159"/>
      <c r="R315" s="159"/>
      <c r="S315" s="159"/>
      <c r="T315" s="159"/>
      <c r="U315" s="159"/>
      <c r="V315" s="159"/>
      <c r="W315" s="159"/>
    </row>
    <row r="316" spans="15:23" x14ac:dyDescent="0.45">
      <c r="O316" s="159"/>
      <c r="P316" s="159"/>
      <c r="Q316" s="159"/>
      <c r="R316" s="159"/>
      <c r="S316" s="159"/>
      <c r="T316" s="159"/>
      <c r="U316" s="159"/>
      <c r="V316" s="159"/>
      <c r="W316" s="159"/>
    </row>
    <row r="317" spans="15:23" x14ac:dyDescent="0.45">
      <c r="O317" s="159"/>
      <c r="P317" s="159"/>
      <c r="Q317" s="159"/>
      <c r="R317" s="159"/>
      <c r="S317" s="159"/>
      <c r="T317" s="159"/>
      <c r="U317" s="159"/>
      <c r="V317" s="159"/>
      <c r="W317" s="159"/>
    </row>
    <row r="318" spans="15:23" x14ac:dyDescent="0.45">
      <c r="O318" s="159"/>
      <c r="P318" s="159"/>
      <c r="Q318" s="159"/>
      <c r="R318" s="159"/>
      <c r="S318" s="159"/>
      <c r="T318" s="159"/>
      <c r="U318" s="159"/>
      <c r="V318" s="159"/>
      <c r="W318" s="159"/>
    </row>
    <row r="319" spans="15:23" x14ac:dyDescent="0.45">
      <c r="O319" s="159"/>
      <c r="P319" s="159"/>
      <c r="Q319" s="159"/>
      <c r="R319" s="159"/>
      <c r="S319" s="159"/>
      <c r="T319" s="159"/>
      <c r="U319" s="159"/>
      <c r="V319" s="159"/>
      <c r="W319" s="159"/>
    </row>
    <row r="320" spans="15:23" x14ac:dyDescent="0.45">
      <c r="O320" s="159"/>
      <c r="P320" s="159"/>
      <c r="Q320" s="159"/>
      <c r="R320" s="159"/>
      <c r="S320" s="159"/>
      <c r="T320" s="159"/>
      <c r="U320" s="159"/>
      <c r="V320" s="159"/>
      <c r="W320" s="159"/>
    </row>
    <row r="321" spans="15:23" x14ac:dyDescent="0.45">
      <c r="O321" s="159"/>
      <c r="P321" s="159"/>
      <c r="Q321" s="159"/>
      <c r="R321" s="159"/>
      <c r="S321" s="159"/>
      <c r="T321" s="159"/>
      <c r="U321" s="159"/>
      <c r="V321" s="159"/>
      <c r="W321" s="159"/>
    </row>
    <row r="322" spans="15:23" x14ac:dyDescent="0.45">
      <c r="O322" s="159"/>
      <c r="P322" s="159"/>
      <c r="Q322" s="159"/>
      <c r="R322" s="159"/>
      <c r="S322" s="159"/>
      <c r="T322" s="159"/>
      <c r="U322" s="159"/>
      <c r="V322" s="159"/>
      <c r="W322" s="159"/>
    </row>
    <row r="323" spans="15:23" x14ac:dyDescent="0.45">
      <c r="O323" s="159"/>
      <c r="P323" s="159"/>
      <c r="Q323" s="159"/>
      <c r="R323" s="159"/>
      <c r="S323" s="159"/>
      <c r="T323" s="159"/>
      <c r="U323" s="159"/>
      <c r="V323" s="159"/>
      <c r="W323" s="159"/>
    </row>
    <row r="324" spans="15:23" x14ac:dyDescent="0.45">
      <c r="O324" s="159"/>
      <c r="P324" s="159"/>
      <c r="Q324" s="159"/>
      <c r="R324" s="159"/>
      <c r="S324" s="159"/>
      <c r="T324" s="159"/>
      <c r="U324" s="159"/>
      <c r="V324" s="159"/>
      <c r="W324" s="159"/>
    </row>
    <row r="325" spans="15:23" x14ac:dyDescent="0.45">
      <c r="O325" s="159"/>
      <c r="P325" s="159"/>
      <c r="Q325" s="159"/>
      <c r="R325" s="159"/>
      <c r="S325" s="159"/>
      <c r="T325" s="159"/>
      <c r="U325" s="159"/>
      <c r="V325" s="159"/>
      <c r="W325" s="159"/>
    </row>
    <row r="326" spans="15:23" x14ac:dyDescent="0.45">
      <c r="O326" s="159"/>
      <c r="P326" s="159"/>
      <c r="Q326" s="159"/>
      <c r="R326" s="159"/>
      <c r="S326" s="159"/>
      <c r="T326" s="159"/>
      <c r="U326" s="159"/>
      <c r="V326" s="159"/>
      <c r="W326" s="159"/>
    </row>
    <row r="327" spans="15:23" x14ac:dyDescent="0.45">
      <c r="O327" s="159"/>
      <c r="P327" s="159"/>
      <c r="Q327" s="159"/>
      <c r="R327" s="159"/>
      <c r="S327" s="159"/>
      <c r="T327" s="159"/>
      <c r="U327" s="159"/>
      <c r="V327" s="159"/>
      <c r="W327" s="159"/>
    </row>
    <row r="328" spans="15:23" x14ac:dyDescent="0.45">
      <c r="O328" s="159"/>
      <c r="P328" s="159"/>
      <c r="Q328" s="159"/>
      <c r="R328" s="159"/>
      <c r="S328" s="159"/>
      <c r="T328" s="159"/>
      <c r="U328" s="159"/>
      <c r="V328" s="159"/>
      <c r="W328" s="159"/>
    </row>
    <row r="329" spans="15:23" x14ac:dyDescent="0.45">
      <c r="O329" s="159"/>
      <c r="P329" s="159"/>
      <c r="Q329" s="159"/>
      <c r="R329" s="159"/>
      <c r="S329" s="159"/>
      <c r="T329" s="159"/>
      <c r="U329" s="159"/>
      <c r="V329" s="159"/>
      <c r="W329" s="159"/>
    </row>
    <row r="330" spans="15:23" x14ac:dyDescent="0.45">
      <c r="O330" s="159"/>
      <c r="P330" s="159"/>
      <c r="Q330" s="159"/>
      <c r="R330" s="159"/>
      <c r="S330" s="159"/>
      <c r="T330" s="159"/>
      <c r="U330" s="159"/>
      <c r="V330" s="159"/>
      <c r="W330" s="159"/>
    </row>
    <row r="331" spans="15:23" x14ac:dyDescent="0.45">
      <c r="O331" s="159"/>
      <c r="P331" s="159"/>
      <c r="Q331" s="159"/>
      <c r="R331" s="159"/>
      <c r="S331" s="159"/>
      <c r="T331" s="159"/>
      <c r="U331" s="159"/>
      <c r="V331" s="159"/>
      <c r="W331" s="159"/>
    </row>
    <row r="332" spans="15:23" x14ac:dyDescent="0.45">
      <c r="O332" s="159"/>
      <c r="P332" s="159"/>
      <c r="Q332" s="159"/>
      <c r="R332" s="159"/>
      <c r="S332" s="159"/>
      <c r="T332" s="159"/>
      <c r="U332" s="159"/>
      <c r="V332" s="159"/>
      <c r="W332" s="159"/>
    </row>
    <row r="333" spans="15:23" x14ac:dyDescent="0.45">
      <c r="O333" s="159"/>
      <c r="P333" s="159"/>
      <c r="Q333" s="159"/>
      <c r="R333" s="159"/>
      <c r="S333" s="159"/>
      <c r="T333" s="159"/>
      <c r="U333" s="159"/>
      <c r="V333" s="159"/>
      <c r="W333" s="159"/>
    </row>
    <row r="334" spans="15:23" x14ac:dyDescent="0.45">
      <c r="O334" s="159"/>
      <c r="P334" s="159"/>
      <c r="Q334" s="159"/>
      <c r="R334" s="159"/>
      <c r="S334" s="159"/>
      <c r="T334" s="159"/>
      <c r="U334" s="159"/>
      <c r="V334" s="159"/>
      <c r="W334" s="159"/>
    </row>
    <row r="335" spans="15:23" x14ac:dyDescent="0.45">
      <c r="O335" s="159"/>
      <c r="P335" s="159"/>
      <c r="Q335" s="159"/>
      <c r="R335" s="159"/>
      <c r="S335" s="159"/>
      <c r="T335" s="159"/>
      <c r="U335" s="159"/>
      <c r="V335" s="159"/>
      <c r="W335" s="159"/>
    </row>
    <row r="336" spans="15:23" x14ac:dyDescent="0.45">
      <c r="O336" s="159"/>
      <c r="P336" s="159"/>
      <c r="Q336" s="159"/>
      <c r="R336" s="159"/>
      <c r="S336" s="159"/>
      <c r="T336" s="159"/>
      <c r="U336" s="159"/>
      <c r="V336" s="159"/>
      <c r="W336" s="159"/>
    </row>
    <row r="337" spans="15:23" x14ac:dyDescent="0.45">
      <c r="O337" s="159"/>
      <c r="P337" s="159"/>
      <c r="Q337" s="159"/>
      <c r="R337" s="159"/>
      <c r="S337" s="159"/>
      <c r="T337" s="159"/>
      <c r="U337" s="159"/>
      <c r="V337" s="159"/>
      <c r="W337" s="159"/>
    </row>
    <row r="338" spans="15:23" x14ac:dyDescent="0.45">
      <c r="O338" s="159"/>
      <c r="P338" s="159"/>
      <c r="Q338" s="159"/>
      <c r="R338" s="159"/>
      <c r="S338" s="159"/>
      <c r="T338" s="159"/>
      <c r="U338" s="159"/>
      <c r="V338" s="159"/>
      <c r="W338" s="159"/>
    </row>
    <row r="339" spans="15:23" x14ac:dyDescent="0.45">
      <c r="O339" s="159"/>
      <c r="P339" s="159"/>
      <c r="Q339" s="159"/>
      <c r="R339" s="159"/>
      <c r="S339" s="159"/>
      <c r="T339" s="159"/>
      <c r="U339" s="159"/>
      <c r="V339" s="159"/>
      <c r="W339" s="159"/>
    </row>
    <row r="340" spans="15:23" x14ac:dyDescent="0.45">
      <c r="O340" s="159"/>
      <c r="P340" s="159"/>
      <c r="Q340" s="159"/>
      <c r="R340" s="159"/>
      <c r="S340" s="159"/>
      <c r="T340" s="159"/>
      <c r="U340" s="159"/>
      <c r="V340" s="159"/>
      <c r="W340" s="159"/>
    </row>
    <row r="341" spans="15:23" x14ac:dyDescent="0.45">
      <c r="O341" s="159"/>
      <c r="P341" s="159"/>
      <c r="Q341" s="159"/>
      <c r="R341" s="159"/>
      <c r="S341" s="159"/>
      <c r="T341" s="159"/>
      <c r="U341" s="159"/>
      <c r="V341" s="159"/>
      <c r="W341" s="159"/>
    </row>
    <row r="342" spans="15:23" x14ac:dyDescent="0.45">
      <c r="O342" s="159"/>
      <c r="P342" s="159"/>
      <c r="Q342" s="159"/>
      <c r="R342" s="159"/>
      <c r="S342" s="159"/>
      <c r="T342" s="159"/>
      <c r="U342" s="159"/>
      <c r="V342" s="159"/>
      <c r="W342" s="159"/>
    </row>
    <row r="343" spans="15:23" x14ac:dyDescent="0.45">
      <c r="O343" s="159"/>
      <c r="P343" s="159"/>
      <c r="Q343" s="159"/>
      <c r="R343" s="159"/>
      <c r="S343" s="159"/>
      <c r="T343" s="159"/>
      <c r="U343" s="159"/>
      <c r="V343" s="159"/>
      <c r="W343" s="159"/>
    </row>
    <row r="344" spans="15:23" x14ac:dyDescent="0.45">
      <c r="O344" s="159"/>
      <c r="P344" s="159"/>
      <c r="Q344" s="159"/>
      <c r="R344" s="159"/>
      <c r="S344" s="159"/>
      <c r="T344" s="159"/>
      <c r="U344" s="159"/>
      <c r="V344" s="159"/>
      <c r="W344" s="159"/>
    </row>
    <row r="345" spans="15:23" x14ac:dyDescent="0.45">
      <c r="O345" s="159"/>
      <c r="P345" s="159"/>
      <c r="Q345" s="159"/>
      <c r="R345" s="159"/>
      <c r="S345" s="159"/>
      <c r="T345" s="159"/>
      <c r="U345" s="159"/>
      <c r="V345" s="159"/>
      <c r="W345" s="159"/>
    </row>
    <row r="346" spans="15:23" x14ac:dyDescent="0.45">
      <c r="O346" s="159"/>
      <c r="P346" s="159"/>
      <c r="Q346" s="159"/>
      <c r="R346" s="159"/>
      <c r="S346" s="159"/>
      <c r="T346" s="159"/>
      <c r="U346" s="159"/>
      <c r="V346" s="159"/>
      <c r="W346" s="159"/>
    </row>
    <row r="347" spans="15:23" x14ac:dyDescent="0.45">
      <c r="O347" s="159"/>
      <c r="P347" s="159"/>
      <c r="Q347" s="159"/>
      <c r="R347" s="159"/>
      <c r="S347" s="159"/>
      <c r="T347" s="159"/>
      <c r="U347" s="159"/>
      <c r="V347" s="159"/>
      <c r="W347" s="159"/>
    </row>
    <row r="348" spans="15:23" x14ac:dyDescent="0.45">
      <c r="O348" s="159"/>
      <c r="P348" s="159"/>
      <c r="Q348" s="159"/>
      <c r="R348" s="159"/>
      <c r="S348" s="159"/>
      <c r="T348" s="159"/>
      <c r="U348" s="159"/>
      <c r="V348" s="159"/>
      <c r="W348" s="159"/>
    </row>
    <row r="349" spans="15:23" x14ac:dyDescent="0.45">
      <c r="O349" s="159"/>
      <c r="P349" s="159"/>
      <c r="Q349" s="159"/>
      <c r="R349" s="159"/>
      <c r="S349" s="159"/>
      <c r="T349" s="159"/>
      <c r="U349" s="159"/>
      <c r="V349" s="159"/>
      <c r="W349" s="159"/>
    </row>
    <row r="350" spans="15:23" x14ac:dyDescent="0.45">
      <c r="O350" s="159"/>
      <c r="P350" s="159"/>
      <c r="Q350" s="159"/>
      <c r="R350" s="159"/>
      <c r="S350" s="159"/>
      <c r="T350" s="159"/>
      <c r="U350" s="159"/>
      <c r="V350" s="159"/>
      <c r="W350" s="159"/>
    </row>
    <row r="351" spans="15:23" x14ac:dyDescent="0.45">
      <c r="O351" s="159"/>
      <c r="P351" s="159"/>
      <c r="Q351" s="159"/>
      <c r="R351" s="159"/>
      <c r="S351" s="159"/>
      <c r="T351" s="159"/>
      <c r="U351" s="159"/>
      <c r="V351" s="159"/>
      <c r="W351" s="159"/>
    </row>
    <row r="352" spans="15:23" x14ac:dyDescent="0.45">
      <c r="O352" s="159"/>
      <c r="P352" s="159"/>
      <c r="Q352" s="159"/>
      <c r="R352" s="159"/>
      <c r="S352" s="159"/>
      <c r="T352" s="159"/>
      <c r="U352" s="159"/>
      <c r="V352" s="159"/>
      <c r="W352" s="159"/>
    </row>
    <row r="353" spans="15:23" x14ac:dyDescent="0.45">
      <c r="O353" s="159"/>
      <c r="P353" s="159"/>
      <c r="Q353" s="159"/>
      <c r="R353" s="159"/>
      <c r="S353" s="159"/>
      <c r="T353" s="159"/>
      <c r="U353" s="159"/>
      <c r="V353" s="159"/>
      <c r="W353" s="159"/>
    </row>
    <row r="354" spans="15:23" x14ac:dyDescent="0.45">
      <c r="O354" s="159"/>
      <c r="P354" s="159"/>
      <c r="Q354" s="159"/>
      <c r="R354" s="159"/>
      <c r="S354" s="159"/>
      <c r="T354" s="159"/>
      <c r="U354" s="159"/>
      <c r="V354" s="159"/>
      <c r="W354" s="159"/>
    </row>
    <row r="355" spans="15:23" x14ac:dyDescent="0.45">
      <c r="O355" s="159"/>
      <c r="P355" s="159"/>
      <c r="Q355" s="159"/>
      <c r="R355" s="159"/>
      <c r="S355" s="159"/>
      <c r="T355" s="159"/>
      <c r="U355" s="159"/>
      <c r="V355" s="159"/>
      <c r="W355" s="159"/>
    </row>
    <row r="356" spans="15:23" x14ac:dyDescent="0.45">
      <c r="O356" s="159"/>
      <c r="P356" s="159"/>
      <c r="Q356" s="159"/>
      <c r="R356" s="159"/>
      <c r="S356" s="159"/>
      <c r="T356" s="159"/>
      <c r="U356" s="159"/>
      <c r="V356" s="159"/>
      <c r="W356" s="159"/>
    </row>
    <row r="357" spans="15:23" x14ac:dyDescent="0.45">
      <c r="O357" s="159"/>
      <c r="P357" s="159"/>
      <c r="Q357" s="159"/>
      <c r="R357" s="159"/>
      <c r="S357" s="159"/>
      <c r="T357" s="159"/>
      <c r="U357" s="159"/>
      <c r="V357" s="159"/>
      <c r="W357" s="159"/>
    </row>
    <row r="358" spans="15:23" x14ac:dyDescent="0.45">
      <c r="O358" s="159"/>
      <c r="P358" s="159"/>
      <c r="Q358" s="159"/>
      <c r="R358" s="159"/>
      <c r="S358" s="159"/>
      <c r="T358" s="159"/>
      <c r="U358" s="159"/>
      <c r="V358" s="159"/>
      <c r="W358" s="159"/>
    </row>
    <row r="359" spans="15:23" x14ac:dyDescent="0.45">
      <c r="O359" s="159"/>
      <c r="P359" s="159"/>
      <c r="Q359" s="159"/>
      <c r="R359" s="159"/>
      <c r="S359" s="159"/>
      <c r="T359" s="159"/>
      <c r="U359" s="159"/>
      <c r="V359" s="159"/>
      <c r="W359" s="159"/>
    </row>
    <row r="360" spans="15:23" x14ac:dyDescent="0.45">
      <c r="O360" s="159"/>
      <c r="P360" s="159"/>
      <c r="Q360" s="159"/>
      <c r="R360" s="159"/>
      <c r="S360" s="159"/>
      <c r="T360" s="159"/>
      <c r="U360" s="159"/>
      <c r="V360" s="159"/>
      <c r="W360" s="159"/>
    </row>
    <row r="361" spans="15:23" x14ac:dyDescent="0.45">
      <c r="O361" s="159"/>
      <c r="P361" s="159"/>
      <c r="Q361" s="159"/>
      <c r="R361" s="159"/>
      <c r="S361" s="159"/>
      <c r="T361" s="159"/>
      <c r="U361" s="159"/>
      <c r="V361" s="159"/>
      <c r="W361" s="159"/>
    </row>
    <row r="362" spans="15:23" x14ac:dyDescent="0.45">
      <c r="O362" s="159"/>
      <c r="P362" s="159"/>
      <c r="Q362" s="159"/>
      <c r="R362" s="159"/>
      <c r="S362" s="159"/>
      <c r="T362" s="159"/>
      <c r="U362" s="159"/>
      <c r="V362" s="159"/>
      <c r="W362" s="159"/>
    </row>
    <row r="363" spans="15:23" x14ac:dyDescent="0.45">
      <c r="O363" s="159"/>
      <c r="P363" s="159"/>
      <c r="Q363" s="159"/>
      <c r="R363" s="159"/>
      <c r="S363" s="159"/>
      <c r="T363" s="159"/>
      <c r="U363" s="159"/>
      <c r="V363" s="159"/>
      <c r="W363" s="159"/>
    </row>
    <row r="364" spans="15:23" x14ac:dyDescent="0.45">
      <c r="O364" s="159"/>
      <c r="P364" s="159"/>
      <c r="Q364" s="159"/>
      <c r="R364" s="159"/>
      <c r="S364" s="159"/>
      <c r="T364" s="159"/>
      <c r="U364" s="159"/>
      <c r="V364" s="159"/>
      <c r="W364" s="159"/>
    </row>
    <row r="365" spans="15:23" x14ac:dyDescent="0.45">
      <c r="O365" s="159"/>
      <c r="P365" s="159"/>
      <c r="Q365" s="159"/>
      <c r="R365" s="159"/>
      <c r="S365" s="159"/>
      <c r="T365" s="159"/>
      <c r="U365" s="159"/>
      <c r="V365" s="159"/>
      <c r="W365" s="159"/>
    </row>
    <row r="366" spans="15:23" x14ac:dyDescent="0.45">
      <c r="O366" s="159"/>
      <c r="P366" s="159"/>
      <c r="Q366" s="159"/>
      <c r="R366" s="159"/>
      <c r="S366" s="159"/>
      <c r="T366" s="159"/>
      <c r="U366" s="159"/>
      <c r="V366" s="159"/>
      <c r="W366" s="159"/>
    </row>
    <row r="367" spans="15:23" x14ac:dyDescent="0.45">
      <c r="O367" s="159"/>
      <c r="P367" s="159"/>
      <c r="Q367" s="159"/>
      <c r="R367" s="159"/>
      <c r="S367" s="159"/>
      <c r="T367" s="159"/>
      <c r="U367" s="159"/>
      <c r="V367" s="159"/>
      <c r="W367" s="159"/>
    </row>
    <row r="368" spans="15:23" x14ac:dyDescent="0.45">
      <c r="O368" s="159"/>
      <c r="P368" s="159"/>
      <c r="Q368" s="159"/>
      <c r="R368" s="159"/>
      <c r="S368" s="159"/>
      <c r="T368" s="159"/>
      <c r="U368" s="159"/>
      <c r="V368" s="159"/>
      <c r="W368" s="159"/>
    </row>
    <row r="369" spans="15:23" x14ac:dyDescent="0.45">
      <c r="O369" s="159"/>
      <c r="P369" s="159"/>
      <c r="Q369" s="159"/>
      <c r="R369" s="159"/>
      <c r="S369" s="159"/>
      <c r="T369" s="159"/>
      <c r="U369" s="159"/>
      <c r="V369" s="159"/>
      <c r="W369" s="159"/>
    </row>
    <row r="370" spans="15:23" x14ac:dyDescent="0.45">
      <c r="O370" s="159"/>
      <c r="P370" s="159"/>
      <c r="Q370" s="159"/>
      <c r="R370" s="159"/>
      <c r="S370" s="159"/>
      <c r="T370" s="159"/>
      <c r="U370" s="159"/>
      <c r="V370" s="159"/>
      <c r="W370" s="159"/>
    </row>
    <row r="371" spans="15:23" x14ac:dyDescent="0.45">
      <c r="O371" s="159"/>
      <c r="P371" s="159"/>
      <c r="Q371" s="159"/>
      <c r="R371" s="159"/>
      <c r="S371" s="159"/>
      <c r="T371" s="159"/>
      <c r="U371" s="159"/>
      <c r="V371" s="159"/>
      <c r="W371" s="159"/>
    </row>
    <row r="372" spans="15:23" x14ac:dyDescent="0.45">
      <c r="O372" s="159"/>
      <c r="P372" s="159"/>
      <c r="Q372" s="159"/>
      <c r="R372" s="159"/>
      <c r="S372" s="159"/>
      <c r="T372" s="159"/>
      <c r="U372" s="159"/>
      <c r="V372" s="159"/>
      <c r="W372" s="159"/>
    </row>
    <row r="373" spans="15:23" x14ac:dyDescent="0.45">
      <c r="O373" s="159"/>
      <c r="P373" s="159"/>
      <c r="Q373" s="159"/>
      <c r="R373" s="159"/>
      <c r="S373" s="159"/>
      <c r="T373" s="159"/>
      <c r="U373" s="159"/>
      <c r="V373" s="159"/>
      <c r="W373" s="159"/>
    </row>
    <row r="374" spans="15:23" x14ac:dyDescent="0.45">
      <c r="O374" s="159"/>
      <c r="P374" s="159"/>
      <c r="Q374" s="159"/>
      <c r="R374" s="159"/>
      <c r="S374" s="159"/>
      <c r="T374" s="159"/>
      <c r="U374" s="159"/>
      <c r="V374" s="159"/>
      <c r="W374" s="159"/>
    </row>
    <row r="375" spans="15:23" x14ac:dyDescent="0.45">
      <c r="O375" s="159"/>
      <c r="P375" s="159"/>
      <c r="Q375" s="159"/>
      <c r="R375" s="159"/>
      <c r="S375" s="159"/>
      <c r="T375" s="159"/>
      <c r="U375" s="159"/>
      <c r="V375" s="159"/>
      <c r="W375" s="159"/>
    </row>
    <row r="376" spans="15:23" x14ac:dyDescent="0.45">
      <c r="O376" s="159"/>
      <c r="P376" s="159"/>
      <c r="Q376" s="159"/>
      <c r="R376" s="159"/>
      <c r="S376" s="159"/>
      <c r="T376" s="159"/>
      <c r="U376" s="159"/>
      <c r="V376" s="159"/>
      <c r="W376" s="159"/>
    </row>
    <row r="377" spans="15:23" x14ac:dyDescent="0.45">
      <c r="O377" s="159"/>
      <c r="P377" s="159"/>
      <c r="Q377" s="159"/>
      <c r="R377" s="159"/>
      <c r="S377" s="159"/>
      <c r="T377" s="159"/>
      <c r="U377" s="159"/>
      <c r="V377" s="159"/>
      <c r="W377" s="159"/>
    </row>
    <row r="378" spans="15:23" x14ac:dyDescent="0.45">
      <c r="O378" s="159"/>
      <c r="P378" s="159"/>
      <c r="Q378" s="159"/>
      <c r="R378" s="159"/>
      <c r="S378" s="159"/>
      <c r="T378" s="159"/>
      <c r="U378" s="159"/>
      <c r="V378" s="159"/>
      <c r="W378" s="159"/>
    </row>
    <row r="379" spans="15:23" x14ac:dyDescent="0.45">
      <c r="O379" s="159"/>
      <c r="P379" s="159"/>
      <c r="Q379" s="159"/>
      <c r="R379" s="159"/>
      <c r="S379" s="159"/>
      <c r="T379" s="159"/>
      <c r="U379" s="159"/>
      <c r="V379" s="159"/>
      <c r="W379" s="159"/>
    </row>
    <row r="380" spans="15:23" x14ac:dyDescent="0.45">
      <c r="O380" s="159"/>
      <c r="P380" s="159"/>
      <c r="Q380" s="159"/>
      <c r="R380" s="159"/>
      <c r="S380" s="159"/>
      <c r="T380" s="159"/>
      <c r="U380" s="159"/>
      <c r="V380" s="159"/>
      <c r="W380" s="159"/>
    </row>
    <row r="381" spans="15:23" x14ac:dyDescent="0.45">
      <c r="O381" s="159"/>
      <c r="P381" s="159"/>
      <c r="Q381" s="159"/>
      <c r="R381" s="159"/>
      <c r="S381" s="159"/>
      <c r="T381" s="159"/>
      <c r="U381" s="159"/>
      <c r="V381" s="159"/>
      <c r="W381" s="159"/>
    </row>
    <row r="382" spans="15:23" x14ac:dyDescent="0.45">
      <c r="O382" s="159"/>
      <c r="P382" s="159"/>
      <c r="Q382" s="159"/>
      <c r="R382" s="159"/>
      <c r="S382" s="159"/>
      <c r="T382" s="159"/>
      <c r="U382" s="159"/>
      <c r="V382" s="159"/>
      <c r="W382" s="159"/>
    </row>
    <row r="383" spans="15:23" x14ac:dyDescent="0.45">
      <c r="O383" s="159"/>
      <c r="P383" s="159"/>
      <c r="Q383" s="159"/>
      <c r="R383" s="159"/>
      <c r="S383" s="159"/>
      <c r="T383" s="159"/>
      <c r="U383" s="159"/>
      <c r="V383" s="159"/>
      <c r="W383" s="159"/>
    </row>
    <row r="384" spans="15:23" x14ac:dyDescent="0.45">
      <c r="O384" s="159"/>
      <c r="P384" s="159"/>
      <c r="Q384" s="159"/>
      <c r="R384" s="159"/>
      <c r="S384" s="159"/>
      <c r="T384" s="159"/>
      <c r="U384" s="159"/>
      <c r="V384" s="159"/>
      <c r="W384" s="159"/>
    </row>
    <row r="385" spans="15:23" x14ac:dyDescent="0.45">
      <c r="O385" s="159"/>
      <c r="P385" s="159"/>
      <c r="Q385" s="159"/>
      <c r="R385" s="159"/>
      <c r="S385" s="159"/>
      <c r="T385" s="159"/>
      <c r="U385" s="159"/>
      <c r="V385" s="159"/>
      <c r="W385" s="159"/>
    </row>
    <row r="386" spans="15:23" x14ac:dyDescent="0.45">
      <c r="O386" s="159"/>
      <c r="P386" s="159"/>
      <c r="Q386" s="159"/>
      <c r="R386" s="159"/>
      <c r="S386" s="159"/>
      <c r="T386" s="159"/>
      <c r="U386" s="159"/>
      <c r="V386" s="159"/>
      <c r="W386" s="159"/>
    </row>
    <row r="387" spans="15:23" x14ac:dyDescent="0.45">
      <c r="O387" s="159"/>
      <c r="P387" s="159"/>
      <c r="Q387" s="159"/>
      <c r="R387" s="159"/>
      <c r="S387" s="159"/>
      <c r="T387" s="159"/>
      <c r="U387" s="159"/>
      <c r="V387" s="159"/>
      <c r="W387" s="159"/>
    </row>
    <row r="388" spans="15:23" x14ac:dyDescent="0.45">
      <c r="O388" s="159"/>
      <c r="P388" s="159"/>
      <c r="Q388" s="159"/>
      <c r="R388" s="159"/>
      <c r="S388" s="159"/>
      <c r="T388" s="159"/>
      <c r="U388" s="159"/>
      <c r="V388" s="159"/>
      <c r="W388" s="159"/>
    </row>
    <row r="389" spans="15:23" x14ac:dyDescent="0.45">
      <c r="O389" s="159"/>
      <c r="P389" s="159"/>
      <c r="Q389" s="159"/>
      <c r="R389" s="159"/>
      <c r="S389" s="159"/>
      <c r="T389" s="159"/>
      <c r="U389" s="159"/>
      <c r="V389" s="159"/>
      <c r="W389" s="159"/>
    </row>
    <row r="390" spans="15:23" x14ac:dyDescent="0.45">
      <c r="O390" s="159"/>
      <c r="P390" s="159"/>
      <c r="Q390" s="159"/>
      <c r="R390" s="159"/>
      <c r="S390" s="159"/>
      <c r="T390" s="159"/>
      <c r="U390" s="159"/>
      <c r="V390" s="159"/>
      <c r="W390" s="159"/>
    </row>
    <row r="391" spans="15:23" x14ac:dyDescent="0.45">
      <c r="O391" s="159"/>
      <c r="P391" s="159"/>
      <c r="Q391" s="159"/>
      <c r="R391" s="159"/>
      <c r="S391" s="159"/>
      <c r="T391" s="159"/>
      <c r="U391" s="159"/>
      <c r="V391" s="159"/>
      <c r="W391" s="159"/>
    </row>
    <row r="392" spans="15:23" x14ac:dyDescent="0.45">
      <c r="O392" s="159"/>
      <c r="P392" s="159"/>
      <c r="Q392" s="159"/>
      <c r="R392" s="159"/>
      <c r="S392" s="159"/>
      <c r="T392" s="159"/>
      <c r="U392" s="159"/>
      <c r="V392" s="159"/>
      <c r="W392" s="159"/>
    </row>
    <row r="393" spans="15:23" x14ac:dyDescent="0.45">
      <c r="O393" s="159"/>
      <c r="P393" s="159"/>
      <c r="Q393" s="159"/>
      <c r="R393" s="159"/>
      <c r="S393" s="159"/>
      <c r="T393" s="159"/>
      <c r="U393" s="159"/>
      <c r="V393" s="159"/>
      <c r="W393" s="159"/>
    </row>
    <row r="394" spans="15:23" x14ac:dyDescent="0.45">
      <c r="O394" s="159"/>
      <c r="P394" s="159"/>
      <c r="Q394" s="159"/>
      <c r="R394" s="159"/>
      <c r="S394" s="159"/>
      <c r="T394" s="159"/>
      <c r="U394" s="159"/>
      <c r="V394" s="159"/>
      <c r="W394" s="159"/>
    </row>
    <row r="395" spans="15:23" x14ac:dyDescent="0.45">
      <c r="O395" s="159"/>
      <c r="P395" s="159"/>
      <c r="Q395" s="159"/>
      <c r="R395" s="159"/>
      <c r="S395" s="159"/>
      <c r="T395" s="159"/>
      <c r="U395" s="159"/>
      <c r="V395" s="159"/>
      <c r="W395" s="159"/>
    </row>
    <row r="396" spans="15:23" x14ac:dyDescent="0.45">
      <c r="O396" s="159"/>
      <c r="P396" s="159"/>
      <c r="Q396" s="159"/>
      <c r="R396" s="159"/>
      <c r="S396" s="159"/>
      <c r="T396" s="159"/>
      <c r="U396" s="159"/>
      <c r="V396" s="159"/>
      <c r="W396" s="159"/>
    </row>
    <row r="397" spans="15:23" x14ac:dyDescent="0.45">
      <c r="O397" s="159"/>
      <c r="P397" s="159"/>
      <c r="Q397" s="159"/>
      <c r="R397" s="159"/>
      <c r="S397" s="159"/>
      <c r="T397" s="159"/>
      <c r="U397" s="159"/>
      <c r="V397" s="159"/>
      <c r="W397" s="159"/>
    </row>
    <row r="398" spans="15:23" x14ac:dyDescent="0.45">
      <c r="O398" s="159"/>
      <c r="P398" s="159"/>
      <c r="Q398" s="159"/>
      <c r="R398" s="159"/>
      <c r="S398" s="159"/>
      <c r="T398" s="159"/>
      <c r="U398" s="159"/>
      <c r="V398" s="159"/>
      <c r="W398" s="159"/>
    </row>
    <row r="399" spans="15:23" x14ac:dyDescent="0.45">
      <c r="O399" s="159"/>
      <c r="P399" s="159"/>
      <c r="Q399" s="159"/>
      <c r="R399" s="159"/>
      <c r="S399" s="159"/>
      <c r="T399" s="159"/>
      <c r="U399" s="159"/>
      <c r="V399" s="159"/>
      <c r="W399" s="159"/>
    </row>
    <row r="400" spans="15:23" x14ac:dyDescent="0.45">
      <c r="O400" s="159"/>
      <c r="P400" s="159"/>
      <c r="Q400" s="159"/>
      <c r="R400" s="159"/>
      <c r="S400" s="159"/>
      <c r="T400" s="159"/>
      <c r="U400" s="159"/>
      <c r="V400" s="159"/>
      <c r="W400" s="159"/>
    </row>
    <row r="401" spans="15:23" x14ac:dyDescent="0.45">
      <c r="O401" s="159"/>
      <c r="P401" s="159"/>
      <c r="Q401" s="159"/>
      <c r="R401" s="159"/>
      <c r="S401" s="159"/>
      <c r="T401" s="159"/>
      <c r="U401" s="159"/>
      <c r="V401" s="159"/>
      <c r="W401" s="159"/>
    </row>
    <row r="402" spans="15:23" x14ac:dyDescent="0.45">
      <c r="O402" s="159"/>
      <c r="P402" s="159"/>
      <c r="Q402" s="159"/>
      <c r="R402" s="159"/>
      <c r="S402" s="159"/>
      <c r="T402" s="159"/>
      <c r="U402" s="159"/>
      <c r="V402" s="159"/>
      <c r="W402" s="159"/>
    </row>
    <row r="403" spans="15:23" x14ac:dyDescent="0.45">
      <c r="O403" s="159"/>
      <c r="P403" s="159"/>
      <c r="Q403" s="159"/>
      <c r="R403" s="159"/>
      <c r="S403" s="159"/>
      <c r="T403" s="159"/>
      <c r="U403" s="159"/>
      <c r="V403" s="159"/>
      <c r="W403" s="159"/>
    </row>
    <row r="404" spans="15:23" x14ac:dyDescent="0.45">
      <c r="O404" s="159"/>
      <c r="P404" s="159"/>
      <c r="Q404" s="159"/>
      <c r="R404" s="159"/>
      <c r="S404" s="159"/>
      <c r="T404" s="159"/>
      <c r="U404" s="159"/>
      <c r="V404" s="159"/>
      <c r="W404" s="159"/>
    </row>
    <row r="405" spans="15:23" x14ac:dyDescent="0.45">
      <c r="O405" s="159"/>
      <c r="P405" s="159"/>
      <c r="Q405" s="159"/>
      <c r="R405" s="159"/>
      <c r="S405" s="159"/>
      <c r="T405" s="159"/>
      <c r="U405" s="159"/>
      <c r="V405" s="159"/>
      <c r="W405" s="159"/>
    </row>
    <row r="406" spans="15:23" x14ac:dyDescent="0.45">
      <c r="O406" s="159"/>
      <c r="P406" s="159"/>
      <c r="Q406" s="159"/>
      <c r="R406" s="159"/>
      <c r="S406" s="159"/>
      <c r="T406" s="159"/>
      <c r="U406" s="159"/>
      <c r="V406" s="159"/>
      <c r="W406" s="159"/>
    </row>
    <row r="407" spans="15:23" x14ac:dyDescent="0.45">
      <c r="O407" s="159"/>
      <c r="P407" s="159"/>
      <c r="Q407" s="159"/>
      <c r="R407" s="159"/>
      <c r="S407" s="159"/>
      <c r="T407" s="159"/>
      <c r="U407" s="159"/>
      <c r="V407" s="159"/>
      <c r="W407" s="159"/>
    </row>
    <row r="408" spans="15:23" x14ac:dyDescent="0.45">
      <c r="O408" s="159"/>
      <c r="P408" s="159"/>
      <c r="Q408" s="159"/>
      <c r="R408" s="159"/>
      <c r="S408" s="159"/>
      <c r="T408" s="159"/>
      <c r="U408" s="159"/>
      <c r="V408" s="159"/>
      <c r="W408" s="159"/>
    </row>
    <row r="409" spans="15:23" x14ac:dyDescent="0.45">
      <c r="O409" s="159"/>
      <c r="P409" s="159"/>
      <c r="Q409" s="159"/>
      <c r="R409" s="159"/>
      <c r="S409" s="159"/>
      <c r="T409" s="159"/>
      <c r="U409" s="159"/>
      <c r="V409" s="159"/>
      <c r="W409" s="159"/>
    </row>
    <row r="410" spans="15:23" x14ac:dyDescent="0.45">
      <c r="O410" s="159"/>
      <c r="P410" s="159"/>
      <c r="Q410" s="159"/>
      <c r="R410" s="159"/>
      <c r="S410" s="159"/>
      <c r="T410" s="159"/>
      <c r="U410" s="159"/>
      <c r="V410" s="159"/>
      <c r="W410" s="159"/>
    </row>
    <row r="411" spans="15:23" x14ac:dyDescent="0.45">
      <c r="O411" s="159"/>
      <c r="P411" s="159"/>
      <c r="Q411" s="159"/>
      <c r="R411" s="159"/>
      <c r="S411" s="159"/>
      <c r="T411" s="159"/>
      <c r="U411" s="159"/>
      <c r="V411" s="159"/>
      <c r="W411" s="159"/>
    </row>
    <row r="412" spans="15:23" x14ac:dyDescent="0.45">
      <c r="O412" s="159"/>
      <c r="P412" s="159"/>
      <c r="Q412" s="159"/>
      <c r="R412" s="159"/>
      <c r="S412" s="159"/>
      <c r="T412" s="159"/>
      <c r="U412" s="159"/>
      <c r="V412" s="159"/>
      <c r="W412" s="159"/>
    </row>
    <row r="413" spans="15:23" x14ac:dyDescent="0.45">
      <c r="O413" s="159"/>
      <c r="P413" s="159"/>
      <c r="Q413" s="159"/>
      <c r="R413" s="159"/>
      <c r="S413" s="159"/>
      <c r="T413" s="159"/>
      <c r="U413" s="159"/>
      <c r="V413" s="159"/>
      <c r="W413" s="159"/>
    </row>
    <row r="414" spans="15:23" x14ac:dyDescent="0.45">
      <c r="O414" s="159"/>
      <c r="P414" s="159"/>
      <c r="Q414" s="159"/>
      <c r="R414" s="159"/>
      <c r="S414" s="159"/>
      <c r="T414" s="159"/>
      <c r="U414" s="159"/>
      <c r="V414" s="159"/>
      <c r="W414" s="159"/>
    </row>
    <row r="415" spans="15:23" x14ac:dyDescent="0.45">
      <c r="O415" s="159"/>
      <c r="P415" s="159"/>
      <c r="Q415" s="159"/>
      <c r="R415" s="159"/>
      <c r="S415" s="159"/>
      <c r="T415" s="159"/>
      <c r="U415" s="159"/>
      <c r="V415" s="159"/>
      <c r="W415" s="159"/>
    </row>
    <row r="416" spans="15:23" x14ac:dyDescent="0.45">
      <c r="O416" s="159"/>
      <c r="P416" s="159"/>
      <c r="Q416" s="159"/>
      <c r="R416" s="159"/>
      <c r="S416" s="159"/>
      <c r="T416" s="159"/>
      <c r="U416" s="159"/>
      <c r="V416" s="159"/>
      <c r="W416" s="159"/>
    </row>
    <row r="417" spans="15:23" x14ac:dyDescent="0.45">
      <c r="O417" s="159"/>
      <c r="P417" s="159"/>
      <c r="Q417" s="159"/>
      <c r="R417" s="159"/>
      <c r="S417" s="159"/>
      <c r="T417" s="159"/>
      <c r="U417" s="159"/>
      <c r="V417" s="159"/>
      <c r="W417" s="159"/>
    </row>
    <row r="418" spans="15:23" x14ac:dyDescent="0.45">
      <c r="O418" s="159"/>
      <c r="P418" s="159"/>
      <c r="Q418" s="159"/>
      <c r="R418" s="159"/>
      <c r="S418" s="159"/>
      <c r="T418" s="159"/>
      <c r="U418" s="159"/>
      <c r="V418" s="159"/>
      <c r="W418" s="159"/>
    </row>
    <row r="419" spans="15:23" x14ac:dyDescent="0.45">
      <c r="O419" s="159"/>
      <c r="P419" s="159"/>
      <c r="Q419" s="159"/>
      <c r="R419" s="159"/>
      <c r="S419" s="159"/>
      <c r="T419" s="159"/>
      <c r="U419" s="159"/>
      <c r="V419" s="159"/>
      <c r="W419" s="159"/>
    </row>
    <row r="420" spans="15:23" x14ac:dyDescent="0.45">
      <c r="O420" s="159"/>
      <c r="P420" s="159"/>
      <c r="Q420" s="159"/>
      <c r="R420" s="159"/>
      <c r="S420" s="159"/>
      <c r="T420" s="159"/>
      <c r="U420" s="159"/>
      <c r="V420" s="159"/>
      <c r="W420" s="159"/>
    </row>
    <row r="421" spans="15:23" x14ac:dyDescent="0.45">
      <c r="O421" s="159"/>
      <c r="P421" s="159"/>
      <c r="Q421" s="159"/>
      <c r="R421" s="159"/>
      <c r="S421" s="159"/>
      <c r="T421" s="159"/>
      <c r="U421" s="159"/>
      <c r="V421" s="159"/>
      <c r="W421" s="159"/>
    </row>
    <row r="422" spans="15:23" x14ac:dyDescent="0.45">
      <c r="O422" s="159"/>
      <c r="P422" s="159"/>
      <c r="Q422" s="159"/>
      <c r="R422" s="159"/>
      <c r="S422" s="159"/>
      <c r="T422" s="159"/>
      <c r="U422" s="159"/>
      <c r="V422" s="159"/>
      <c r="W422" s="159"/>
    </row>
    <row r="423" spans="15:23" x14ac:dyDescent="0.45">
      <c r="O423" s="159"/>
      <c r="P423" s="159"/>
      <c r="Q423" s="159"/>
      <c r="R423" s="159"/>
      <c r="S423" s="159"/>
      <c r="T423" s="159"/>
      <c r="U423" s="159"/>
      <c r="V423" s="159"/>
      <c r="W423" s="159"/>
    </row>
    <row r="424" spans="15:23" x14ac:dyDescent="0.45">
      <c r="O424" s="159"/>
      <c r="P424" s="159"/>
      <c r="Q424" s="159"/>
      <c r="R424" s="159"/>
      <c r="S424" s="159"/>
      <c r="T424" s="159"/>
      <c r="U424" s="159"/>
      <c r="V424" s="159"/>
      <c r="W424" s="159"/>
    </row>
    <row r="425" spans="15:23" x14ac:dyDescent="0.45">
      <c r="O425" s="159"/>
      <c r="P425" s="159"/>
      <c r="Q425" s="159"/>
      <c r="R425" s="159"/>
      <c r="S425" s="159"/>
      <c r="T425" s="159"/>
      <c r="U425" s="159"/>
      <c r="V425" s="159"/>
      <c r="W425" s="159"/>
    </row>
    <row r="426" spans="15:23" x14ac:dyDescent="0.45">
      <c r="O426" s="159"/>
      <c r="P426" s="159"/>
      <c r="Q426" s="159"/>
      <c r="R426" s="159"/>
      <c r="S426" s="159"/>
      <c r="T426" s="159"/>
      <c r="U426" s="159"/>
      <c r="V426" s="159"/>
      <c r="W426" s="159"/>
    </row>
    <row r="427" spans="15:23" x14ac:dyDescent="0.45">
      <c r="O427" s="159"/>
      <c r="P427" s="159"/>
      <c r="Q427" s="159"/>
      <c r="R427" s="159"/>
      <c r="S427" s="159"/>
      <c r="T427" s="159"/>
      <c r="U427" s="159"/>
      <c r="V427" s="159"/>
      <c r="W427" s="159"/>
    </row>
    <row r="428" spans="15:23" x14ac:dyDescent="0.45">
      <c r="O428" s="159"/>
      <c r="P428" s="159"/>
      <c r="Q428" s="159"/>
      <c r="R428" s="159"/>
      <c r="S428" s="159"/>
      <c r="T428" s="159"/>
      <c r="U428" s="159"/>
      <c r="V428" s="159"/>
      <c r="W428" s="159"/>
    </row>
    <row r="429" spans="15:23" x14ac:dyDescent="0.45">
      <c r="O429" s="159"/>
      <c r="P429" s="159"/>
      <c r="Q429" s="159"/>
      <c r="R429" s="159"/>
      <c r="S429" s="159"/>
      <c r="T429" s="159"/>
      <c r="U429" s="159"/>
      <c r="V429" s="159"/>
      <c r="W429" s="159"/>
    </row>
    <row r="430" spans="15:23" x14ac:dyDescent="0.45">
      <c r="O430" s="159"/>
      <c r="P430" s="159"/>
      <c r="Q430" s="159"/>
      <c r="R430" s="159"/>
      <c r="S430" s="159"/>
      <c r="T430" s="159"/>
      <c r="U430" s="159"/>
      <c r="V430" s="159"/>
      <c r="W430" s="159"/>
    </row>
    <row r="431" spans="15:23" x14ac:dyDescent="0.45">
      <c r="O431" s="159"/>
      <c r="P431" s="159"/>
      <c r="Q431" s="159"/>
      <c r="R431" s="159"/>
      <c r="S431" s="159"/>
      <c r="T431" s="159"/>
      <c r="U431" s="159"/>
      <c r="V431" s="159"/>
      <c r="W431" s="159"/>
    </row>
    <row r="432" spans="15:23" x14ac:dyDescent="0.45">
      <c r="O432" s="159"/>
      <c r="P432" s="159"/>
      <c r="Q432" s="159"/>
      <c r="R432" s="159"/>
      <c r="S432" s="159"/>
      <c r="T432" s="159"/>
      <c r="U432" s="159"/>
      <c r="V432" s="159"/>
      <c r="W432" s="159"/>
    </row>
    <row r="433" spans="15:23" x14ac:dyDescent="0.45">
      <c r="O433" s="159"/>
      <c r="P433" s="159"/>
      <c r="Q433" s="159"/>
      <c r="R433" s="159"/>
      <c r="S433" s="159"/>
      <c r="T433" s="159"/>
      <c r="U433" s="159"/>
      <c r="V433" s="159"/>
      <c r="W433" s="159"/>
    </row>
    <row r="434" spans="15:23" x14ac:dyDescent="0.45">
      <c r="O434" s="159"/>
      <c r="P434" s="159"/>
      <c r="Q434" s="159"/>
      <c r="R434" s="159"/>
      <c r="S434" s="159"/>
      <c r="T434" s="159"/>
      <c r="U434" s="159"/>
      <c r="V434" s="159"/>
      <c r="W434" s="159"/>
    </row>
    <row r="435" spans="15:23" x14ac:dyDescent="0.45">
      <c r="O435" s="159"/>
      <c r="P435" s="159"/>
      <c r="Q435" s="159"/>
      <c r="R435" s="159"/>
      <c r="S435" s="159"/>
      <c r="T435" s="159"/>
      <c r="U435" s="159"/>
      <c r="V435" s="159"/>
      <c r="W435" s="159"/>
    </row>
    <row r="436" spans="15:23" x14ac:dyDescent="0.45">
      <c r="O436" s="159"/>
      <c r="P436" s="159"/>
      <c r="Q436" s="159"/>
      <c r="R436" s="159"/>
      <c r="S436" s="159"/>
      <c r="T436" s="159"/>
      <c r="U436" s="159"/>
      <c r="V436" s="159"/>
      <c r="W436" s="159"/>
    </row>
    <row r="437" spans="15:23" x14ac:dyDescent="0.45">
      <c r="O437" s="159"/>
      <c r="P437" s="159"/>
      <c r="Q437" s="159"/>
      <c r="R437" s="159"/>
      <c r="S437" s="159"/>
      <c r="T437" s="159"/>
      <c r="U437" s="159"/>
      <c r="V437" s="159"/>
      <c r="W437" s="159"/>
    </row>
    <row r="438" spans="15:23" x14ac:dyDescent="0.45">
      <c r="O438" s="159"/>
      <c r="P438" s="159"/>
      <c r="Q438" s="159"/>
      <c r="R438" s="159"/>
      <c r="S438" s="159"/>
      <c r="T438" s="159"/>
      <c r="U438" s="159"/>
      <c r="V438" s="159"/>
      <c r="W438" s="159"/>
    </row>
    <row r="439" spans="15:23" x14ac:dyDescent="0.45">
      <c r="O439" s="159"/>
      <c r="P439" s="159"/>
      <c r="Q439" s="159"/>
      <c r="R439" s="159"/>
      <c r="S439" s="159"/>
      <c r="T439" s="159"/>
      <c r="U439" s="159"/>
      <c r="V439" s="159"/>
      <c r="W439" s="159"/>
    </row>
    <row r="440" spans="15:23" x14ac:dyDescent="0.45">
      <c r="O440" s="159"/>
      <c r="P440" s="159"/>
      <c r="Q440" s="159"/>
      <c r="R440" s="159"/>
      <c r="S440" s="159"/>
      <c r="T440" s="159"/>
      <c r="U440" s="159"/>
      <c r="V440" s="159"/>
      <c r="W440" s="159"/>
    </row>
    <row r="441" spans="15:23" x14ac:dyDescent="0.45">
      <c r="O441" s="159"/>
      <c r="P441" s="159"/>
      <c r="Q441" s="159"/>
      <c r="R441" s="159"/>
      <c r="S441" s="159"/>
      <c r="T441" s="159"/>
      <c r="U441" s="159"/>
      <c r="V441" s="159"/>
      <c r="W441" s="159"/>
    </row>
    <row r="442" spans="15:23" x14ac:dyDescent="0.45">
      <c r="O442" s="159"/>
      <c r="P442" s="159"/>
      <c r="Q442" s="159"/>
      <c r="R442" s="159"/>
      <c r="S442" s="159"/>
      <c r="T442" s="159"/>
      <c r="U442" s="159"/>
      <c r="V442" s="159"/>
      <c r="W442" s="159"/>
    </row>
    <row r="443" spans="15:23" x14ac:dyDescent="0.45">
      <c r="O443" s="159"/>
      <c r="P443" s="159"/>
      <c r="Q443" s="159"/>
      <c r="R443" s="159"/>
      <c r="S443" s="159"/>
      <c r="T443" s="159"/>
      <c r="U443" s="159"/>
      <c r="V443" s="159"/>
      <c r="W443" s="159"/>
    </row>
    <row r="444" spans="15:23" x14ac:dyDescent="0.45">
      <c r="O444" s="159"/>
      <c r="P444" s="159"/>
      <c r="Q444" s="159"/>
      <c r="R444" s="159"/>
      <c r="S444" s="159"/>
      <c r="T444" s="159"/>
      <c r="U444" s="159"/>
      <c r="V444" s="159"/>
      <c r="W444" s="159"/>
    </row>
    <row r="445" spans="15:23" x14ac:dyDescent="0.45">
      <c r="O445" s="159"/>
      <c r="P445" s="159"/>
      <c r="Q445" s="159"/>
      <c r="R445" s="159"/>
      <c r="S445" s="159"/>
      <c r="T445" s="159"/>
      <c r="U445" s="159"/>
      <c r="V445" s="159"/>
      <c r="W445" s="159"/>
    </row>
    <row r="446" spans="15:23" x14ac:dyDescent="0.45">
      <c r="O446" s="159"/>
      <c r="P446" s="159"/>
      <c r="Q446" s="159"/>
      <c r="R446" s="159"/>
      <c r="S446" s="159"/>
      <c r="T446" s="159"/>
      <c r="U446" s="159"/>
      <c r="V446" s="159"/>
      <c r="W446" s="159"/>
    </row>
    <row r="447" spans="15:23" x14ac:dyDescent="0.45">
      <c r="O447" s="159"/>
      <c r="P447" s="159"/>
      <c r="Q447" s="159"/>
      <c r="R447" s="159"/>
      <c r="S447" s="159"/>
      <c r="T447" s="159"/>
      <c r="U447" s="159"/>
      <c r="V447" s="159"/>
      <c r="W447" s="159"/>
    </row>
    <row r="448" spans="15:23" x14ac:dyDescent="0.45">
      <c r="O448" s="159"/>
      <c r="P448" s="159"/>
      <c r="Q448" s="159"/>
      <c r="R448" s="159"/>
      <c r="S448" s="159"/>
      <c r="T448" s="159"/>
      <c r="U448" s="159"/>
      <c r="V448" s="159"/>
      <c r="W448" s="159"/>
    </row>
    <row r="449" spans="15:23" x14ac:dyDescent="0.45">
      <c r="O449" s="159"/>
      <c r="P449" s="159"/>
      <c r="Q449" s="159"/>
      <c r="R449" s="159"/>
      <c r="S449" s="159"/>
      <c r="T449" s="159"/>
      <c r="U449" s="159"/>
      <c r="V449" s="159"/>
      <c r="W449" s="159"/>
    </row>
    <row r="450" spans="15:23" x14ac:dyDescent="0.45">
      <c r="O450" s="159"/>
      <c r="P450" s="159"/>
      <c r="Q450" s="159"/>
      <c r="R450" s="159"/>
      <c r="S450" s="159"/>
      <c r="T450" s="159"/>
      <c r="U450" s="159"/>
      <c r="V450" s="159"/>
      <c r="W450" s="159"/>
    </row>
    <row r="451" spans="15:23" x14ac:dyDescent="0.45">
      <c r="O451" s="159"/>
      <c r="P451" s="159"/>
      <c r="Q451" s="159"/>
      <c r="R451" s="159"/>
      <c r="S451" s="159"/>
      <c r="T451" s="159"/>
      <c r="U451" s="159"/>
      <c r="V451" s="159"/>
      <c r="W451" s="159"/>
    </row>
    <row r="452" spans="15:23" x14ac:dyDescent="0.45">
      <c r="O452" s="159"/>
      <c r="P452" s="159"/>
      <c r="Q452" s="159"/>
      <c r="R452" s="159"/>
      <c r="S452" s="159"/>
      <c r="T452" s="159"/>
      <c r="U452" s="159"/>
      <c r="V452" s="159"/>
      <c r="W452" s="159"/>
    </row>
    <row r="453" spans="15:23" x14ac:dyDescent="0.45">
      <c r="O453" s="159"/>
      <c r="P453" s="159"/>
      <c r="Q453" s="159"/>
      <c r="R453" s="159"/>
      <c r="S453" s="159"/>
      <c r="T453" s="159"/>
      <c r="U453" s="159"/>
      <c r="V453" s="159"/>
      <c r="W453" s="159"/>
    </row>
    <row r="454" spans="15:23" x14ac:dyDescent="0.45">
      <c r="O454" s="159"/>
      <c r="P454" s="159"/>
      <c r="Q454" s="159"/>
      <c r="R454" s="159"/>
      <c r="S454" s="159"/>
      <c r="T454" s="159"/>
      <c r="U454" s="159"/>
      <c r="V454" s="159"/>
      <c r="W454" s="159"/>
    </row>
    <row r="455" spans="15:23" x14ac:dyDescent="0.45">
      <c r="O455" s="159"/>
      <c r="P455" s="159"/>
      <c r="Q455" s="159"/>
      <c r="R455" s="159"/>
      <c r="S455" s="159"/>
      <c r="T455" s="159"/>
      <c r="U455" s="159"/>
      <c r="V455" s="159"/>
      <c r="W455" s="159"/>
    </row>
    <row r="456" spans="15:23" x14ac:dyDescent="0.45">
      <c r="O456" s="159"/>
      <c r="P456" s="159"/>
      <c r="Q456" s="159"/>
      <c r="R456" s="159"/>
      <c r="S456" s="159"/>
      <c r="T456" s="159"/>
      <c r="U456" s="159"/>
      <c r="V456" s="159"/>
      <c r="W456" s="159"/>
    </row>
    <row r="457" spans="15:23" x14ac:dyDescent="0.45">
      <c r="O457" s="159"/>
      <c r="P457" s="159"/>
      <c r="Q457" s="159"/>
      <c r="R457" s="159"/>
      <c r="S457" s="159"/>
      <c r="T457" s="159"/>
      <c r="U457" s="159"/>
      <c r="V457" s="159"/>
      <c r="W457" s="159"/>
    </row>
    <row r="458" spans="15:23" x14ac:dyDescent="0.45">
      <c r="O458" s="159"/>
      <c r="P458" s="159"/>
      <c r="Q458" s="159"/>
      <c r="R458" s="159"/>
      <c r="S458" s="159"/>
      <c r="T458" s="159"/>
      <c r="U458" s="159"/>
      <c r="V458" s="159"/>
      <c r="W458" s="159"/>
    </row>
    <row r="459" spans="15:23" x14ac:dyDescent="0.45">
      <c r="O459" s="159"/>
      <c r="P459" s="159"/>
      <c r="Q459" s="159"/>
      <c r="R459" s="159"/>
      <c r="S459" s="159"/>
      <c r="T459" s="159"/>
      <c r="U459" s="159"/>
      <c r="V459" s="159"/>
      <c r="W459" s="159"/>
    </row>
    <row r="460" spans="15:23" x14ac:dyDescent="0.45">
      <c r="O460" s="159"/>
      <c r="P460" s="159"/>
      <c r="Q460" s="159"/>
      <c r="R460" s="159"/>
      <c r="S460" s="159"/>
      <c r="T460" s="159"/>
      <c r="U460" s="159"/>
      <c r="V460" s="159"/>
      <c r="W460" s="159"/>
    </row>
    <row r="461" spans="15:23" x14ac:dyDescent="0.45">
      <c r="O461" s="159"/>
      <c r="P461" s="159"/>
      <c r="Q461" s="159"/>
      <c r="R461" s="159"/>
      <c r="S461" s="159"/>
      <c r="T461" s="159"/>
      <c r="U461" s="159"/>
      <c r="V461" s="159"/>
      <c r="W461" s="159"/>
    </row>
    <row r="462" spans="15:23" x14ac:dyDescent="0.45">
      <c r="O462" s="159"/>
      <c r="P462" s="159"/>
      <c r="Q462" s="159"/>
      <c r="R462" s="159"/>
      <c r="S462" s="159"/>
      <c r="T462" s="159"/>
      <c r="U462" s="159"/>
      <c r="V462" s="159"/>
      <c r="W462" s="159"/>
    </row>
    <row r="463" spans="15:23" x14ac:dyDescent="0.45">
      <c r="O463" s="159"/>
      <c r="P463" s="159"/>
      <c r="Q463" s="159"/>
      <c r="R463" s="159"/>
      <c r="S463" s="159"/>
      <c r="T463" s="159"/>
      <c r="U463" s="159"/>
      <c r="V463" s="159"/>
      <c r="W463" s="159"/>
    </row>
    <row r="464" spans="15:23" x14ac:dyDescent="0.45">
      <c r="O464" s="159"/>
      <c r="P464" s="159"/>
      <c r="Q464" s="159"/>
      <c r="R464" s="159"/>
      <c r="S464" s="159"/>
      <c r="T464" s="159"/>
      <c r="U464" s="159"/>
      <c r="V464" s="159"/>
      <c r="W464" s="159"/>
    </row>
    <row r="465" spans="15:23" x14ac:dyDescent="0.45">
      <c r="O465" s="159"/>
      <c r="P465" s="159"/>
      <c r="Q465" s="159"/>
      <c r="R465" s="159"/>
      <c r="S465" s="159"/>
      <c r="T465" s="159"/>
      <c r="U465" s="159"/>
      <c r="V465" s="159"/>
      <c r="W465" s="159"/>
    </row>
    <row r="466" spans="15:23" x14ac:dyDescent="0.45">
      <c r="O466" s="159"/>
      <c r="P466" s="159"/>
      <c r="Q466" s="159"/>
      <c r="R466" s="159"/>
      <c r="S466" s="159"/>
      <c r="T466" s="159"/>
      <c r="U466" s="159"/>
      <c r="V466" s="159"/>
      <c r="W466" s="159"/>
    </row>
    <row r="467" spans="15:23" x14ac:dyDescent="0.45">
      <c r="O467" s="159"/>
      <c r="P467" s="159"/>
      <c r="Q467" s="159"/>
      <c r="R467" s="159"/>
      <c r="S467" s="159"/>
      <c r="T467" s="159"/>
      <c r="U467" s="159"/>
      <c r="V467" s="159"/>
      <c r="W467" s="159"/>
    </row>
    <row r="468" spans="15:23" x14ac:dyDescent="0.45">
      <c r="O468" s="159"/>
      <c r="P468" s="159"/>
      <c r="Q468" s="159"/>
      <c r="R468" s="159"/>
      <c r="S468" s="159"/>
      <c r="T468" s="159"/>
      <c r="U468" s="159"/>
      <c r="V468" s="159"/>
      <c r="W468" s="159"/>
    </row>
    <row r="469" spans="15:23" x14ac:dyDescent="0.45">
      <c r="O469" s="159"/>
      <c r="P469" s="159"/>
      <c r="Q469" s="159"/>
      <c r="R469" s="159"/>
      <c r="S469" s="159"/>
      <c r="T469" s="159"/>
      <c r="U469" s="159"/>
      <c r="V469" s="159"/>
      <c r="W469" s="159"/>
    </row>
    <row r="470" spans="15:23" x14ac:dyDescent="0.45">
      <c r="O470" s="159"/>
      <c r="P470" s="159"/>
      <c r="Q470" s="159"/>
      <c r="R470" s="159"/>
      <c r="S470" s="159"/>
      <c r="T470" s="159"/>
      <c r="U470" s="159"/>
      <c r="V470" s="159"/>
      <c r="W470" s="159"/>
    </row>
    <row r="471" spans="15:23" x14ac:dyDescent="0.45">
      <c r="O471" s="159"/>
      <c r="P471" s="159"/>
      <c r="Q471" s="159"/>
      <c r="R471" s="159"/>
      <c r="S471" s="159"/>
      <c r="T471" s="159"/>
      <c r="U471" s="159"/>
      <c r="V471" s="159"/>
      <c r="W471" s="159"/>
    </row>
    <row r="472" spans="15:23" x14ac:dyDescent="0.45">
      <c r="O472" s="159"/>
      <c r="P472" s="159"/>
      <c r="Q472" s="159"/>
      <c r="R472" s="159"/>
      <c r="S472" s="159"/>
      <c r="T472" s="159"/>
      <c r="U472" s="159"/>
      <c r="V472" s="159"/>
      <c r="W472" s="159"/>
    </row>
    <row r="473" spans="15:23" x14ac:dyDescent="0.45">
      <c r="O473" s="159"/>
      <c r="P473" s="159"/>
      <c r="Q473" s="159"/>
      <c r="R473" s="159"/>
      <c r="S473" s="159"/>
      <c r="T473" s="159"/>
      <c r="U473" s="159"/>
      <c r="V473" s="159"/>
      <c r="W473" s="159"/>
    </row>
    <row r="474" spans="15:23" x14ac:dyDescent="0.45">
      <c r="O474" s="159"/>
      <c r="P474" s="159"/>
      <c r="Q474" s="159"/>
      <c r="R474" s="159"/>
      <c r="S474" s="159"/>
      <c r="T474" s="159"/>
      <c r="U474" s="159"/>
      <c r="V474" s="159"/>
      <c r="W474" s="159"/>
    </row>
    <row r="475" spans="15:23" x14ac:dyDescent="0.45">
      <c r="O475" s="159"/>
      <c r="P475" s="159"/>
      <c r="Q475" s="159"/>
      <c r="R475" s="159"/>
      <c r="S475" s="159"/>
      <c r="T475" s="159"/>
      <c r="U475" s="159"/>
      <c r="V475" s="159"/>
      <c r="W475" s="159"/>
    </row>
    <row r="476" spans="15:23" x14ac:dyDescent="0.45">
      <c r="O476" s="159"/>
      <c r="P476" s="159"/>
      <c r="Q476" s="159"/>
      <c r="R476" s="159"/>
      <c r="S476" s="159"/>
      <c r="T476" s="159"/>
      <c r="U476" s="159"/>
      <c r="V476" s="159"/>
      <c r="W476" s="159"/>
    </row>
    <row r="477" spans="15:23" x14ac:dyDescent="0.45">
      <c r="O477" s="159"/>
      <c r="P477" s="159"/>
      <c r="Q477" s="159"/>
      <c r="R477" s="159"/>
      <c r="S477" s="159"/>
      <c r="T477" s="159"/>
      <c r="U477" s="159"/>
      <c r="V477" s="159"/>
      <c r="W477" s="159"/>
    </row>
    <row r="478" spans="15:23" x14ac:dyDescent="0.45">
      <c r="O478" s="159"/>
      <c r="P478" s="159"/>
      <c r="Q478" s="159"/>
      <c r="R478" s="159"/>
      <c r="S478" s="159"/>
      <c r="T478" s="159"/>
      <c r="U478" s="159"/>
      <c r="V478" s="159"/>
      <c r="W478" s="159"/>
    </row>
    <row r="479" spans="15:23" x14ac:dyDescent="0.45">
      <c r="O479" s="159"/>
      <c r="P479" s="159"/>
      <c r="Q479" s="159"/>
      <c r="R479" s="159"/>
      <c r="S479" s="159"/>
      <c r="T479" s="159"/>
      <c r="U479" s="159"/>
      <c r="V479" s="159"/>
      <c r="W479" s="159"/>
    </row>
    <row r="480" spans="15:23" x14ac:dyDescent="0.45">
      <c r="O480" s="159"/>
      <c r="P480" s="159"/>
      <c r="Q480" s="159"/>
      <c r="R480" s="159"/>
      <c r="S480" s="159"/>
      <c r="T480" s="159"/>
      <c r="U480" s="159"/>
      <c r="V480" s="159"/>
      <c r="W480" s="159"/>
    </row>
    <row r="481" spans="15:23" x14ac:dyDescent="0.45">
      <c r="O481" s="159"/>
      <c r="P481" s="159"/>
      <c r="Q481" s="159"/>
      <c r="R481" s="159"/>
      <c r="S481" s="159"/>
      <c r="T481" s="159"/>
      <c r="U481" s="159"/>
      <c r="V481" s="159"/>
      <c r="W481" s="159"/>
    </row>
    <row r="482" spans="15:23" x14ac:dyDescent="0.45">
      <c r="O482" s="159"/>
      <c r="P482" s="159"/>
      <c r="Q482" s="159"/>
      <c r="R482" s="159"/>
      <c r="S482" s="159"/>
      <c r="T482" s="159"/>
      <c r="U482" s="159"/>
      <c r="V482" s="159"/>
      <c r="W482" s="159"/>
    </row>
    <row r="483" spans="15:23" x14ac:dyDescent="0.45">
      <c r="O483" s="159"/>
      <c r="P483" s="159"/>
      <c r="Q483" s="159"/>
      <c r="R483" s="159"/>
      <c r="S483" s="159"/>
      <c r="T483" s="159"/>
      <c r="U483" s="159"/>
      <c r="V483" s="159"/>
      <c r="W483" s="159"/>
    </row>
    <row r="484" spans="15:23" x14ac:dyDescent="0.45">
      <c r="O484" s="159"/>
      <c r="P484" s="159"/>
      <c r="Q484" s="159"/>
      <c r="R484" s="159"/>
      <c r="S484" s="159"/>
      <c r="T484" s="159"/>
      <c r="U484" s="159"/>
      <c r="V484" s="159"/>
      <c r="W484" s="159"/>
    </row>
    <row r="485" spans="15:23" x14ac:dyDescent="0.45">
      <c r="O485" s="159"/>
      <c r="P485" s="159"/>
      <c r="Q485" s="159"/>
      <c r="R485" s="159"/>
      <c r="S485" s="159"/>
      <c r="T485" s="159"/>
      <c r="U485" s="159"/>
      <c r="V485" s="159"/>
      <c r="W485" s="159"/>
    </row>
    <row r="486" spans="15:23" x14ac:dyDescent="0.45">
      <c r="O486" s="159"/>
      <c r="P486" s="159"/>
      <c r="Q486" s="159"/>
      <c r="R486" s="159"/>
      <c r="S486" s="159"/>
      <c r="T486" s="159"/>
      <c r="U486" s="159"/>
      <c r="V486" s="159"/>
      <c r="W486" s="159"/>
    </row>
    <row r="487" spans="15:23" x14ac:dyDescent="0.45">
      <c r="O487" s="159"/>
      <c r="P487" s="159"/>
      <c r="Q487" s="159"/>
      <c r="R487" s="159"/>
      <c r="S487" s="159"/>
      <c r="T487" s="159"/>
      <c r="U487" s="159"/>
      <c r="V487" s="159"/>
      <c r="W487" s="159"/>
    </row>
    <row r="488" spans="15:23" x14ac:dyDescent="0.45">
      <c r="O488" s="159"/>
      <c r="P488" s="159"/>
      <c r="Q488" s="159"/>
      <c r="R488" s="159"/>
      <c r="S488" s="159"/>
      <c r="T488" s="159"/>
      <c r="U488" s="159"/>
      <c r="V488" s="159"/>
      <c r="W488" s="159"/>
    </row>
    <row r="489" spans="15:23" x14ac:dyDescent="0.45">
      <c r="O489" s="159"/>
      <c r="P489" s="159"/>
      <c r="Q489" s="159"/>
      <c r="R489" s="159"/>
      <c r="S489" s="159"/>
      <c r="T489" s="159"/>
      <c r="U489" s="159"/>
      <c r="V489" s="159"/>
      <c r="W489" s="159"/>
    </row>
    <row r="490" spans="15:23" x14ac:dyDescent="0.45">
      <c r="O490" s="159"/>
      <c r="P490" s="159"/>
      <c r="Q490" s="159"/>
      <c r="R490" s="159"/>
      <c r="S490" s="159"/>
      <c r="T490" s="159"/>
      <c r="U490" s="159"/>
      <c r="V490" s="159"/>
      <c r="W490" s="159"/>
    </row>
    <row r="491" spans="15:23" x14ac:dyDescent="0.45">
      <c r="O491" s="159"/>
      <c r="P491" s="159"/>
      <c r="Q491" s="159"/>
      <c r="R491" s="159"/>
      <c r="S491" s="159"/>
      <c r="T491" s="159"/>
      <c r="U491" s="159"/>
      <c r="V491" s="159"/>
      <c r="W491" s="159"/>
    </row>
    <row r="492" spans="15:23" x14ac:dyDescent="0.45">
      <c r="O492" s="159"/>
      <c r="P492" s="159"/>
      <c r="Q492" s="159"/>
      <c r="R492" s="159"/>
      <c r="S492" s="159"/>
      <c r="T492" s="159"/>
      <c r="U492" s="159"/>
      <c r="V492" s="159"/>
      <c r="W492" s="159"/>
    </row>
    <row r="493" spans="15:23" x14ac:dyDescent="0.45">
      <c r="O493" s="159"/>
      <c r="P493" s="159"/>
      <c r="Q493" s="159"/>
      <c r="R493" s="159"/>
      <c r="S493" s="159"/>
      <c r="T493" s="159"/>
      <c r="U493" s="159"/>
      <c r="V493" s="159"/>
      <c r="W493" s="159"/>
    </row>
    <row r="494" spans="15:23" x14ac:dyDescent="0.45">
      <c r="O494" s="159"/>
      <c r="P494" s="159"/>
      <c r="Q494" s="159"/>
      <c r="R494" s="159"/>
      <c r="S494" s="159"/>
      <c r="T494" s="159"/>
      <c r="U494" s="159"/>
      <c r="V494" s="159"/>
      <c r="W494" s="159"/>
    </row>
    <row r="495" spans="15:23" x14ac:dyDescent="0.45">
      <c r="O495" s="159"/>
      <c r="P495" s="159"/>
      <c r="Q495" s="159"/>
      <c r="R495" s="159"/>
      <c r="S495" s="159"/>
      <c r="T495" s="159"/>
      <c r="U495" s="159"/>
      <c r="V495" s="159"/>
      <c r="W495" s="159"/>
    </row>
    <row r="496" spans="15:23" x14ac:dyDescent="0.45">
      <c r="O496" s="159"/>
      <c r="P496" s="159"/>
      <c r="Q496" s="159"/>
      <c r="R496" s="159"/>
      <c r="S496" s="159"/>
      <c r="T496" s="159"/>
      <c r="U496" s="159"/>
      <c r="V496" s="159"/>
      <c r="W496" s="159"/>
    </row>
    <row r="497" spans="15:23" x14ac:dyDescent="0.45">
      <c r="O497" s="159"/>
      <c r="P497" s="159"/>
      <c r="Q497" s="159"/>
      <c r="R497" s="159"/>
      <c r="S497" s="159"/>
      <c r="T497" s="159"/>
      <c r="U497" s="159"/>
      <c r="V497" s="159"/>
      <c r="W497" s="159"/>
    </row>
    <row r="498" spans="15:23" x14ac:dyDescent="0.45">
      <c r="O498" s="159"/>
      <c r="P498" s="159"/>
      <c r="Q498" s="159"/>
      <c r="R498" s="159"/>
      <c r="S498" s="159"/>
      <c r="T498" s="159"/>
      <c r="U498" s="159"/>
      <c r="V498" s="159"/>
      <c r="W498" s="159"/>
    </row>
    <row r="499" spans="15:23" x14ac:dyDescent="0.45">
      <c r="O499" s="159"/>
      <c r="P499" s="159"/>
      <c r="Q499" s="159"/>
      <c r="R499" s="159"/>
      <c r="S499" s="159"/>
      <c r="T499" s="159"/>
      <c r="U499" s="159"/>
      <c r="V499" s="159"/>
      <c r="W499" s="159"/>
    </row>
    <row r="500" spans="15:23" x14ac:dyDescent="0.45">
      <c r="O500" s="159"/>
      <c r="P500" s="159"/>
      <c r="Q500" s="159"/>
      <c r="R500" s="159"/>
      <c r="S500" s="159"/>
      <c r="T500" s="159"/>
      <c r="U500" s="159"/>
      <c r="V500" s="159"/>
      <c r="W500" s="159"/>
    </row>
    <row r="501" spans="15:23" x14ac:dyDescent="0.45">
      <c r="O501" s="159"/>
      <c r="P501" s="159"/>
      <c r="Q501" s="159"/>
      <c r="R501" s="159"/>
      <c r="S501" s="159"/>
      <c r="T501" s="159"/>
      <c r="U501" s="159"/>
      <c r="V501" s="159"/>
      <c r="W501" s="159"/>
    </row>
    <row r="502" spans="15:23" x14ac:dyDescent="0.45">
      <c r="O502" s="159"/>
      <c r="P502" s="159"/>
      <c r="Q502" s="159"/>
      <c r="R502" s="159"/>
      <c r="S502" s="159"/>
      <c r="T502" s="159"/>
      <c r="U502" s="159"/>
      <c r="V502" s="159"/>
      <c r="W502" s="159"/>
    </row>
    <row r="503" spans="15:23" x14ac:dyDescent="0.45">
      <c r="O503" s="159"/>
      <c r="P503" s="159"/>
      <c r="Q503" s="159"/>
      <c r="R503" s="159"/>
      <c r="S503" s="159"/>
      <c r="T503" s="159"/>
      <c r="U503" s="159"/>
      <c r="V503" s="159"/>
      <c r="W503" s="159"/>
    </row>
    <row r="504" spans="15:23" x14ac:dyDescent="0.45">
      <c r="O504" s="159"/>
      <c r="P504" s="159"/>
      <c r="Q504" s="159"/>
      <c r="R504" s="159"/>
      <c r="S504" s="159"/>
      <c r="T504" s="159"/>
      <c r="U504" s="159"/>
      <c r="V504" s="159"/>
      <c r="W504" s="159"/>
    </row>
    <row r="505" spans="15:23" x14ac:dyDescent="0.45">
      <c r="O505" s="159"/>
      <c r="P505" s="159"/>
      <c r="Q505" s="159"/>
      <c r="R505" s="159"/>
      <c r="S505" s="159"/>
      <c r="T505" s="159"/>
      <c r="U505" s="159"/>
      <c r="V505" s="159"/>
      <c r="W505" s="159"/>
    </row>
    <row r="506" spans="15:23" x14ac:dyDescent="0.45">
      <c r="O506" s="159"/>
      <c r="P506" s="159"/>
      <c r="Q506" s="159"/>
      <c r="R506" s="159"/>
      <c r="S506" s="159"/>
      <c r="T506" s="159"/>
      <c r="U506" s="159"/>
      <c r="V506" s="159"/>
      <c r="W506" s="159"/>
    </row>
    <row r="507" spans="15:23" x14ac:dyDescent="0.45">
      <c r="O507" s="159"/>
      <c r="P507" s="159"/>
      <c r="Q507" s="159"/>
      <c r="R507" s="159"/>
      <c r="S507" s="159"/>
      <c r="T507" s="159"/>
      <c r="U507" s="159"/>
      <c r="V507" s="159"/>
      <c r="W507" s="159"/>
    </row>
    <row r="508" spans="15:23" x14ac:dyDescent="0.45">
      <c r="O508" s="159"/>
      <c r="P508" s="159"/>
      <c r="Q508" s="159"/>
      <c r="R508" s="159"/>
      <c r="S508" s="159"/>
      <c r="T508" s="159"/>
      <c r="U508" s="159"/>
      <c r="V508" s="159"/>
      <c r="W508" s="159"/>
    </row>
    <row r="509" spans="15:23" x14ac:dyDescent="0.45">
      <c r="O509" s="159"/>
      <c r="P509" s="159"/>
      <c r="Q509" s="159"/>
      <c r="R509" s="159"/>
      <c r="S509" s="159"/>
      <c r="T509" s="159"/>
      <c r="U509" s="159"/>
      <c r="V509" s="159"/>
      <c r="W509" s="159"/>
    </row>
    <row r="510" spans="15:23" x14ac:dyDescent="0.45">
      <c r="O510" s="159"/>
      <c r="P510" s="159"/>
      <c r="Q510" s="159"/>
      <c r="R510" s="159"/>
      <c r="S510" s="159"/>
      <c r="T510" s="159"/>
      <c r="U510" s="159"/>
      <c r="V510" s="159"/>
      <c r="W510" s="159"/>
    </row>
    <row r="511" spans="15:23" x14ac:dyDescent="0.45">
      <c r="O511" s="159"/>
      <c r="P511" s="159"/>
      <c r="Q511" s="159"/>
      <c r="R511" s="159"/>
      <c r="S511" s="159"/>
      <c r="T511" s="159"/>
      <c r="U511" s="159"/>
      <c r="V511" s="159"/>
      <c r="W511" s="159"/>
    </row>
    <row r="512" spans="15:23" x14ac:dyDescent="0.45">
      <c r="O512" s="159"/>
      <c r="P512" s="159"/>
      <c r="Q512" s="159"/>
      <c r="R512" s="159"/>
      <c r="S512" s="159"/>
      <c r="T512" s="159"/>
      <c r="U512" s="159"/>
      <c r="V512" s="159"/>
      <c r="W512" s="159"/>
    </row>
    <row r="513" spans="15:23" x14ac:dyDescent="0.45">
      <c r="O513" s="159"/>
      <c r="P513" s="159"/>
      <c r="Q513" s="159"/>
      <c r="R513" s="159"/>
      <c r="S513" s="159"/>
      <c r="T513" s="159"/>
      <c r="U513" s="159"/>
      <c r="V513" s="159"/>
      <c r="W513" s="159"/>
    </row>
    <row r="514" spans="15:23" x14ac:dyDescent="0.45">
      <c r="O514" s="159"/>
      <c r="P514" s="159"/>
      <c r="Q514" s="159"/>
      <c r="R514" s="159"/>
      <c r="S514" s="159"/>
      <c r="T514" s="159"/>
      <c r="U514" s="159"/>
      <c r="V514" s="159"/>
      <c r="W514" s="159"/>
    </row>
    <row r="515" spans="15:23" x14ac:dyDescent="0.45">
      <c r="O515" s="159"/>
      <c r="P515" s="159"/>
      <c r="Q515" s="159"/>
      <c r="R515" s="159"/>
      <c r="S515" s="159"/>
      <c r="T515" s="159"/>
      <c r="U515" s="159"/>
      <c r="V515" s="159"/>
      <c r="W515" s="159"/>
    </row>
    <row r="516" spans="15:23" x14ac:dyDescent="0.45">
      <c r="O516" s="159"/>
      <c r="P516" s="159"/>
      <c r="Q516" s="159"/>
      <c r="R516" s="159"/>
      <c r="S516" s="159"/>
      <c r="T516" s="159"/>
      <c r="U516" s="159"/>
      <c r="V516" s="159"/>
      <c r="W516" s="159"/>
    </row>
    <row r="517" spans="15:23" x14ac:dyDescent="0.45">
      <c r="O517" s="159"/>
      <c r="P517" s="159"/>
      <c r="Q517" s="159"/>
      <c r="R517" s="159"/>
      <c r="S517" s="159"/>
      <c r="T517" s="159"/>
      <c r="U517" s="159"/>
      <c r="V517" s="159"/>
      <c r="W517" s="159"/>
    </row>
    <row r="518" spans="15:23" x14ac:dyDescent="0.45">
      <c r="O518" s="159"/>
      <c r="P518" s="159"/>
      <c r="Q518" s="159"/>
      <c r="R518" s="159"/>
      <c r="S518" s="159"/>
      <c r="T518" s="159"/>
      <c r="U518" s="159"/>
      <c r="V518" s="159"/>
      <c r="W518" s="159"/>
    </row>
    <row r="519" spans="15:23" x14ac:dyDescent="0.45">
      <c r="O519" s="159"/>
      <c r="P519" s="159"/>
      <c r="Q519" s="159"/>
      <c r="R519" s="159"/>
      <c r="S519" s="159"/>
      <c r="T519" s="159"/>
      <c r="U519" s="159"/>
      <c r="V519" s="159"/>
      <c r="W519" s="159"/>
    </row>
    <row r="520" spans="15:23" x14ac:dyDescent="0.45">
      <c r="O520" s="159"/>
      <c r="P520" s="159"/>
      <c r="Q520" s="159"/>
      <c r="R520" s="159"/>
      <c r="S520" s="159"/>
      <c r="T520" s="159"/>
      <c r="U520" s="159"/>
      <c r="V520" s="159"/>
      <c r="W520" s="159"/>
    </row>
    <row r="521" spans="15:23" x14ac:dyDescent="0.45">
      <c r="O521" s="159"/>
      <c r="P521" s="159"/>
      <c r="Q521" s="159"/>
      <c r="R521" s="159"/>
      <c r="S521" s="159"/>
      <c r="T521" s="159"/>
      <c r="U521" s="159"/>
      <c r="V521" s="159"/>
      <c r="W521" s="159"/>
    </row>
    <row r="522" spans="15:23" x14ac:dyDescent="0.45">
      <c r="O522" s="159"/>
      <c r="P522" s="159"/>
      <c r="Q522" s="159"/>
      <c r="R522" s="159"/>
      <c r="S522" s="159"/>
      <c r="T522" s="159"/>
      <c r="U522" s="159"/>
      <c r="V522" s="159"/>
      <c r="W522" s="159"/>
    </row>
    <row r="523" spans="15:23" x14ac:dyDescent="0.45">
      <c r="O523" s="159"/>
      <c r="P523" s="159"/>
      <c r="Q523" s="159"/>
      <c r="R523" s="159"/>
      <c r="S523" s="159"/>
      <c r="T523" s="159"/>
      <c r="U523" s="159"/>
      <c r="V523" s="159"/>
      <c r="W523" s="159"/>
    </row>
    <row r="524" spans="15:23" x14ac:dyDescent="0.45">
      <c r="O524" s="159"/>
      <c r="P524" s="159"/>
      <c r="Q524" s="159"/>
      <c r="R524" s="159"/>
      <c r="S524" s="159"/>
      <c r="T524" s="159"/>
      <c r="U524" s="159"/>
      <c r="V524" s="159"/>
      <c r="W524" s="159"/>
    </row>
    <row r="525" spans="15:23" x14ac:dyDescent="0.45">
      <c r="O525" s="159"/>
      <c r="P525" s="159"/>
      <c r="Q525" s="159"/>
      <c r="R525" s="159"/>
      <c r="S525" s="159"/>
      <c r="T525" s="159"/>
      <c r="U525" s="159"/>
      <c r="V525" s="159"/>
      <c r="W525" s="159"/>
    </row>
    <row r="526" spans="15:23" x14ac:dyDescent="0.45">
      <c r="O526" s="159"/>
      <c r="P526" s="159"/>
      <c r="Q526" s="159"/>
      <c r="R526" s="159"/>
      <c r="S526" s="159"/>
      <c r="T526" s="159"/>
      <c r="U526" s="159"/>
      <c r="V526" s="159"/>
      <c r="W526" s="159"/>
    </row>
    <row r="527" spans="15:23" x14ac:dyDescent="0.45">
      <c r="O527" s="159"/>
      <c r="P527" s="159"/>
      <c r="Q527" s="159"/>
      <c r="R527" s="159"/>
      <c r="S527" s="159"/>
      <c r="T527" s="159"/>
      <c r="U527" s="159"/>
      <c r="V527" s="159"/>
      <c r="W527" s="159"/>
    </row>
    <row r="528" spans="15:23" x14ac:dyDescent="0.45">
      <c r="O528" s="159"/>
      <c r="P528" s="159"/>
      <c r="Q528" s="159"/>
      <c r="R528" s="159"/>
      <c r="S528" s="159"/>
      <c r="T528" s="159"/>
      <c r="U528" s="159"/>
      <c r="V528" s="159"/>
      <c r="W528" s="159"/>
    </row>
    <row r="529" spans="15:23" x14ac:dyDescent="0.45">
      <c r="O529" s="159"/>
      <c r="P529" s="159"/>
      <c r="Q529" s="159"/>
      <c r="R529" s="159"/>
      <c r="S529" s="159"/>
      <c r="T529" s="159"/>
      <c r="U529" s="159"/>
      <c r="V529" s="159"/>
      <c r="W529" s="159"/>
    </row>
    <row r="530" spans="15:23" x14ac:dyDescent="0.45">
      <c r="O530" s="159"/>
      <c r="P530" s="159"/>
      <c r="Q530" s="159"/>
      <c r="R530" s="159"/>
      <c r="S530" s="159"/>
      <c r="T530" s="159"/>
      <c r="U530" s="159"/>
      <c r="V530" s="159"/>
      <c r="W530" s="159"/>
    </row>
    <row r="531" spans="15:23" x14ac:dyDescent="0.45">
      <c r="O531" s="159"/>
      <c r="P531" s="159"/>
      <c r="Q531" s="159"/>
      <c r="R531" s="159"/>
      <c r="S531" s="159"/>
      <c r="T531" s="159"/>
      <c r="U531" s="159"/>
      <c r="V531" s="159"/>
      <c r="W531" s="159"/>
    </row>
    <row r="532" spans="15:23" x14ac:dyDescent="0.45">
      <c r="O532" s="159"/>
      <c r="P532" s="159"/>
      <c r="Q532" s="159"/>
      <c r="R532" s="159"/>
      <c r="S532" s="159"/>
      <c r="T532" s="159"/>
      <c r="U532" s="159"/>
      <c r="V532" s="159"/>
      <c r="W532" s="159"/>
    </row>
    <row r="533" spans="15:23" x14ac:dyDescent="0.45">
      <c r="O533" s="159"/>
      <c r="P533" s="159"/>
      <c r="Q533" s="159"/>
      <c r="R533" s="159"/>
      <c r="S533" s="159"/>
      <c r="T533" s="159"/>
      <c r="U533" s="159"/>
      <c r="V533" s="159"/>
      <c r="W533" s="159"/>
    </row>
    <row r="534" spans="15:23" x14ac:dyDescent="0.45">
      <c r="O534" s="159"/>
      <c r="P534" s="159"/>
      <c r="Q534" s="159"/>
      <c r="R534" s="159"/>
      <c r="S534" s="159"/>
      <c r="T534" s="159"/>
      <c r="U534" s="159"/>
      <c r="V534" s="159"/>
      <c r="W534" s="159"/>
    </row>
    <row r="535" spans="15:23" x14ac:dyDescent="0.45">
      <c r="O535" s="159"/>
      <c r="P535" s="159"/>
      <c r="Q535" s="159"/>
      <c r="R535" s="159"/>
      <c r="S535" s="159"/>
      <c r="T535" s="159"/>
      <c r="U535" s="159"/>
      <c r="V535" s="159"/>
      <c r="W535" s="159"/>
    </row>
    <row r="536" spans="15:23" x14ac:dyDescent="0.45">
      <c r="O536" s="159"/>
      <c r="P536" s="159"/>
      <c r="Q536" s="159"/>
      <c r="R536" s="159"/>
      <c r="S536" s="159"/>
      <c r="T536" s="159"/>
      <c r="U536" s="159"/>
      <c r="V536" s="159"/>
      <c r="W536" s="159"/>
    </row>
    <row r="537" spans="15:23" x14ac:dyDescent="0.45">
      <c r="O537" s="159"/>
      <c r="P537" s="159"/>
      <c r="Q537" s="159"/>
      <c r="R537" s="159"/>
      <c r="S537" s="159"/>
      <c r="T537" s="159"/>
      <c r="U537" s="159"/>
      <c r="V537" s="159"/>
      <c r="W537" s="159"/>
    </row>
    <row r="538" spans="15:23" x14ac:dyDescent="0.45">
      <c r="O538" s="159"/>
      <c r="P538" s="159"/>
      <c r="Q538" s="159"/>
      <c r="R538" s="159"/>
      <c r="S538" s="159"/>
      <c r="T538" s="159"/>
      <c r="U538" s="159"/>
      <c r="V538" s="159"/>
      <c r="W538" s="159"/>
    </row>
    <row r="539" spans="15:23" x14ac:dyDescent="0.45">
      <c r="O539" s="159"/>
      <c r="P539" s="159"/>
      <c r="Q539" s="159"/>
      <c r="R539" s="159"/>
      <c r="S539" s="159"/>
      <c r="T539" s="159"/>
      <c r="U539" s="159"/>
      <c r="V539" s="159"/>
      <c r="W539" s="159"/>
    </row>
    <row r="540" spans="15:23" x14ac:dyDescent="0.45">
      <c r="O540" s="159"/>
      <c r="P540" s="159"/>
      <c r="Q540" s="159"/>
      <c r="R540" s="159"/>
      <c r="S540" s="159"/>
      <c r="T540" s="159"/>
      <c r="U540" s="159"/>
      <c r="V540" s="159"/>
      <c r="W540" s="159"/>
    </row>
    <row r="541" spans="15:23" x14ac:dyDescent="0.45">
      <c r="O541" s="159"/>
      <c r="P541" s="159"/>
      <c r="Q541" s="159"/>
      <c r="R541" s="159"/>
      <c r="S541" s="159"/>
      <c r="T541" s="159"/>
      <c r="U541" s="159"/>
      <c r="V541" s="159"/>
      <c r="W541" s="159"/>
    </row>
    <row r="542" spans="15:23" x14ac:dyDescent="0.45">
      <c r="O542" s="159"/>
      <c r="P542" s="159"/>
      <c r="Q542" s="159"/>
      <c r="R542" s="159"/>
      <c r="S542" s="159"/>
      <c r="T542" s="159"/>
      <c r="U542" s="159"/>
      <c r="V542" s="159"/>
      <c r="W542" s="159"/>
    </row>
    <row r="543" spans="15:23" x14ac:dyDescent="0.45">
      <c r="O543" s="159"/>
      <c r="P543" s="159"/>
      <c r="Q543" s="159"/>
      <c r="R543" s="159"/>
      <c r="S543" s="159"/>
      <c r="T543" s="159"/>
      <c r="U543" s="159"/>
      <c r="V543" s="159"/>
      <c r="W543" s="159"/>
    </row>
    <row r="544" spans="15:23" x14ac:dyDescent="0.45">
      <c r="O544" s="159"/>
      <c r="P544" s="159"/>
      <c r="Q544" s="159"/>
      <c r="R544" s="159"/>
      <c r="S544" s="159"/>
      <c r="T544" s="159"/>
      <c r="U544" s="159"/>
      <c r="V544" s="159"/>
      <c r="W544" s="159"/>
    </row>
    <row r="545" spans="15:23" x14ac:dyDescent="0.45">
      <c r="O545" s="159"/>
      <c r="P545" s="159"/>
      <c r="Q545" s="159"/>
      <c r="R545" s="159"/>
      <c r="S545" s="159"/>
      <c r="T545" s="159"/>
      <c r="U545" s="159"/>
      <c r="V545" s="159"/>
      <c r="W545" s="159"/>
    </row>
    <row r="546" spans="15:23" x14ac:dyDescent="0.45">
      <c r="O546" s="159"/>
      <c r="P546" s="159"/>
      <c r="Q546" s="159"/>
      <c r="R546" s="159"/>
      <c r="S546" s="159"/>
      <c r="T546" s="159"/>
      <c r="U546" s="159"/>
      <c r="V546" s="159"/>
      <c r="W546" s="159"/>
    </row>
    <row r="547" spans="15:23" x14ac:dyDescent="0.45">
      <c r="O547" s="159"/>
      <c r="P547" s="159"/>
      <c r="Q547" s="159"/>
      <c r="R547" s="159"/>
      <c r="S547" s="159"/>
      <c r="T547" s="159"/>
      <c r="U547" s="159"/>
      <c r="V547" s="159"/>
      <c r="W547" s="159"/>
    </row>
    <row r="548" spans="15:23" x14ac:dyDescent="0.45">
      <c r="O548" s="159"/>
      <c r="P548" s="159"/>
      <c r="Q548" s="159"/>
      <c r="R548" s="159"/>
      <c r="S548" s="159"/>
      <c r="T548" s="159"/>
      <c r="U548" s="159"/>
      <c r="V548" s="159"/>
      <c r="W548" s="159"/>
    </row>
    <row r="549" spans="15:23" x14ac:dyDescent="0.45">
      <c r="O549" s="159"/>
      <c r="P549" s="159"/>
      <c r="Q549" s="159"/>
      <c r="R549" s="159"/>
      <c r="S549" s="159"/>
      <c r="T549" s="159"/>
      <c r="U549" s="159"/>
      <c r="V549" s="159"/>
      <c r="W549" s="159"/>
    </row>
    <row r="550" spans="15:23" x14ac:dyDescent="0.45">
      <c r="O550" s="159"/>
      <c r="P550" s="159"/>
      <c r="Q550" s="159"/>
      <c r="R550" s="159"/>
      <c r="S550" s="159"/>
      <c r="T550" s="159"/>
      <c r="U550" s="159"/>
      <c r="V550" s="159"/>
      <c r="W550" s="159"/>
    </row>
    <row r="551" spans="15:23" x14ac:dyDescent="0.45">
      <c r="O551" s="159"/>
      <c r="P551" s="159"/>
      <c r="Q551" s="159"/>
      <c r="R551" s="159"/>
      <c r="S551" s="159"/>
      <c r="T551" s="159"/>
      <c r="U551" s="159"/>
      <c r="V551" s="159"/>
      <c r="W551" s="159"/>
    </row>
    <row r="552" spans="15:23" x14ac:dyDescent="0.45">
      <c r="O552" s="159"/>
      <c r="P552" s="159"/>
      <c r="Q552" s="159"/>
      <c r="R552" s="159"/>
      <c r="S552" s="159"/>
      <c r="T552" s="159"/>
      <c r="U552" s="159"/>
      <c r="V552" s="159"/>
      <c r="W552" s="159"/>
    </row>
    <row r="553" spans="15:23" x14ac:dyDescent="0.45">
      <c r="O553" s="159"/>
      <c r="P553" s="159"/>
      <c r="Q553" s="159"/>
      <c r="R553" s="159"/>
      <c r="S553" s="159"/>
      <c r="T553" s="159"/>
      <c r="U553" s="159"/>
      <c r="V553" s="159"/>
      <c r="W553" s="159"/>
    </row>
    <row r="554" spans="15:23" x14ac:dyDescent="0.45">
      <c r="O554" s="159"/>
      <c r="P554" s="159"/>
      <c r="Q554" s="159"/>
      <c r="R554" s="159"/>
      <c r="S554" s="159"/>
      <c r="T554" s="159"/>
      <c r="U554" s="159"/>
      <c r="V554" s="159"/>
      <c r="W554" s="159"/>
    </row>
    <row r="555" spans="15:23" x14ac:dyDescent="0.45">
      <c r="O555" s="159"/>
      <c r="P555" s="159"/>
      <c r="Q555" s="159"/>
      <c r="R555" s="159"/>
      <c r="S555" s="159"/>
      <c r="T555" s="159"/>
      <c r="U555" s="159"/>
      <c r="V555" s="159"/>
      <c r="W555" s="159"/>
    </row>
    <row r="556" spans="15:23" x14ac:dyDescent="0.45">
      <c r="O556" s="159"/>
      <c r="P556" s="159"/>
      <c r="Q556" s="159"/>
      <c r="R556" s="159"/>
      <c r="S556" s="159"/>
      <c r="T556" s="159"/>
      <c r="U556" s="159"/>
      <c r="V556" s="159"/>
      <c r="W556" s="159"/>
    </row>
    <row r="557" spans="15:23" x14ac:dyDescent="0.45">
      <c r="O557" s="159"/>
      <c r="P557" s="159"/>
      <c r="Q557" s="159"/>
      <c r="R557" s="159"/>
      <c r="S557" s="159"/>
      <c r="T557" s="159"/>
      <c r="U557" s="159"/>
      <c r="V557" s="159"/>
      <c r="W557" s="159"/>
    </row>
    <row r="558" spans="15:23" x14ac:dyDescent="0.45">
      <c r="O558" s="159"/>
      <c r="P558" s="159"/>
      <c r="Q558" s="159"/>
      <c r="R558" s="159"/>
      <c r="S558" s="159"/>
      <c r="T558" s="159"/>
      <c r="U558" s="159"/>
      <c r="V558" s="159"/>
      <c r="W558" s="159"/>
    </row>
    <row r="559" spans="15:23" x14ac:dyDescent="0.45">
      <c r="O559" s="159"/>
      <c r="P559" s="159"/>
      <c r="Q559" s="159"/>
      <c r="R559" s="159"/>
      <c r="S559" s="159"/>
      <c r="T559" s="159"/>
      <c r="U559" s="159"/>
      <c r="V559" s="159"/>
      <c r="W559" s="159"/>
    </row>
    <row r="560" spans="15:23" x14ac:dyDescent="0.45">
      <c r="O560" s="159"/>
      <c r="P560" s="159"/>
      <c r="Q560" s="159"/>
      <c r="R560" s="159"/>
      <c r="S560" s="159"/>
      <c r="T560" s="159"/>
      <c r="U560" s="159"/>
      <c r="V560" s="159"/>
      <c r="W560" s="159"/>
    </row>
    <row r="561" spans="15:23" x14ac:dyDescent="0.45">
      <c r="O561" s="159"/>
      <c r="P561" s="159"/>
      <c r="Q561" s="159"/>
      <c r="R561" s="159"/>
      <c r="S561" s="159"/>
      <c r="T561" s="159"/>
      <c r="U561" s="159"/>
      <c r="V561" s="159"/>
      <c r="W561" s="159"/>
    </row>
    <row r="562" spans="15:23" x14ac:dyDescent="0.45">
      <c r="O562" s="159"/>
      <c r="P562" s="159"/>
      <c r="Q562" s="159"/>
      <c r="R562" s="159"/>
      <c r="S562" s="159"/>
      <c r="T562" s="159"/>
      <c r="U562" s="159"/>
      <c r="V562" s="159"/>
      <c r="W562" s="159"/>
    </row>
    <row r="563" spans="15:23" x14ac:dyDescent="0.45">
      <c r="O563" s="159"/>
      <c r="P563" s="159"/>
      <c r="Q563" s="159"/>
      <c r="R563" s="159"/>
      <c r="S563" s="159"/>
      <c r="T563" s="159"/>
      <c r="U563" s="159"/>
      <c r="V563" s="159"/>
      <c r="W563" s="159"/>
    </row>
    <row r="564" spans="15:23" x14ac:dyDescent="0.45">
      <c r="O564" s="159"/>
      <c r="P564" s="159"/>
      <c r="Q564" s="159"/>
      <c r="R564" s="159"/>
      <c r="S564" s="159"/>
      <c r="T564" s="159"/>
      <c r="U564" s="159"/>
      <c r="V564" s="159"/>
      <c r="W564" s="159"/>
    </row>
    <row r="565" spans="15:23" x14ac:dyDescent="0.45">
      <c r="O565" s="159"/>
      <c r="P565" s="159"/>
      <c r="Q565" s="159"/>
      <c r="R565" s="159"/>
      <c r="S565" s="159"/>
      <c r="T565" s="159"/>
      <c r="U565" s="159"/>
      <c r="V565" s="159"/>
      <c r="W565" s="159"/>
    </row>
    <row r="566" spans="15:23" x14ac:dyDescent="0.45">
      <c r="O566" s="159"/>
      <c r="P566" s="159"/>
      <c r="Q566" s="159"/>
      <c r="R566" s="159"/>
      <c r="S566" s="159"/>
      <c r="T566" s="159"/>
      <c r="U566" s="159"/>
      <c r="V566" s="159"/>
      <c r="W566" s="159"/>
    </row>
    <row r="567" spans="15:23" x14ac:dyDescent="0.45">
      <c r="O567" s="159"/>
      <c r="P567" s="159"/>
      <c r="Q567" s="159"/>
      <c r="R567" s="159"/>
      <c r="S567" s="159"/>
      <c r="T567" s="159"/>
      <c r="U567" s="159"/>
      <c r="V567" s="159"/>
      <c r="W567" s="159"/>
    </row>
    <row r="568" spans="15:23" x14ac:dyDescent="0.45">
      <c r="O568" s="159"/>
      <c r="P568" s="159"/>
      <c r="Q568" s="159"/>
      <c r="R568" s="159"/>
      <c r="S568" s="159"/>
      <c r="T568" s="159"/>
      <c r="U568" s="159"/>
      <c r="V568" s="159"/>
      <c r="W568" s="159"/>
    </row>
    <row r="569" spans="15:23" x14ac:dyDescent="0.45">
      <c r="O569" s="159"/>
      <c r="P569" s="159"/>
      <c r="Q569" s="159"/>
      <c r="R569" s="159"/>
      <c r="S569" s="159"/>
      <c r="T569" s="159"/>
      <c r="U569" s="159"/>
      <c r="V569" s="159"/>
      <c r="W569" s="159"/>
    </row>
    <row r="570" spans="15:23" x14ac:dyDescent="0.45">
      <c r="O570" s="159"/>
      <c r="P570" s="159"/>
      <c r="Q570" s="159"/>
      <c r="R570" s="159"/>
      <c r="S570" s="159"/>
      <c r="T570" s="159"/>
      <c r="U570" s="159"/>
      <c r="V570" s="159"/>
      <c r="W570" s="159"/>
    </row>
    <row r="571" spans="15:23" x14ac:dyDescent="0.45">
      <c r="O571" s="159"/>
      <c r="P571" s="159"/>
      <c r="Q571" s="159"/>
      <c r="R571" s="159"/>
      <c r="S571" s="159"/>
      <c r="T571" s="159"/>
      <c r="U571" s="159"/>
      <c r="V571" s="159"/>
      <c r="W571" s="159"/>
    </row>
    <row r="572" spans="15:23" x14ac:dyDescent="0.45">
      <c r="O572" s="159"/>
      <c r="P572" s="159"/>
      <c r="Q572" s="159"/>
      <c r="R572" s="159"/>
      <c r="S572" s="159"/>
      <c r="T572" s="159"/>
      <c r="U572" s="159"/>
      <c r="V572" s="159"/>
      <c r="W572" s="159"/>
    </row>
    <row r="573" spans="15:23" x14ac:dyDescent="0.45">
      <c r="O573" s="159"/>
      <c r="P573" s="159"/>
      <c r="Q573" s="159"/>
      <c r="R573" s="159"/>
      <c r="S573" s="159"/>
      <c r="T573" s="159"/>
      <c r="U573" s="159"/>
      <c r="V573" s="159"/>
      <c r="W573" s="159"/>
    </row>
    <row r="574" spans="15:23" x14ac:dyDescent="0.45">
      <c r="O574" s="159"/>
      <c r="P574" s="159"/>
      <c r="Q574" s="159"/>
      <c r="R574" s="159"/>
      <c r="S574" s="159"/>
      <c r="T574" s="159"/>
      <c r="U574" s="159"/>
      <c r="V574" s="159"/>
      <c r="W574" s="159"/>
    </row>
    <row r="575" spans="15:23" x14ac:dyDescent="0.45">
      <c r="O575" s="159"/>
      <c r="P575" s="159"/>
      <c r="Q575" s="159"/>
      <c r="R575" s="159"/>
      <c r="S575" s="159"/>
      <c r="T575" s="159"/>
      <c r="U575" s="159"/>
      <c r="V575" s="159"/>
      <c r="W575" s="159"/>
    </row>
    <row r="576" spans="15:23" x14ac:dyDescent="0.45">
      <c r="O576" s="159"/>
      <c r="P576" s="159"/>
      <c r="Q576" s="159"/>
      <c r="R576" s="159"/>
      <c r="S576" s="159"/>
      <c r="T576" s="159"/>
      <c r="U576" s="159"/>
      <c r="V576" s="159"/>
      <c r="W576" s="159"/>
    </row>
    <row r="577" spans="15:23" x14ac:dyDescent="0.45">
      <c r="O577" s="159"/>
      <c r="P577" s="159"/>
      <c r="Q577" s="159"/>
      <c r="R577" s="159"/>
      <c r="S577" s="159"/>
      <c r="T577" s="159"/>
      <c r="U577" s="159"/>
      <c r="V577" s="159"/>
      <c r="W577" s="159"/>
    </row>
    <row r="578" spans="15:23" x14ac:dyDescent="0.45">
      <c r="O578" s="159"/>
      <c r="P578" s="159"/>
      <c r="Q578" s="159"/>
      <c r="R578" s="159"/>
      <c r="S578" s="159"/>
      <c r="T578" s="159"/>
      <c r="U578" s="159"/>
      <c r="V578" s="159"/>
      <c r="W578" s="159"/>
    </row>
    <row r="579" spans="15:23" x14ac:dyDescent="0.45">
      <c r="O579" s="159"/>
      <c r="P579" s="159"/>
      <c r="Q579" s="159"/>
      <c r="R579" s="159"/>
      <c r="S579" s="159"/>
      <c r="T579" s="159"/>
      <c r="U579" s="159"/>
      <c r="V579" s="159"/>
      <c r="W579" s="159"/>
    </row>
    <row r="580" spans="15:23" x14ac:dyDescent="0.45">
      <c r="O580" s="159"/>
      <c r="P580" s="159"/>
      <c r="Q580" s="159"/>
      <c r="R580" s="159"/>
      <c r="S580" s="159"/>
      <c r="T580" s="159"/>
      <c r="U580" s="159"/>
      <c r="V580" s="159"/>
      <c r="W580" s="159"/>
    </row>
    <row r="581" spans="15:23" x14ac:dyDescent="0.45">
      <c r="O581" s="159"/>
      <c r="P581" s="159"/>
      <c r="Q581" s="159"/>
      <c r="R581" s="159"/>
      <c r="S581" s="159"/>
      <c r="T581" s="159"/>
      <c r="U581" s="159"/>
      <c r="V581" s="159"/>
      <c r="W581" s="159"/>
    </row>
    <row r="582" spans="15:23" x14ac:dyDescent="0.45">
      <c r="O582" s="159"/>
      <c r="P582" s="159"/>
      <c r="Q582" s="159"/>
      <c r="R582" s="159"/>
      <c r="S582" s="159"/>
      <c r="T582" s="159"/>
      <c r="U582" s="159"/>
      <c r="V582" s="159"/>
      <c r="W582" s="159"/>
    </row>
    <row r="583" spans="15:23" x14ac:dyDescent="0.45">
      <c r="O583" s="159"/>
      <c r="P583" s="159"/>
      <c r="Q583" s="159"/>
      <c r="R583" s="159"/>
      <c r="S583" s="159"/>
      <c r="T583" s="159"/>
      <c r="U583" s="159"/>
      <c r="V583" s="159"/>
      <c r="W583" s="159"/>
    </row>
    <row r="584" spans="15:23" x14ac:dyDescent="0.45">
      <c r="O584" s="159"/>
      <c r="P584" s="159"/>
      <c r="Q584" s="159"/>
      <c r="R584" s="159"/>
      <c r="S584" s="159"/>
      <c r="T584" s="159"/>
      <c r="U584" s="159"/>
      <c r="V584" s="159"/>
      <c r="W584" s="159"/>
    </row>
    <row r="585" spans="15:23" x14ac:dyDescent="0.45">
      <c r="O585" s="159"/>
      <c r="P585" s="159"/>
      <c r="Q585" s="159"/>
      <c r="R585" s="159"/>
      <c r="S585" s="159"/>
      <c r="T585" s="159"/>
      <c r="U585" s="159"/>
      <c r="V585" s="159"/>
      <c r="W585" s="159"/>
    </row>
    <row r="586" spans="15:23" x14ac:dyDescent="0.45">
      <c r="O586" s="159"/>
      <c r="P586" s="159"/>
      <c r="Q586" s="159"/>
      <c r="R586" s="159"/>
      <c r="S586" s="159"/>
      <c r="T586" s="159"/>
      <c r="U586" s="159"/>
      <c r="V586" s="159"/>
      <c r="W586" s="159"/>
    </row>
    <row r="587" spans="15:23" x14ac:dyDescent="0.45">
      <c r="O587" s="159"/>
      <c r="P587" s="159"/>
      <c r="Q587" s="159"/>
      <c r="R587" s="159"/>
      <c r="S587" s="159"/>
      <c r="T587" s="159"/>
      <c r="U587" s="159"/>
      <c r="V587" s="159"/>
      <c r="W587" s="159"/>
    </row>
    <row r="588" spans="15:23" x14ac:dyDescent="0.45">
      <c r="O588" s="159"/>
      <c r="P588" s="159"/>
      <c r="Q588" s="159"/>
      <c r="R588" s="159"/>
      <c r="S588" s="159"/>
      <c r="T588" s="159"/>
      <c r="U588" s="159"/>
      <c r="V588" s="159"/>
      <c r="W588" s="159"/>
    </row>
    <row r="589" spans="15:23" x14ac:dyDescent="0.45">
      <c r="O589" s="159"/>
      <c r="P589" s="159"/>
      <c r="Q589" s="159"/>
      <c r="R589" s="159"/>
      <c r="S589" s="159"/>
      <c r="T589" s="159"/>
      <c r="U589" s="159"/>
      <c r="V589" s="159"/>
      <c r="W589" s="159"/>
    </row>
    <row r="590" spans="15:23" x14ac:dyDescent="0.45">
      <c r="O590" s="159"/>
      <c r="P590" s="159"/>
      <c r="Q590" s="159"/>
      <c r="R590" s="159"/>
      <c r="S590" s="159"/>
      <c r="T590" s="159"/>
      <c r="U590" s="159"/>
      <c r="V590" s="159"/>
      <c r="W590" s="159"/>
    </row>
    <row r="591" spans="15:23" x14ac:dyDescent="0.45">
      <c r="O591" s="159"/>
      <c r="P591" s="159"/>
      <c r="Q591" s="159"/>
      <c r="R591" s="159"/>
      <c r="S591" s="159"/>
      <c r="T591" s="159"/>
      <c r="U591" s="159"/>
      <c r="V591" s="159"/>
      <c r="W591" s="159"/>
    </row>
    <row r="592" spans="15:23" x14ac:dyDescent="0.45">
      <c r="O592" s="159"/>
      <c r="P592" s="159"/>
      <c r="Q592" s="159"/>
      <c r="R592" s="159"/>
      <c r="S592" s="159"/>
      <c r="T592" s="159"/>
      <c r="U592" s="159"/>
      <c r="V592" s="159"/>
      <c r="W592" s="159"/>
    </row>
    <row r="593" spans="15:23" x14ac:dyDescent="0.45">
      <c r="O593" s="159"/>
      <c r="P593" s="159"/>
      <c r="Q593" s="159"/>
      <c r="R593" s="159"/>
      <c r="S593" s="159"/>
      <c r="T593" s="159"/>
      <c r="U593" s="159"/>
      <c r="V593" s="159"/>
      <c r="W593" s="159"/>
    </row>
    <row r="594" spans="15:23" x14ac:dyDescent="0.45">
      <c r="O594" s="159"/>
      <c r="P594" s="159"/>
      <c r="Q594" s="159"/>
      <c r="R594" s="159"/>
      <c r="S594" s="159"/>
      <c r="T594" s="159"/>
      <c r="U594" s="159"/>
      <c r="V594" s="159"/>
      <c r="W594" s="159"/>
    </row>
    <row r="595" spans="15:23" x14ac:dyDescent="0.45">
      <c r="O595" s="159"/>
      <c r="P595" s="159"/>
      <c r="Q595" s="159"/>
      <c r="R595" s="159"/>
      <c r="S595" s="159"/>
      <c r="T595" s="159"/>
      <c r="U595" s="159"/>
      <c r="V595" s="159"/>
      <c r="W595" s="159"/>
    </row>
    <row r="596" spans="15:23" x14ac:dyDescent="0.45">
      <c r="O596" s="159"/>
      <c r="P596" s="159"/>
      <c r="Q596" s="159"/>
      <c r="R596" s="159"/>
      <c r="S596" s="159"/>
      <c r="T596" s="159"/>
      <c r="U596" s="159"/>
      <c r="V596" s="159"/>
      <c r="W596" s="159"/>
    </row>
    <row r="597" spans="15:23" x14ac:dyDescent="0.45">
      <c r="O597" s="159"/>
      <c r="P597" s="159"/>
      <c r="Q597" s="159"/>
      <c r="R597" s="159"/>
      <c r="S597" s="159"/>
      <c r="T597" s="159"/>
      <c r="U597" s="159"/>
      <c r="V597" s="159"/>
      <c r="W597" s="159"/>
    </row>
    <row r="598" spans="15:23" x14ac:dyDescent="0.45">
      <c r="O598" s="159"/>
      <c r="P598" s="159"/>
      <c r="Q598" s="159"/>
      <c r="R598" s="159"/>
      <c r="S598" s="159"/>
      <c r="T598" s="159"/>
      <c r="U598" s="159"/>
      <c r="V598" s="159"/>
      <c r="W598" s="159"/>
    </row>
    <row r="599" spans="15:23" x14ac:dyDescent="0.45">
      <c r="O599" s="159"/>
      <c r="P599" s="159"/>
      <c r="Q599" s="159"/>
      <c r="R599" s="159"/>
      <c r="S599" s="159"/>
      <c r="T599" s="159"/>
      <c r="U599" s="159"/>
      <c r="V599" s="159"/>
      <c r="W599" s="159"/>
    </row>
    <row r="600" spans="15:23" x14ac:dyDescent="0.45">
      <c r="O600" s="159"/>
      <c r="P600" s="159"/>
      <c r="Q600" s="159"/>
      <c r="R600" s="159"/>
      <c r="S600" s="159"/>
      <c r="T600" s="159"/>
      <c r="U600" s="159"/>
      <c r="V600" s="159"/>
      <c r="W600" s="159"/>
    </row>
    <row r="601" spans="15:23" x14ac:dyDescent="0.45">
      <c r="O601" s="159"/>
      <c r="P601" s="159"/>
      <c r="Q601" s="159"/>
      <c r="R601" s="159"/>
      <c r="S601" s="159"/>
      <c r="T601" s="159"/>
      <c r="U601" s="159"/>
      <c r="V601" s="159"/>
      <c r="W601" s="159"/>
    </row>
    <row r="602" spans="15:23" x14ac:dyDescent="0.45">
      <c r="O602" s="159"/>
      <c r="P602" s="159"/>
      <c r="Q602" s="159"/>
      <c r="R602" s="159"/>
      <c r="S602" s="159"/>
      <c r="T602" s="159"/>
      <c r="U602" s="159"/>
      <c r="V602" s="159"/>
      <c r="W602" s="159"/>
    </row>
    <row r="603" spans="15:23" x14ac:dyDescent="0.45">
      <c r="O603" s="159"/>
      <c r="P603" s="159"/>
      <c r="Q603" s="159"/>
      <c r="R603" s="159"/>
      <c r="S603" s="159"/>
      <c r="T603" s="159"/>
      <c r="U603" s="159"/>
      <c r="V603" s="159"/>
      <c r="W603" s="159"/>
    </row>
    <row r="604" spans="15:23" x14ac:dyDescent="0.45">
      <c r="O604" s="159"/>
      <c r="P604" s="159"/>
      <c r="Q604" s="159"/>
      <c r="R604" s="159"/>
      <c r="S604" s="159"/>
      <c r="T604" s="159"/>
      <c r="U604" s="159"/>
      <c r="V604" s="159"/>
      <c r="W604" s="159"/>
    </row>
    <row r="605" spans="15:23" x14ac:dyDescent="0.45">
      <c r="O605" s="159"/>
      <c r="P605" s="159"/>
      <c r="Q605" s="159"/>
      <c r="R605" s="159"/>
      <c r="S605" s="159"/>
      <c r="T605" s="159"/>
      <c r="U605" s="159"/>
      <c r="V605" s="159"/>
      <c r="W605" s="159"/>
    </row>
    <row r="606" spans="15:23" x14ac:dyDescent="0.45">
      <c r="O606" s="159"/>
      <c r="P606" s="159"/>
      <c r="Q606" s="159"/>
      <c r="R606" s="159"/>
      <c r="S606" s="159"/>
      <c r="T606" s="159"/>
      <c r="U606" s="159"/>
      <c r="V606" s="159"/>
      <c r="W606" s="159"/>
    </row>
    <row r="607" spans="15:23" x14ac:dyDescent="0.45">
      <c r="O607" s="159"/>
      <c r="P607" s="159"/>
      <c r="Q607" s="159"/>
      <c r="R607" s="159"/>
      <c r="S607" s="159"/>
      <c r="T607" s="159"/>
      <c r="U607" s="159"/>
      <c r="V607" s="159"/>
      <c r="W607" s="159"/>
    </row>
    <row r="608" spans="15:23" x14ac:dyDescent="0.45">
      <c r="O608" s="159"/>
      <c r="P608" s="159"/>
      <c r="Q608" s="159"/>
      <c r="R608" s="159"/>
      <c r="S608" s="159"/>
      <c r="T608" s="159"/>
      <c r="U608" s="159"/>
      <c r="V608" s="159"/>
      <c r="W608" s="159"/>
    </row>
    <row r="609" spans="15:23" x14ac:dyDescent="0.45">
      <c r="O609" s="159"/>
      <c r="P609" s="159"/>
      <c r="Q609" s="159"/>
      <c r="R609" s="159"/>
      <c r="S609" s="159"/>
      <c r="T609" s="159"/>
      <c r="U609" s="159"/>
      <c r="V609" s="159"/>
      <c r="W609" s="159"/>
    </row>
    <row r="610" spans="15:23" x14ac:dyDescent="0.45">
      <c r="O610" s="159"/>
      <c r="P610" s="159"/>
      <c r="Q610" s="159"/>
      <c r="R610" s="159"/>
      <c r="S610" s="159"/>
      <c r="T610" s="159"/>
      <c r="U610" s="159"/>
      <c r="V610" s="159"/>
      <c r="W610" s="159"/>
    </row>
    <row r="611" spans="15:23" x14ac:dyDescent="0.45">
      <c r="O611" s="159"/>
      <c r="P611" s="159"/>
      <c r="Q611" s="159"/>
      <c r="R611" s="159"/>
      <c r="S611" s="159"/>
      <c r="T611" s="159"/>
      <c r="U611" s="159"/>
      <c r="V611" s="159"/>
      <c r="W611" s="159"/>
    </row>
    <row r="612" spans="15:23" x14ac:dyDescent="0.45">
      <c r="O612" s="159"/>
      <c r="P612" s="159"/>
      <c r="Q612" s="159"/>
      <c r="R612" s="159"/>
      <c r="S612" s="159"/>
      <c r="T612" s="159"/>
      <c r="U612" s="159"/>
      <c r="V612" s="159"/>
      <c r="W612" s="159"/>
    </row>
    <row r="613" spans="15:23" x14ac:dyDescent="0.45">
      <c r="O613" s="159"/>
      <c r="P613" s="159"/>
      <c r="Q613" s="159"/>
      <c r="R613" s="159"/>
      <c r="S613" s="159"/>
      <c r="T613" s="159"/>
      <c r="U613" s="159"/>
      <c r="V613" s="159"/>
      <c r="W613" s="159"/>
    </row>
    <row r="614" spans="15:23" x14ac:dyDescent="0.45">
      <c r="O614" s="159"/>
      <c r="P614" s="159"/>
      <c r="Q614" s="159"/>
      <c r="R614" s="159"/>
      <c r="S614" s="159"/>
      <c r="T614" s="159"/>
      <c r="U614" s="159"/>
      <c r="V614" s="159"/>
      <c r="W614" s="159"/>
    </row>
    <row r="615" spans="15:23" x14ac:dyDescent="0.45">
      <c r="O615" s="159"/>
      <c r="P615" s="159"/>
      <c r="Q615" s="159"/>
      <c r="R615" s="159"/>
      <c r="S615" s="159"/>
      <c r="T615" s="159"/>
      <c r="U615" s="159"/>
      <c r="V615" s="159"/>
      <c r="W615" s="159"/>
    </row>
    <row r="616" spans="15:23" x14ac:dyDescent="0.45">
      <c r="O616" s="159"/>
      <c r="P616" s="159"/>
      <c r="Q616" s="159"/>
      <c r="R616" s="159"/>
      <c r="S616" s="159"/>
      <c r="T616" s="159"/>
      <c r="U616" s="159"/>
      <c r="V616" s="159"/>
      <c r="W616" s="159"/>
    </row>
    <row r="617" spans="15:23" x14ac:dyDescent="0.45">
      <c r="O617" s="159"/>
      <c r="P617" s="159"/>
      <c r="Q617" s="159"/>
      <c r="R617" s="159"/>
      <c r="S617" s="159"/>
      <c r="T617" s="159"/>
      <c r="U617" s="159"/>
      <c r="V617" s="159"/>
      <c r="W617" s="159"/>
    </row>
    <row r="618" spans="15:23" x14ac:dyDescent="0.45">
      <c r="O618" s="159"/>
      <c r="P618" s="159"/>
      <c r="Q618" s="159"/>
      <c r="R618" s="159"/>
      <c r="S618" s="159"/>
      <c r="T618" s="159"/>
      <c r="U618" s="159"/>
      <c r="V618" s="159"/>
      <c r="W618" s="159"/>
    </row>
    <row r="619" spans="15:23" x14ac:dyDescent="0.45">
      <c r="O619" s="159"/>
      <c r="P619" s="159"/>
      <c r="Q619" s="159"/>
      <c r="R619" s="159"/>
      <c r="S619" s="159"/>
      <c r="T619" s="159"/>
      <c r="U619" s="159"/>
      <c r="V619" s="159"/>
      <c r="W619" s="159"/>
    </row>
    <row r="620" spans="15:23" x14ac:dyDescent="0.45">
      <c r="O620" s="159"/>
      <c r="P620" s="159"/>
      <c r="Q620" s="159"/>
      <c r="R620" s="159"/>
      <c r="S620" s="159"/>
      <c r="T620" s="159"/>
      <c r="U620" s="159"/>
      <c r="V620" s="159"/>
      <c r="W620" s="159"/>
    </row>
    <row r="621" spans="15:23" x14ac:dyDescent="0.45">
      <c r="O621" s="159"/>
      <c r="P621" s="159"/>
      <c r="Q621" s="159"/>
      <c r="R621" s="159"/>
      <c r="S621" s="159"/>
      <c r="T621" s="159"/>
      <c r="U621" s="159"/>
      <c r="V621" s="159"/>
      <c r="W621" s="159"/>
    </row>
    <row r="622" spans="15:23" x14ac:dyDescent="0.45">
      <c r="O622" s="159"/>
      <c r="P622" s="159"/>
      <c r="Q622" s="159"/>
      <c r="R622" s="159"/>
      <c r="S622" s="159"/>
      <c r="T622" s="159"/>
      <c r="U622" s="159"/>
      <c r="V622" s="159"/>
      <c r="W622" s="159"/>
    </row>
    <row r="623" spans="15:23" x14ac:dyDescent="0.45">
      <c r="O623" s="159"/>
      <c r="P623" s="159"/>
      <c r="Q623" s="159"/>
      <c r="R623" s="159"/>
      <c r="S623" s="159"/>
      <c r="T623" s="159"/>
      <c r="U623" s="159"/>
      <c r="V623" s="159"/>
      <c r="W623" s="159"/>
    </row>
    <row r="624" spans="15:23" x14ac:dyDescent="0.45">
      <c r="O624" s="159"/>
      <c r="P624" s="159"/>
      <c r="Q624" s="159"/>
      <c r="R624" s="159"/>
      <c r="S624" s="159"/>
      <c r="T624" s="159"/>
      <c r="U624" s="159"/>
      <c r="V624" s="159"/>
      <c r="W624" s="159"/>
    </row>
    <row r="625" spans="15:23" x14ac:dyDescent="0.45">
      <c r="O625" s="159"/>
      <c r="P625" s="159"/>
      <c r="Q625" s="159"/>
      <c r="R625" s="159"/>
      <c r="S625" s="159"/>
      <c r="T625" s="159"/>
      <c r="U625" s="159"/>
      <c r="V625" s="159"/>
      <c r="W625" s="159"/>
    </row>
    <row r="626" spans="15:23" x14ac:dyDescent="0.45">
      <c r="O626" s="159"/>
      <c r="P626" s="159"/>
      <c r="Q626" s="159"/>
      <c r="R626" s="159"/>
      <c r="S626" s="159"/>
      <c r="T626" s="159"/>
      <c r="U626" s="159"/>
      <c r="V626" s="159"/>
      <c r="W626" s="159"/>
    </row>
    <row r="627" spans="15:23" x14ac:dyDescent="0.45">
      <c r="O627" s="159"/>
      <c r="P627" s="159"/>
      <c r="Q627" s="159"/>
      <c r="R627" s="159"/>
      <c r="S627" s="159"/>
      <c r="T627" s="159"/>
      <c r="U627" s="159"/>
      <c r="V627" s="159"/>
      <c r="W627" s="159"/>
    </row>
    <row r="628" spans="15:23" x14ac:dyDescent="0.45">
      <c r="O628" s="159"/>
      <c r="P628" s="159"/>
      <c r="Q628" s="159"/>
      <c r="R628" s="159"/>
      <c r="S628" s="159"/>
      <c r="T628" s="159"/>
      <c r="U628" s="159"/>
      <c r="V628" s="159"/>
      <c r="W628" s="159"/>
    </row>
    <row r="629" spans="15:23" x14ac:dyDescent="0.45">
      <c r="O629" s="159"/>
      <c r="P629" s="159"/>
      <c r="Q629" s="159"/>
      <c r="R629" s="159"/>
      <c r="S629" s="159"/>
      <c r="T629" s="159"/>
      <c r="U629" s="159"/>
      <c r="V629" s="159"/>
      <c r="W629" s="159"/>
    </row>
    <row r="630" spans="15:23" x14ac:dyDescent="0.45">
      <c r="O630" s="159"/>
      <c r="P630" s="159"/>
      <c r="Q630" s="159"/>
      <c r="R630" s="159"/>
      <c r="S630" s="159"/>
      <c r="T630" s="159"/>
      <c r="U630" s="159"/>
      <c r="V630" s="159"/>
      <c r="W630" s="159"/>
    </row>
    <row r="631" spans="15:23" x14ac:dyDescent="0.45">
      <c r="O631" s="159"/>
      <c r="P631" s="159"/>
      <c r="Q631" s="159"/>
      <c r="R631" s="159"/>
      <c r="S631" s="159"/>
      <c r="T631" s="159"/>
      <c r="U631" s="159"/>
      <c r="V631" s="159"/>
      <c r="W631" s="159"/>
    </row>
    <row r="632" spans="15:23" x14ac:dyDescent="0.45">
      <c r="O632" s="159"/>
      <c r="P632" s="159"/>
      <c r="Q632" s="159"/>
      <c r="R632" s="159"/>
      <c r="S632" s="159"/>
      <c r="T632" s="159"/>
      <c r="U632" s="159"/>
      <c r="V632" s="159"/>
      <c r="W632" s="159"/>
    </row>
    <row r="633" spans="15:23" x14ac:dyDescent="0.45">
      <c r="O633" s="159"/>
      <c r="P633" s="159"/>
      <c r="Q633" s="159"/>
      <c r="R633" s="159"/>
      <c r="S633" s="159"/>
      <c r="T633" s="159"/>
      <c r="U633" s="159"/>
      <c r="V633" s="159"/>
      <c r="W633" s="159"/>
    </row>
    <row r="634" spans="15:23" x14ac:dyDescent="0.45">
      <c r="O634" s="159"/>
      <c r="P634" s="159"/>
      <c r="Q634" s="159"/>
      <c r="R634" s="159"/>
      <c r="S634" s="159"/>
      <c r="T634" s="159"/>
      <c r="U634" s="159"/>
      <c r="V634" s="159"/>
      <c r="W634" s="159"/>
    </row>
    <row r="635" spans="15:23" x14ac:dyDescent="0.45">
      <c r="O635" s="159"/>
      <c r="P635" s="159"/>
      <c r="Q635" s="159"/>
      <c r="R635" s="159"/>
      <c r="S635" s="159"/>
      <c r="T635" s="159"/>
      <c r="U635" s="159"/>
      <c r="V635" s="159"/>
      <c r="W635" s="159"/>
    </row>
    <row r="636" spans="15:23" x14ac:dyDescent="0.45">
      <c r="O636" s="159"/>
      <c r="P636" s="159"/>
      <c r="Q636" s="159"/>
      <c r="R636" s="159"/>
      <c r="S636" s="159"/>
      <c r="T636" s="159"/>
      <c r="U636" s="159"/>
      <c r="V636" s="159"/>
      <c r="W636" s="159"/>
    </row>
    <row r="637" spans="15:23" x14ac:dyDescent="0.45">
      <c r="O637" s="159"/>
      <c r="P637" s="159"/>
      <c r="Q637" s="159"/>
      <c r="R637" s="159"/>
      <c r="S637" s="159"/>
      <c r="T637" s="159"/>
      <c r="U637" s="159"/>
      <c r="V637" s="159"/>
      <c r="W637" s="159"/>
    </row>
    <row r="638" spans="15:23" x14ac:dyDescent="0.45">
      <c r="O638" s="159"/>
      <c r="P638" s="159"/>
      <c r="Q638" s="159"/>
      <c r="R638" s="159"/>
      <c r="S638" s="159"/>
      <c r="T638" s="159"/>
      <c r="U638" s="159"/>
      <c r="V638" s="159"/>
      <c r="W638" s="159"/>
    </row>
    <row r="639" spans="15:23" x14ac:dyDescent="0.45">
      <c r="O639" s="159"/>
      <c r="P639" s="159"/>
      <c r="Q639" s="159"/>
      <c r="R639" s="159"/>
      <c r="S639" s="159"/>
      <c r="T639" s="159"/>
      <c r="U639" s="159"/>
      <c r="V639" s="159"/>
      <c r="W639" s="159"/>
    </row>
    <row r="640" spans="15:23" x14ac:dyDescent="0.45">
      <c r="O640" s="159"/>
      <c r="P640" s="159"/>
      <c r="Q640" s="159"/>
      <c r="R640" s="159"/>
      <c r="S640" s="159"/>
      <c r="T640" s="159"/>
      <c r="U640" s="159"/>
      <c r="V640" s="159"/>
      <c r="W640" s="159"/>
    </row>
    <row r="641" spans="15:23" x14ac:dyDescent="0.45">
      <c r="O641" s="159"/>
      <c r="P641" s="159"/>
      <c r="Q641" s="159"/>
      <c r="R641" s="159"/>
      <c r="S641" s="159"/>
      <c r="T641" s="159"/>
      <c r="U641" s="159"/>
      <c r="V641" s="159"/>
      <c r="W641" s="159"/>
    </row>
    <row r="642" spans="15:23" x14ac:dyDescent="0.45">
      <c r="O642" s="159"/>
      <c r="P642" s="159"/>
      <c r="Q642" s="159"/>
      <c r="R642" s="159"/>
      <c r="S642" s="159"/>
      <c r="T642" s="159"/>
      <c r="U642" s="159"/>
      <c r="V642" s="159"/>
      <c r="W642" s="159"/>
    </row>
    <row r="643" spans="15:23" x14ac:dyDescent="0.45">
      <c r="O643" s="159"/>
      <c r="P643" s="159"/>
      <c r="Q643" s="159"/>
      <c r="R643" s="159"/>
      <c r="S643" s="159"/>
      <c r="T643" s="159"/>
      <c r="U643" s="159"/>
      <c r="V643" s="159"/>
      <c r="W643" s="159"/>
    </row>
    <row r="644" spans="15:23" x14ac:dyDescent="0.45">
      <c r="O644" s="159"/>
      <c r="P644" s="159"/>
      <c r="Q644" s="159"/>
      <c r="R644" s="159"/>
      <c r="S644" s="159"/>
      <c r="T644" s="159"/>
      <c r="U644" s="159"/>
      <c r="V644" s="159"/>
      <c r="W644" s="159"/>
    </row>
    <row r="645" spans="15:23" x14ac:dyDescent="0.45">
      <c r="O645" s="159"/>
      <c r="P645" s="159"/>
      <c r="Q645" s="159"/>
      <c r="R645" s="159"/>
      <c r="S645" s="159"/>
      <c r="T645" s="159"/>
      <c r="U645" s="159"/>
      <c r="V645" s="159"/>
      <c r="W645" s="159"/>
    </row>
    <row r="646" spans="15:23" x14ac:dyDescent="0.45">
      <c r="O646" s="159"/>
      <c r="P646" s="159"/>
      <c r="Q646" s="159"/>
      <c r="R646" s="159"/>
      <c r="S646" s="159"/>
      <c r="T646" s="159"/>
      <c r="U646" s="159"/>
      <c r="V646" s="159"/>
      <c r="W646" s="159"/>
    </row>
    <row r="647" spans="15:23" x14ac:dyDescent="0.45">
      <c r="O647" s="159"/>
      <c r="P647" s="159"/>
      <c r="Q647" s="159"/>
      <c r="R647" s="159"/>
      <c r="S647" s="159"/>
      <c r="T647" s="159"/>
      <c r="U647" s="159"/>
      <c r="V647" s="159"/>
      <c r="W647" s="159"/>
    </row>
    <row r="648" spans="15:23" x14ac:dyDescent="0.45">
      <c r="O648" s="159"/>
      <c r="P648" s="159"/>
      <c r="Q648" s="159"/>
      <c r="R648" s="159"/>
      <c r="S648" s="159"/>
      <c r="T648" s="159"/>
      <c r="U648" s="159"/>
      <c r="V648" s="159"/>
      <c r="W648" s="159"/>
    </row>
    <row r="649" spans="15:23" x14ac:dyDescent="0.45">
      <c r="O649" s="159"/>
      <c r="P649" s="159"/>
      <c r="Q649" s="159"/>
      <c r="R649" s="159"/>
      <c r="S649" s="159"/>
      <c r="T649" s="159"/>
      <c r="U649" s="159"/>
      <c r="V649" s="159"/>
      <c r="W649" s="159"/>
    </row>
    <row r="650" spans="15:23" x14ac:dyDescent="0.45">
      <c r="O650" s="159"/>
      <c r="P650" s="159"/>
      <c r="Q650" s="159"/>
      <c r="R650" s="159"/>
      <c r="S650" s="159"/>
      <c r="T650" s="159"/>
      <c r="U650" s="159"/>
      <c r="V650" s="159"/>
      <c r="W650" s="159"/>
    </row>
    <row r="651" spans="15:23" x14ac:dyDescent="0.45">
      <c r="O651" s="159"/>
      <c r="P651" s="159"/>
      <c r="Q651" s="159"/>
      <c r="R651" s="159"/>
      <c r="S651" s="159"/>
      <c r="T651" s="159"/>
      <c r="U651" s="159"/>
      <c r="V651" s="159"/>
      <c r="W651" s="159"/>
    </row>
    <row r="652" spans="15:23" x14ac:dyDescent="0.45">
      <c r="O652" s="159"/>
      <c r="P652" s="159"/>
      <c r="Q652" s="159"/>
      <c r="R652" s="159"/>
      <c r="S652" s="159"/>
      <c r="T652" s="159"/>
      <c r="U652" s="159"/>
      <c r="V652" s="159"/>
      <c r="W652" s="159"/>
    </row>
    <row r="653" spans="15:23" x14ac:dyDescent="0.45">
      <c r="O653" s="159"/>
      <c r="P653" s="159"/>
      <c r="Q653" s="159"/>
      <c r="R653" s="159"/>
      <c r="S653" s="159"/>
      <c r="T653" s="159"/>
      <c r="U653" s="159"/>
      <c r="V653" s="159"/>
      <c r="W653" s="159"/>
    </row>
    <row r="654" spans="15:23" x14ac:dyDescent="0.45">
      <c r="O654" s="159"/>
      <c r="P654" s="159"/>
      <c r="Q654" s="159"/>
      <c r="R654" s="159"/>
      <c r="S654" s="159"/>
      <c r="T654" s="159"/>
      <c r="U654" s="159"/>
      <c r="V654" s="159"/>
      <c r="W654" s="159"/>
    </row>
    <row r="655" spans="15:23" x14ac:dyDescent="0.45">
      <c r="O655" s="159"/>
      <c r="P655" s="159"/>
      <c r="Q655" s="159"/>
      <c r="R655" s="159"/>
      <c r="S655" s="159"/>
      <c r="T655" s="159"/>
      <c r="U655" s="159"/>
      <c r="V655" s="159"/>
      <c r="W655" s="159"/>
    </row>
    <row r="656" spans="15:23" x14ac:dyDescent="0.45">
      <c r="O656" s="159"/>
      <c r="P656" s="159"/>
      <c r="Q656" s="159"/>
      <c r="R656" s="159"/>
      <c r="S656" s="159"/>
      <c r="T656" s="159"/>
      <c r="U656" s="159"/>
      <c r="V656" s="159"/>
      <c r="W656" s="159"/>
    </row>
    <row r="657" spans="15:23" x14ac:dyDescent="0.45">
      <c r="O657" s="159"/>
      <c r="P657" s="159"/>
      <c r="Q657" s="159"/>
      <c r="R657" s="159"/>
      <c r="S657" s="159"/>
      <c r="T657" s="159"/>
      <c r="U657" s="159"/>
      <c r="V657" s="159"/>
      <c r="W657" s="159"/>
    </row>
    <row r="658" spans="15:23" x14ac:dyDescent="0.45">
      <c r="O658" s="159"/>
      <c r="P658" s="159"/>
      <c r="Q658" s="159"/>
      <c r="R658" s="159"/>
      <c r="S658" s="159"/>
      <c r="T658" s="159"/>
      <c r="U658" s="159"/>
      <c r="V658" s="159"/>
      <c r="W658" s="159"/>
    </row>
    <row r="659" spans="15:23" x14ac:dyDescent="0.45">
      <c r="O659" s="159"/>
      <c r="P659" s="159"/>
      <c r="Q659" s="159"/>
      <c r="R659" s="159"/>
      <c r="S659" s="159"/>
      <c r="T659" s="159"/>
      <c r="U659" s="159"/>
      <c r="V659" s="159"/>
      <c r="W659" s="159"/>
    </row>
    <row r="660" spans="15:23" x14ac:dyDescent="0.45">
      <c r="O660" s="159"/>
      <c r="P660" s="159"/>
      <c r="Q660" s="159"/>
      <c r="R660" s="159"/>
      <c r="S660" s="159"/>
      <c r="T660" s="159"/>
      <c r="U660" s="159"/>
      <c r="V660" s="159"/>
      <c r="W660" s="159"/>
    </row>
    <row r="661" spans="15:23" x14ac:dyDescent="0.45">
      <c r="O661" s="159"/>
      <c r="P661" s="159"/>
      <c r="Q661" s="159"/>
      <c r="R661" s="159"/>
      <c r="S661" s="159"/>
      <c r="T661" s="159"/>
      <c r="U661" s="159"/>
      <c r="V661" s="159"/>
      <c r="W661" s="159"/>
    </row>
    <row r="662" spans="15:23" x14ac:dyDescent="0.45">
      <c r="O662" s="159"/>
      <c r="P662" s="159"/>
      <c r="Q662" s="159"/>
      <c r="R662" s="159"/>
      <c r="S662" s="159"/>
      <c r="T662" s="159"/>
      <c r="U662" s="159"/>
      <c r="V662" s="159"/>
      <c r="W662" s="159"/>
    </row>
    <row r="663" spans="15:23" x14ac:dyDescent="0.45">
      <c r="O663" s="159"/>
      <c r="P663" s="159"/>
      <c r="Q663" s="159"/>
      <c r="R663" s="159"/>
      <c r="S663" s="159"/>
      <c r="T663" s="159"/>
      <c r="U663" s="159"/>
      <c r="V663" s="159"/>
      <c r="W663" s="159"/>
    </row>
    <row r="664" spans="15:23" x14ac:dyDescent="0.45">
      <c r="O664" s="159"/>
      <c r="P664" s="159"/>
      <c r="Q664" s="159"/>
      <c r="R664" s="159"/>
      <c r="S664" s="159"/>
      <c r="T664" s="159"/>
      <c r="U664" s="159"/>
      <c r="V664" s="159"/>
      <c r="W664" s="159"/>
    </row>
    <row r="665" spans="15:23" x14ac:dyDescent="0.45">
      <c r="O665" s="159"/>
      <c r="P665" s="159"/>
      <c r="Q665" s="159"/>
      <c r="R665" s="159"/>
      <c r="S665" s="159"/>
      <c r="T665" s="159"/>
      <c r="U665" s="159"/>
      <c r="V665" s="159"/>
      <c r="W665" s="159"/>
    </row>
    <row r="666" spans="15:23" x14ac:dyDescent="0.45">
      <c r="O666" s="159"/>
      <c r="P666" s="159"/>
      <c r="Q666" s="159"/>
      <c r="R666" s="159"/>
      <c r="S666" s="159"/>
      <c r="T666" s="159"/>
      <c r="U666" s="159"/>
      <c r="V666" s="159"/>
      <c r="W666" s="159"/>
    </row>
    <row r="667" spans="15:23" x14ac:dyDescent="0.45">
      <c r="O667" s="159"/>
      <c r="P667" s="159"/>
      <c r="Q667" s="159"/>
      <c r="R667" s="159"/>
      <c r="S667" s="159"/>
      <c r="T667" s="159"/>
      <c r="U667" s="159"/>
      <c r="V667" s="159"/>
      <c r="W667" s="159"/>
    </row>
    <row r="668" spans="15:23" x14ac:dyDescent="0.45">
      <c r="O668" s="159"/>
      <c r="P668" s="159"/>
      <c r="Q668" s="159"/>
      <c r="R668" s="159"/>
      <c r="S668" s="159"/>
      <c r="T668" s="159"/>
      <c r="U668" s="159"/>
      <c r="V668" s="159"/>
      <c r="W668" s="159"/>
    </row>
    <row r="669" spans="15:23" x14ac:dyDescent="0.45">
      <c r="O669" s="159"/>
      <c r="P669" s="159"/>
      <c r="Q669" s="159"/>
      <c r="R669" s="159"/>
      <c r="S669" s="159"/>
      <c r="T669" s="159"/>
      <c r="U669" s="159"/>
      <c r="V669" s="159"/>
      <c r="W669" s="159"/>
    </row>
    <row r="670" spans="15:23" x14ac:dyDescent="0.45">
      <c r="O670" s="159"/>
      <c r="P670" s="159"/>
      <c r="Q670" s="159"/>
      <c r="R670" s="159"/>
      <c r="S670" s="159"/>
      <c r="T670" s="159"/>
      <c r="U670" s="159"/>
      <c r="V670" s="159"/>
      <c r="W670" s="159"/>
    </row>
    <row r="671" spans="15:23" x14ac:dyDescent="0.45">
      <c r="O671" s="159"/>
      <c r="P671" s="159"/>
      <c r="Q671" s="159"/>
      <c r="R671" s="159"/>
      <c r="S671" s="159"/>
      <c r="T671" s="159"/>
      <c r="U671" s="159"/>
      <c r="V671" s="159"/>
      <c r="W671" s="159"/>
    </row>
    <row r="672" spans="15:23" x14ac:dyDescent="0.45">
      <c r="O672" s="159"/>
      <c r="P672" s="159"/>
      <c r="Q672" s="159"/>
      <c r="R672" s="159"/>
      <c r="S672" s="159"/>
      <c r="T672" s="159"/>
      <c r="U672" s="159"/>
      <c r="V672" s="159"/>
      <c r="W672" s="159"/>
    </row>
    <row r="673" spans="15:23" x14ac:dyDescent="0.45">
      <c r="O673" s="159"/>
      <c r="P673" s="159"/>
      <c r="Q673" s="159"/>
      <c r="R673" s="159"/>
      <c r="S673" s="159"/>
      <c r="T673" s="159"/>
      <c r="U673" s="159"/>
      <c r="V673" s="159"/>
      <c r="W673" s="159"/>
    </row>
    <row r="674" spans="15:23" x14ac:dyDescent="0.45">
      <c r="O674" s="159"/>
      <c r="P674" s="159"/>
      <c r="Q674" s="159"/>
      <c r="R674" s="159"/>
      <c r="S674" s="159"/>
      <c r="T674" s="159"/>
      <c r="U674" s="159"/>
      <c r="V674" s="159"/>
      <c r="W674" s="159"/>
    </row>
    <row r="675" spans="15:23" x14ac:dyDescent="0.45">
      <c r="O675" s="159"/>
      <c r="P675" s="159"/>
      <c r="Q675" s="159"/>
      <c r="R675" s="159"/>
      <c r="S675" s="159"/>
      <c r="T675" s="159"/>
      <c r="U675" s="159"/>
      <c r="V675" s="159"/>
      <c r="W675" s="159"/>
    </row>
    <row r="676" spans="15:23" x14ac:dyDescent="0.45">
      <c r="O676" s="159"/>
      <c r="P676" s="159"/>
      <c r="Q676" s="159"/>
      <c r="R676" s="159"/>
      <c r="S676" s="159"/>
      <c r="T676" s="159"/>
      <c r="U676" s="159"/>
      <c r="V676" s="159"/>
      <c r="W676" s="159"/>
    </row>
    <row r="677" spans="15:23" x14ac:dyDescent="0.45">
      <c r="O677" s="159"/>
      <c r="P677" s="159"/>
      <c r="Q677" s="159"/>
      <c r="R677" s="159"/>
      <c r="S677" s="159"/>
      <c r="T677" s="159"/>
      <c r="U677" s="159"/>
      <c r="V677" s="159"/>
      <c r="W677" s="159"/>
    </row>
    <row r="678" spans="15:23" x14ac:dyDescent="0.45">
      <c r="O678" s="159"/>
      <c r="P678" s="159"/>
      <c r="Q678" s="159"/>
      <c r="R678" s="159"/>
      <c r="S678" s="159"/>
      <c r="T678" s="159"/>
      <c r="U678" s="159"/>
      <c r="V678" s="159"/>
      <c r="W678" s="159"/>
    </row>
    <row r="679" spans="15:23" x14ac:dyDescent="0.45">
      <c r="O679" s="159"/>
      <c r="P679" s="159"/>
      <c r="Q679" s="159"/>
      <c r="R679" s="159"/>
      <c r="S679" s="159"/>
      <c r="T679" s="159"/>
      <c r="U679" s="159"/>
      <c r="V679" s="159"/>
      <c r="W679" s="159"/>
    </row>
    <row r="680" spans="15:23" x14ac:dyDescent="0.45">
      <c r="O680" s="159"/>
      <c r="P680" s="159"/>
      <c r="Q680" s="159"/>
      <c r="R680" s="159"/>
      <c r="S680" s="159"/>
      <c r="T680" s="159"/>
      <c r="U680" s="159"/>
      <c r="V680" s="159"/>
      <c r="W680" s="159"/>
    </row>
    <row r="681" spans="15:23" x14ac:dyDescent="0.45">
      <c r="O681" s="159"/>
      <c r="P681" s="159"/>
      <c r="Q681" s="159"/>
      <c r="R681" s="159"/>
      <c r="S681" s="159"/>
      <c r="T681" s="159"/>
      <c r="U681" s="159"/>
      <c r="V681" s="159"/>
      <c r="W681" s="159"/>
    </row>
    <row r="682" spans="15:23" x14ac:dyDescent="0.45">
      <c r="O682" s="159"/>
      <c r="P682" s="159"/>
      <c r="Q682" s="159"/>
      <c r="R682" s="159"/>
      <c r="S682" s="159"/>
      <c r="T682" s="159"/>
      <c r="U682" s="159"/>
      <c r="V682" s="159"/>
      <c r="W682" s="159"/>
    </row>
    <row r="683" spans="15:23" x14ac:dyDescent="0.45">
      <c r="O683" s="159"/>
      <c r="P683" s="159"/>
      <c r="Q683" s="159"/>
      <c r="R683" s="159"/>
      <c r="S683" s="159"/>
      <c r="T683" s="159"/>
      <c r="U683" s="159"/>
      <c r="V683" s="159"/>
      <c r="W683" s="159"/>
    </row>
    <row r="684" spans="15:23" x14ac:dyDescent="0.45">
      <c r="O684" s="159"/>
      <c r="P684" s="159"/>
      <c r="Q684" s="159"/>
      <c r="R684" s="159"/>
      <c r="S684" s="159"/>
      <c r="T684" s="159"/>
      <c r="U684" s="159"/>
      <c r="V684" s="159"/>
      <c r="W684" s="159"/>
    </row>
    <row r="685" spans="15:23" x14ac:dyDescent="0.45">
      <c r="O685" s="159"/>
      <c r="P685" s="159"/>
      <c r="Q685" s="159"/>
      <c r="R685" s="159"/>
      <c r="S685" s="159"/>
      <c r="T685" s="159"/>
      <c r="U685" s="159"/>
      <c r="V685" s="159"/>
      <c r="W685" s="159"/>
    </row>
    <row r="686" spans="15:23" x14ac:dyDescent="0.45">
      <c r="O686" s="159"/>
      <c r="P686" s="159"/>
      <c r="Q686" s="159"/>
      <c r="R686" s="159"/>
      <c r="S686" s="159"/>
      <c r="T686" s="159"/>
      <c r="U686" s="159"/>
      <c r="V686" s="159"/>
      <c r="W686" s="159"/>
    </row>
    <row r="687" spans="15:23" x14ac:dyDescent="0.45">
      <c r="O687" s="159"/>
      <c r="P687" s="159"/>
      <c r="Q687" s="159"/>
      <c r="R687" s="159"/>
      <c r="S687" s="159"/>
      <c r="T687" s="159"/>
      <c r="U687" s="159"/>
      <c r="V687" s="159"/>
      <c r="W687" s="159"/>
    </row>
    <row r="688" spans="15:23" x14ac:dyDescent="0.45">
      <c r="O688" s="159"/>
      <c r="P688" s="159"/>
      <c r="Q688" s="159"/>
      <c r="R688" s="159"/>
      <c r="S688" s="159"/>
      <c r="T688" s="159"/>
      <c r="U688" s="159"/>
      <c r="V688" s="159"/>
      <c r="W688" s="159"/>
    </row>
    <row r="689" spans="15:23" x14ac:dyDescent="0.45">
      <c r="O689" s="159"/>
      <c r="P689" s="159"/>
      <c r="Q689" s="159"/>
      <c r="R689" s="159"/>
      <c r="S689" s="159"/>
      <c r="T689" s="159"/>
      <c r="U689" s="159"/>
      <c r="V689" s="159"/>
      <c r="W689" s="159"/>
    </row>
    <row r="690" spans="15:23" x14ac:dyDescent="0.45">
      <c r="O690" s="159"/>
      <c r="P690" s="159"/>
      <c r="Q690" s="159"/>
      <c r="R690" s="159"/>
      <c r="S690" s="159"/>
      <c r="T690" s="159"/>
      <c r="U690" s="159"/>
      <c r="V690" s="159"/>
      <c r="W690" s="159"/>
    </row>
    <row r="691" spans="15:23" x14ac:dyDescent="0.45">
      <c r="O691" s="159"/>
      <c r="P691" s="159"/>
      <c r="Q691" s="159"/>
      <c r="R691" s="159"/>
      <c r="S691" s="159"/>
      <c r="T691" s="159"/>
      <c r="U691" s="159"/>
      <c r="V691" s="159"/>
      <c r="W691" s="159"/>
    </row>
    <row r="692" spans="15:23" x14ac:dyDescent="0.45">
      <c r="O692" s="159"/>
      <c r="P692" s="159"/>
      <c r="Q692" s="159"/>
      <c r="R692" s="159"/>
      <c r="S692" s="159"/>
      <c r="T692" s="159"/>
      <c r="U692" s="159"/>
      <c r="V692" s="159"/>
      <c r="W692" s="159"/>
    </row>
    <row r="693" spans="15:23" x14ac:dyDescent="0.45">
      <c r="O693" s="159"/>
      <c r="P693" s="159"/>
      <c r="Q693" s="159"/>
      <c r="R693" s="159"/>
      <c r="S693" s="159"/>
      <c r="T693" s="159"/>
      <c r="U693" s="159"/>
      <c r="V693" s="159"/>
      <c r="W693" s="159"/>
    </row>
    <row r="694" spans="15:23" x14ac:dyDescent="0.45">
      <c r="O694" s="159"/>
      <c r="P694" s="159"/>
      <c r="Q694" s="159"/>
      <c r="R694" s="159"/>
      <c r="S694" s="159"/>
      <c r="T694" s="159"/>
      <c r="U694" s="159"/>
      <c r="V694" s="159"/>
      <c r="W694" s="159"/>
    </row>
    <row r="695" spans="15:23" x14ac:dyDescent="0.45">
      <c r="O695" s="159"/>
      <c r="P695" s="159"/>
      <c r="Q695" s="159"/>
      <c r="R695" s="159"/>
      <c r="S695" s="159"/>
      <c r="T695" s="159"/>
      <c r="U695" s="159"/>
      <c r="V695" s="159"/>
      <c r="W695" s="159"/>
    </row>
    <row r="696" spans="15:23" x14ac:dyDescent="0.45">
      <c r="O696" s="159"/>
      <c r="P696" s="159"/>
      <c r="Q696" s="159"/>
      <c r="R696" s="159"/>
      <c r="S696" s="159"/>
      <c r="T696" s="159"/>
      <c r="U696" s="159"/>
      <c r="V696" s="159"/>
      <c r="W696" s="159"/>
    </row>
    <row r="697" spans="15:23" x14ac:dyDescent="0.45">
      <c r="O697" s="159"/>
      <c r="P697" s="159"/>
      <c r="Q697" s="159"/>
      <c r="R697" s="159"/>
      <c r="S697" s="159"/>
      <c r="T697" s="159"/>
      <c r="U697" s="159"/>
      <c r="V697" s="159"/>
      <c r="W697" s="159"/>
    </row>
    <row r="698" spans="15:23" x14ac:dyDescent="0.45">
      <c r="O698" s="159"/>
      <c r="P698" s="159"/>
      <c r="Q698" s="159"/>
      <c r="R698" s="159"/>
      <c r="S698" s="159"/>
      <c r="T698" s="159"/>
      <c r="U698" s="159"/>
      <c r="V698" s="159"/>
      <c r="W698" s="159"/>
    </row>
    <row r="699" spans="15:23" x14ac:dyDescent="0.45">
      <c r="O699" s="159"/>
      <c r="P699" s="159"/>
      <c r="Q699" s="159"/>
      <c r="R699" s="159"/>
      <c r="S699" s="159"/>
      <c r="T699" s="159"/>
      <c r="U699" s="159"/>
      <c r="V699" s="159"/>
      <c r="W699" s="159"/>
    </row>
    <row r="700" spans="15:23" x14ac:dyDescent="0.45">
      <c r="O700" s="159"/>
      <c r="P700" s="159"/>
      <c r="Q700" s="159"/>
      <c r="R700" s="159"/>
      <c r="S700" s="159"/>
      <c r="T700" s="159"/>
      <c r="U700" s="159"/>
      <c r="V700" s="159"/>
      <c r="W700" s="159"/>
    </row>
    <row r="701" spans="15:23" x14ac:dyDescent="0.45">
      <c r="O701" s="159"/>
      <c r="P701" s="159"/>
      <c r="Q701" s="159"/>
      <c r="R701" s="159"/>
      <c r="S701" s="159"/>
      <c r="T701" s="159"/>
      <c r="U701" s="159"/>
      <c r="V701" s="159"/>
      <c r="W701" s="159"/>
    </row>
    <row r="702" spans="15:23" x14ac:dyDescent="0.45">
      <c r="O702" s="159"/>
      <c r="P702" s="159"/>
      <c r="Q702" s="159"/>
      <c r="R702" s="159"/>
      <c r="S702" s="159"/>
      <c r="T702" s="159"/>
      <c r="U702" s="159"/>
      <c r="V702" s="159"/>
      <c r="W702" s="159"/>
    </row>
    <row r="703" spans="15:23" x14ac:dyDescent="0.45">
      <c r="O703" s="159"/>
      <c r="P703" s="159"/>
      <c r="Q703" s="159"/>
      <c r="R703" s="159"/>
      <c r="S703" s="159"/>
      <c r="T703" s="159"/>
      <c r="U703" s="159"/>
      <c r="V703" s="159"/>
      <c r="W703" s="159"/>
    </row>
    <row r="704" spans="15:23" x14ac:dyDescent="0.45">
      <c r="O704" s="159"/>
      <c r="P704" s="159"/>
      <c r="Q704" s="159"/>
      <c r="R704" s="159"/>
      <c r="S704" s="159"/>
      <c r="T704" s="159"/>
      <c r="U704" s="159"/>
      <c r="V704" s="159"/>
      <c r="W704" s="159"/>
    </row>
    <row r="705" spans="15:23" x14ac:dyDescent="0.45">
      <c r="O705" s="159"/>
      <c r="P705" s="159"/>
      <c r="Q705" s="159"/>
      <c r="R705" s="159"/>
      <c r="S705" s="159"/>
      <c r="T705" s="159"/>
      <c r="U705" s="159"/>
      <c r="V705" s="159"/>
      <c r="W705" s="159"/>
    </row>
    <row r="706" spans="15:23" x14ac:dyDescent="0.45">
      <c r="O706" s="159"/>
      <c r="P706" s="159"/>
      <c r="Q706" s="159"/>
      <c r="R706" s="159"/>
      <c r="S706" s="159"/>
      <c r="T706" s="159"/>
      <c r="U706" s="159"/>
      <c r="V706" s="159"/>
      <c r="W706" s="159"/>
    </row>
    <row r="707" spans="15:23" x14ac:dyDescent="0.45">
      <c r="O707" s="159"/>
      <c r="P707" s="159"/>
      <c r="Q707" s="159"/>
      <c r="R707" s="159"/>
      <c r="S707" s="159"/>
      <c r="T707" s="159"/>
      <c r="U707" s="159"/>
      <c r="V707" s="159"/>
      <c r="W707" s="159"/>
    </row>
    <row r="708" spans="15:23" x14ac:dyDescent="0.45">
      <c r="O708" s="159"/>
      <c r="P708" s="159"/>
      <c r="Q708" s="159"/>
      <c r="R708" s="159"/>
      <c r="S708" s="159"/>
      <c r="T708" s="159"/>
      <c r="U708" s="159"/>
      <c r="V708" s="159"/>
      <c r="W708" s="159"/>
    </row>
    <row r="709" spans="15:23" x14ac:dyDescent="0.45">
      <c r="O709" s="159"/>
      <c r="P709" s="159"/>
      <c r="Q709" s="159"/>
      <c r="R709" s="159"/>
      <c r="S709" s="159"/>
      <c r="T709" s="159"/>
      <c r="U709" s="159"/>
      <c r="V709" s="159"/>
      <c r="W709" s="159"/>
    </row>
    <row r="710" spans="15:23" x14ac:dyDescent="0.45">
      <c r="O710" s="159"/>
      <c r="P710" s="159"/>
      <c r="Q710" s="159"/>
      <c r="R710" s="159"/>
      <c r="S710" s="159"/>
      <c r="T710" s="159"/>
      <c r="U710" s="159"/>
      <c r="V710" s="159"/>
      <c r="W710" s="159"/>
    </row>
    <row r="711" spans="15:23" x14ac:dyDescent="0.45">
      <c r="O711" s="159"/>
      <c r="P711" s="159"/>
      <c r="Q711" s="159"/>
      <c r="R711" s="159"/>
      <c r="S711" s="159"/>
      <c r="T711" s="159"/>
      <c r="U711" s="159"/>
      <c r="V711" s="159"/>
      <c r="W711" s="159"/>
    </row>
    <row r="712" spans="15:23" x14ac:dyDescent="0.45">
      <c r="O712" s="159"/>
      <c r="P712" s="159"/>
      <c r="Q712" s="159"/>
      <c r="R712" s="159"/>
      <c r="S712" s="159"/>
      <c r="T712" s="159"/>
      <c r="U712" s="159"/>
      <c r="V712" s="159"/>
      <c r="W712" s="159"/>
    </row>
    <row r="713" spans="15:23" x14ac:dyDescent="0.45">
      <c r="O713" s="159"/>
      <c r="P713" s="159"/>
      <c r="Q713" s="159"/>
      <c r="R713" s="159"/>
      <c r="S713" s="159"/>
      <c r="T713" s="159"/>
      <c r="U713" s="159"/>
      <c r="V713" s="159"/>
      <c r="W713" s="159"/>
    </row>
    <row r="714" spans="15:23" x14ac:dyDescent="0.45">
      <c r="O714" s="159"/>
      <c r="P714" s="159"/>
      <c r="Q714" s="159"/>
      <c r="R714" s="159"/>
      <c r="S714" s="159"/>
      <c r="T714" s="159"/>
      <c r="U714" s="159"/>
      <c r="V714" s="159"/>
      <c r="W714" s="159"/>
    </row>
    <row r="715" spans="15:23" x14ac:dyDescent="0.45">
      <c r="O715" s="159"/>
      <c r="P715" s="159"/>
      <c r="Q715" s="159"/>
      <c r="R715" s="159"/>
      <c r="S715" s="159"/>
      <c r="T715" s="159"/>
      <c r="U715" s="159"/>
      <c r="V715" s="159"/>
      <c r="W715" s="159"/>
    </row>
    <row r="716" spans="15:23" x14ac:dyDescent="0.45">
      <c r="O716" s="159"/>
      <c r="P716" s="159"/>
      <c r="Q716" s="159"/>
      <c r="R716" s="159"/>
      <c r="S716" s="159"/>
      <c r="T716" s="159"/>
      <c r="U716" s="159"/>
      <c r="V716" s="159"/>
      <c r="W716" s="159"/>
    </row>
    <row r="717" spans="15:23" x14ac:dyDescent="0.45">
      <c r="O717" s="159"/>
      <c r="P717" s="159"/>
      <c r="Q717" s="159"/>
      <c r="R717" s="159"/>
      <c r="S717" s="159"/>
      <c r="T717" s="159"/>
      <c r="U717" s="159"/>
      <c r="V717" s="159"/>
      <c r="W717" s="159"/>
    </row>
    <row r="718" spans="15:23" x14ac:dyDescent="0.45">
      <c r="O718" s="159"/>
      <c r="P718" s="159"/>
      <c r="Q718" s="159"/>
      <c r="R718" s="159"/>
      <c r="S718" s="159"/>
      <c r="T718" s="159"/>
      <c r="U718" s="159"/>
      <c r="V718" s="159"/>
      <c r="W718" s="159"/>
    </row>
    <row r="719" spans="15:23" x14ac:dyDescent="0.45">
      <c r="O719" s="159"/>
      <c r="P719" s="159"/>
      <c r="Q719" s="159"/>
      <c r="R719" s="159"/>
      <c r="S719" s="159"/>
      <c r="T719" s="159"/>
      <c r="U719" s="159"/>
      <c r="V719" s="159"/>
      <c r="W719" s="159"/>
    </row>
    <row r="720" spans="15:23" x14ac:dyDescent="0.45">
      <c r="O720" s="159"/>
      <c r="P720" s="159"/>
      <c r="Q720" s="159"/>
      <c r="R720" s="159"/>
      <c r="S720" s="159"/>
      <c r="T720" s="159"/>
      <c r="U720" s="159"/>
      <c r="V720" s="159"/>
      <c r="W720" s="159"/>
    </row>
    <row r="721" spans="15:23" x14ac:dyDescent="0.45">
      <c r="O721" s="159"/>
      <c r="P721" s="159"/>
      <c r="Q721" s="159"/>
      <c r="R721" s="159"/>
      <c r="S721" s="159"/>
      <c r="T721" s="159"/>
      <c r="U721" s="159"/>
      <c r="V721" s="159"/>
      <c r="W721" s="159"/>
    </row>
    <row r="722" spans="15:23" x14ac:dyDescent="0.45">
      <c r="O722" s="159"/>
      <c r="P722" s="159"/>
      <c r="Q722" s="159"/>
      <c r="R722" s="159"/>
      <c r="S722" s="159"/>
      <c r="T722" s="159"/>
      <c r="U722" s="159"/>
      <c r="V722" s="159"/>
      <c r="W722" s="159"/>
    </row>
    <row r="723" spans="15:23" x14ac:dyDescent="0.45">
      <c r="O723" s="159"/>
      <c r="P723" s="159"/>
      <c r="Q723" s="159"/>
      <c r="R723" s="159"/>
      <c r="S723" s="159"/>
      <c r="T723" s="159"/>
      <c r="U723" s="159"/>
      <c r="V723" s="159"/>
      <c r="W723" s="159"/>
    </row>
    <row r="724" spans="15:23" x14ac:dyDescent="0.45">
      <c r="O724" s="159"/>
      <c r="P724" s="159"/>
      <c r="Q724" s="159"/>
      <c r="R724" s="159"/>
      <c r="S724" s="159"/>
      <c r="T724" s="159"/>
      <c r="U724" s="159"/>
      <c r="V724" s="159"/>
      <c r="W724" s="159"/>
    </row>
    <row r="725" spans="15:23" x14ac:dyDescent="0.45">
      <c r="O725" s="159"/>
      <c r="P725" s="159"/>
      <c r="Q725" s="159"/>
      <c r="R725" s="159"/>
      <c r="S725" s="159"/>
      <c r="T725" s="159"/>
      <c r="U725" s="159"/>
      <c r="V725" s="159"/>
      <c r="W725" s="159"/>
    </row>
    <row r="726" spans="15:23" x14ac:dyDescent="0.45">
      <c r="O726" s="159"/>
      <c r="P726" s="159"/>
      <c r="Q726" s="159"/>
      <c r="R726" s="159"/>
      <c r="S726" s="159"/>
      <c r="T726" s="159"/>
      <c r="U726" s="159"/>
      <c r="V726" s="159"/>
      <c r="W726" s="159"/>
    </row>
    <row r="727" spans="15:23" x14ac:dyDescent="0.45">
      <c r="O727" s="159"/>
      <c r="P727" s="159"/>
      <c r="Q727" s="159"/>
      <c r="R727" s="159"/>
      <c r="S727" s="159"/>
      <c r="T727" s="159"/>
      <c r="U727" s="159"/>
      <c r="V727" s="159"/>
      <c r="W727" s="159"/>
    </row>
    <row r="728" spans="15:23" x14ac:dyDescent="0.45">
      <c r="O728" s="159"/>
      <c r="P728" s="159"/>
      <c r="Q728" s="159"/>
      <c r="R728" s="159"/>
      <c r="S728" s="159"/>
      <c r="T728" s="159"/>
      <c r="U728" s="159"/>
      <c r="V728" s="159"/>
      <c r="W728" s="159"/>
    </row>
    <row r="729" spans="15:23" x14ac:dyDescent="0.45">
      <c r="O729" s="159"/>
      <c r="P729" s="159"/>
      <c r="Q729" s="159"/>
      <c r="R729" s="159"/>
      <c r="S729" s="159"/>
      <c r="T729" s="159"/>
      <c r="U729" s="159"/>
      <c r="V729" s="159"/>
      <c r="W729" s="159"/>
    </row>
    <row r="730" spans="15:23" x14ac:dyDescent="0.45">
      <c r="O730" s="159"/>
      <c r="P730" s="159"/>
      <c r="Q730" s="159"/>
      <c r="R730" s="159"/>
      <c r="S730" s="159"/>
      <c r="T730" s="159"/>
      <c r="U730" s="159"/>
      <c r="V730" s="159"/>
      <c r="W730" s="159"/>
    </row>
    <row r="731" spans="15:23" x14ac:dyDescent="0.45">
      <c r="O731" s="159"/>
      <c r="P731" s="159"/>
      <c r="Q731" s="159"/>
      <c r="R731" s="159"/>
      <c r="S731" s="159"/>
      <c r="T731" s="159"/>
      <c r="U731" s="159"/>
      <c r="V731" s="159"/>
      <c r="W731" s="159"/>
    </row>
    <row r="732" spans="15:23" x14ac:dyDescent="0.45">
      <c r="O732" s="159"/>
      <c r="P732" s="159"/>
      <c r="Q732" s="159"/>
      <c r="R732" s="159"/>
      <c r="S732" s="159"/>
      <c r="T732" s="159"/>
      <c r="U732" s="159"/>
      <c r="V732" s="159"/>
      <c r="W732" s="159"/>
    </row>
    <row r="733" spans="15:23" x14ac:dyDescent="0.45">
      <c r="O733" s="159"/>
      <c r="P733" s="159"/>
      <c r="Q733" s="159"/>
      <c r="R733" s="159"/>
      <c r="S733" s="159"/>
      <c r="T733" s="159"/>
      <c r="U733" s="159"/>
      <c r="V733" s="159"/>
      <c r="W733" s="159"/>
    </row>
    <row r="734" spans="15:23" x14ac:dyDescent="0.45">
      <c r="O734" s="159"/>
      <c r="P734" s="159"/>
      <c r="Q734" s="159"/>
      <c r="R734" s="159"/>
      <c r="S734" s="159"/>
      <c r="T734" s="159"/>
      <c r="U734" s="159"/>
      <c r="V734" s="159"/>
      <c r="W734" s="159"/>
    </row>
    <row r="735" spans="15:23" x14ac:dyDescent="0.45">
      <c r="O735" s="159"/>
      <c r="P735" s="159"/>
      <c r="Q735" s="159"/>
      <c r="R735" s="159"/>
      <c r="S735" s="159"/>
      <c r="T735" s="159"/>
      <c r="U735" s="159"/>
      <c r="V735" s="159"/>
      <c r="W735" s="159"/>
    </row>
    <row r="736" spans="15:23" x14ac:dyDescent="0.45">
      <c r="O736" s="159"/>
      <c r="P736" s="159"/>
      <c r="Q736" s="159"/>
      <c r="R736" s="159"/>
      <c r="S736" s="159"/>
      <c r="T736" s="159"/>
      <c r="U736" s="159"/>
      <c r="V736" s="159"/>
      <c r="W736" s="159"/>
    </row>
    <row r="737" spans="15:23" x14ac:dyDescent="0.45">
      <c r="O737" s="159"/>
      <c r="P737" s="159"/>
      <c r="Q737" s="159"/>
      <c r="R737" s="159"/>
      <c r="S737" s="159"/>
      <c r="T737" s="159"/>
      <c r="U737" s="159"/>
      <c r="V737" s="159"/>
      <c r="W737" s="159"/>
    </row>
    <row r="738" spans="15:23" x14ac:dyDescent="0.45">
      <c r="O738" s="159"/>
      <c r="P738" s="159"/>
      <c r="Q738" s="159"/>
      <c r="R738" s="159"/>
      <c r="S738" s="159"/>
      <c r="T738" s="159"/>
      <c r="U738" s="159"/>
      <c r="V738" s="159"/>
      <c r="W738" s="159"/>
    </row>
    <row r="739" spans="15:23" x14ac:dyDescent="0.45">
      <c r="O739" s="159"/>
      <c r="P739" s="159"/>
      <c r="Q739" s="159"/>
      <c r="R739" s="159"/>
      <c r="S739" s="159"/>
      <c r="T739" s="159"/>
      <c r="U739" s="159"/>
      <c r="V739" s="159"/>
      <c r="W739" s="159"/>
    </row>
    <row r="740" spans="15:23" x14ac:dyDescent="0.45">
      <c r="O740" s="159"/>
      <c r="P740" s="159"/>
      <c r="Q740" s="159"/>
      <c r="R740" s="159"/>
      <c r="S740" s="159"/>
      <c r="T740" s="159"/>
      <c r="U740" s="159"/>
      <c r="V740" s="159"/>
      <c r="W740" s="159"/>
    </row>
    <row r="741" spans="15:23" x14ac:dyDescent="0.45">
      <c r="O741" s="159"/>
      <c r="P741" s="159"/>
      <c r="Q741" s="159"/>
      <c r="R741" s="159"/>
      <c r="S741" s="159"/>
      <c r="T741" s="159"/>
      <c r="U741" s="159"/>
      <c r="V741" s="159"/>
      <c r="W741" s="159"/>
    </row>
    <row r="742" spans="15:23" x14ac:dyDescent="0.45">
      <c r="O742" s="159"/>
      <c r="P742" s="159"/>
      <c r="Q742" s="159"/>
      <c r="R742" s="159"/>
      <c r="S742" s="159"/>
      <c r="T742" s="159"/>
      <c r="U742" s="159"/>
      <c r="V742" s="159"/>
      <c r="W742" s="159"/>
    </row>
    <row r="743" spans="15:23" x14ac:dyDescent="0.45">
      <c r="O743" s="159"/>
      <c r="P743" s="159"/>
      <c r="Q743" s="159"/>
      <c r="R743" s="159"/>
      <c r="S743" s="159"/>
      <c r="T743" s="159"/>
      <c r="U743" s="159"/>
      <c r="V743" s="159"/>
      <c r="W743" s="159"/>
    </row>
    <row r="744" spans="15:23" x14ac:dyDescent="0.45">
      <c r="O744" s="159"/>
      <c r="P744" s="159"/>
      <c r="Q744" s="159"/>
      <c r="R744" s="159"/>
      <c r="S744" s="159"/>
      <c r="T744" s="159"/>
      <c r="U744" s="159"/>
      <c r="V744" s="159"/>
      <c r="W744" s="159"/>
    </row>
    <row r="745" spans="15:23" x14ac:dyDescent="0.45">
      <c r="O745" s="159"/>
      <c r="P745" s="159"/>
      <c r="Q745" s="159"/>
      <c r="R745" s="159"/>
      <c r="S745" s="159"/>
      <c r="T745" s="159"/>
      <c r="U745" s="159"/>
      <c r="V745" s="159"/>
      <c r="W745" s="159"/>
    </row>
    <row r="746" spans="15:23" x14ac:dyDescent="0.45">
      <c r="O746" s="159"/>
      <c r="P746" s="159"/>
      <c r="Q746" s="159"/>
      <c r="R746" s="159"/>
      <c r="S746" s="159"/>
      <c r="T746" s="159"/>
      <c r="U746" s="159"/>
      <c r="V746" s="159"/>
      <c r="W746" s="159"/>
    </row>
    <row r="747" spans="15:23" x14ac:dyDescent="0.45">
      <c r="O747" s="159"/>
      <c r="P747" s="159"/>
      <c r="Q747" s="159"/>
      <c r="R747" s="159"/>
      <c r="S747" s="159"/>
      <c r="T747" s="159"/>
      <c r="U747" s="159"/>
      <c r="V747" s="159"/>
      <c r="W747" s="159"/>
    </row>
    <row r="748" spans="15:23" x14ac:dyDescent="0.45">
      <c r="O748" s="159"/>
      <c r="P748" s="159"/>
      <c r="Q748" s="159"/>
      <c r="R748" s="159"/>
      <c r="S748" s="159"/>
      <c r="T748" s="159"/>
      <c r="U748" s="159"/>
      <c r="V748" s="159"/>
      <c r="W748" s="159"/>
    </row>
    <row r="749" spans="15:23" x14ac:dyDescent="0.45">
      <c r="O749" s="159"/>
      <c r="P749" s="159"/>
      <c r="Q749" s="159"/>
      <c r="R749" s="159"/>
      <c r="S749" s="159"/>
      <c r="T749" s="159"/>
      <c r="U749" s="159"/>
      <c r="V749" s="159"/>
      <c r="W749" s="159"/>
    </row>
    <row r="750" spans="15:23" x14ac:dyDescent="0.45">
      <c r="O750" s="159"/>
      <c r="P750" s="159"/>
      <c r="Q750" s="159"/>
      <c r="R750" s="159"/>
      <c r="S750" s="159"/>
      <c r="T750" s="159"/>
      <c r="U750" s="159"/>
      <c r="V750" s="159"/>
      <c r="W750" s="159"/>
    </row>
    <row r="751" spans="15:23" x14ac:dyDescent="0.45">
      <c r="O751" s="159"/>
      <c r="P751" s="159"/>
      <c r="Q751" s="159"/>
      <c r="R751" s="159"/>
      <c r="S751" s="159"/>
      <c r="T751" s="159"/>
      <c r="U751" s="159"/>
      <c r="V751" s="159"/>
      <c r="W751" s="159"/>
    </row>
    <row r="752" spans="15:23" x14ac:dyDescent="0.45">
      <c r="O752" s="159"/>
      <c r="P752" s="159"/>
      <c r="Q752" s="159"/>
      <c r="R752" s="159"/>
      <c r="S752" s="159"/>
      <c r="T752" s="159"/>
      <c r="U752" s="159"/>
      <c r="V752" s="159"/>
      <c r="W752" s="159"/>
    </row>
    <row r="753" spans="15:23" x14ac:dyDescent="0.45">
      <c r="O753" s="159"/>
      <c r="P753" s="159"/>
      <c r="Q753" s="159"/>
      <c r="R753" s="159"/>
      <c r="S753" s="159"/>
      <c r="T753" s="159"/>
      <c r="U753" s="159"/>
      <c r="V753" s="159"/>
      <c r="W753" s="159"/>
    </row>
    <row r="754" spans="15:23" x14ac:dyDescent="0.45">
      <c r="O754" s="159"/>
      <c r="P754" s="159"/>
      <c r="Q754" s="159"/>
      <c r="R754" s="159"/>
      <c r="S754" s="159"/>
      <c r="T754" s="159"/>
      <c r="U754" s="159"/>
      <c r="V754" s="159"/>
      <c r="W754" s="159"/>
    </row>
    <row r="755" spans="15:23" x14ac:dyDescent="0.45">
      <c r="O755" s="159"/>
      <c r="P755" s="159"/>
      <c r="Q755" s="159"/>
      <c r="R755" s="159"/>
      <c r="S755" s="159"/>
      <c r="T755" s="159"/>
      <c r="U755" s="159"/>
      <c r="V755" s="159"/>
      <c r="W755" s="159"/>
    </row>
    <row r="756" spans="15:23" x14ac:dyDescent="0.45">
      <c r="O756" s="159"/>
      <c r="P756" s="159"/>
      <c r="Q756" s="159"/>
      <c r="R756" s="159"/>
      <c r="S756" s="159"/>
      <c r="T756" s="159"/>
      <c r="U756" s="159"/>
      <c r="V756" s="159"/>
      <c r="W756" s="159"/>
    </row>
    <row r="757" spans="15:23" x14ac:dyDescent="0.45">
      <c r="O757" s="159"/>
      <c r="P757" s="159"/>
      <c r="Q757" s="159"/>
      <c r="R757" s="159"/>
      <c r="S757" s="159"/>
      <c r="T757" s="159"/>
      <c r="U757" s="159"/>
      <c r="V757" s="159"/>
      <c r="W757" s="159"/>
    </row>
    <row r="758" spans="15:23" x14ac:dyDescent="0.45">
      <c r="O758" s="159"/>
      <c r="P758" s="159"/>
      <c r="Q758" s="159"/>
      <c r="R758" s="159"/>
      <c r="S758" s="159"/>
      <c r="T758" s="159"/>
      <c r="U758" s="159"/>
      <c r="V758" s="159"/>
      <c r="W758" s="159"/>
    </row>
    <row r="759" spans="15:23" x14ac:dyDescent="0.45">
      <c r="O759" s="159"/>
      <c r="P759" s="159"/>
      <c r="Q759" s="159"/>
      <c r="R759" s="159"/>
      <c r="S759" s="159"/>
      <c r="T759" s="159"/>
      <c r="U759" s="159"/>
      <c r="V759" s="159"/>
      <c r="W759" s="159"/>
    </row>
    <row r="760" spans="15:23" x14ac:dyDescent="0.45">
      <c r="O760" s="159"/>
      <c r="P760" s="159"/>
      <c r="Q760" s="159"/>
      <c r="R760" s="159"/>
      <c r="S760" s="159"/>
      <c r="T760" s="159"/>
      <c r="U760" s="159"/>
      <c r="V760" s="159"/>
      <c r="W760" s="159"/>
    </row>
    <row r="761" spans="15:23" x14ac:dyDescent="0.45">
      <c r="O761" s="159"/>
      <c r="P761" s="159"/>
      <c r="Q761" s="159"/>
      <c r="R761" s="159"/>
      <c r="S761" s="159"/>
      <c r="T761" s="159"/>
      <c r="U761" s="159"/>
      <c r="V761" s="159"/>
      <c r="W761" s="159"/>
    </row>
    <row r="762" spans="15:23" x14ac:dyDescent="0.45">
      <c r="O762" s="159"/>
      <c r="P762" s="159"/>
      <c r="Q762" s="159"/>
      <c r="R762" s="159"/>
      <c r="S762" s="159"/>
      <c r="T762" s="159"/>
      <c r="U762" s="159"/>
      <c r="V762" s="159"/>
      <c r="W762" s="159"/>
    </row>
    <row r="763" spans="15:23" x14ac:dyDescent="0.45">
      <c r="O763" s="159"/>
      <c r="P763" s="159"/>
      <c r="Q763" s="159"/>
      <c r="R763" s="159"/>
      <c r="S763" s="159"/>
      <c r="T763" s="159"/>
      <c r="U763" s="159"/>
      <c r="V763" s="159"/>
      <c r="W763" s="159"/>
    </row>
    <row r="764" spans="15:23" x14ac:dyDescent="0.45">
      <c r="O764" s="159"/>
      <c r="P764" s="159"/>
      <c r="Q764" s="159"/>
      <c r="R764" s="159"/>
      <c r="S764" s="159"/>
      <c r="T764" s="159"/>
      <c r="U764" s="159"/>
      <c r="V764" s="159"/>
      <c r="W764" s="159"/>
    </row>
    <row r="765" spans="15:23" x14ac:dyDescent="0.45">
      <c r="O765" s="159"/>
      <c r="P765" s="159"/>
      <c r="Q765" s="159"/>
      <c r="R765" s="159"/>
      <c r="S765" s="159"/>
      <c r="T765" s="159"/>
      <c r="U765" s="159"/>
      <c r="V765" s="159"/>
      <c r="W765" s="159"/>
    </row>
    <row r="766" spans="15:23" x14ac:dyDescent="0.45">
      <c r="O766" s="159"/>
      <c r="P766" s="159"/>
      <c r="Q766" s="159"/>
      <c r="R766" s="159"/>
      <c r="S766" s="159"/>
      <c r="T766" s="159"/>
      <c r="U766" s="159"/>
      <c r="V766" s="159"/>
      <c r="W766" s="159"/>
    </row>
    <row r="767" spans="15:23" x14ac:dyDescent="0.45">
      <c r="O767" s="159"/>
      <c r="P767" s="159"/>
      <c r="Q767" s="159"/>
      <c r="R767" s="159"/>
      <c r="S767" s="159"/>
      <c r="T767" s="159"/>
      <c r="U767" s="159"/>
      <c r="V767" s="159"/>
      <c r="W767" s="159"/>
    </row>
    <row r="768" spans="15:23" x14ac:dyDescent="0.45">
      <c r="O768" s="159"/>
      <c r="P768" s="159"/>
      <c r="Q768" s="159"/>
      <c r="R768" s="159"/>
      <c r="S768" s="159"/>
      <c r="T768" s="159"/>
      <c r="U768" s="159"/>
      <c r="V768" s="159"/>
      <c r="W768" s="159"/>
    </row>
    <row r="769" spans="15:23" x14ac:dyDescent="0.45">
      <c r="O769" s="159"/>
      <c r="P769" s="159"/>
      <c r="Q769" s="159"/>
      <c r="R769" s="159"/>
      <c r="S769" s="159"/>
      <c r="T769" s="159"/>
      <c r="U769" s="159"/>
      <c r="V769" s="159"/>
      <c r="W769" s="159"/>
    </row>
    <row r="770" spans="15:23" x14ac:dyDescent="0.45">
      <c r="O770" s="159"/>
      <c r="P770" s="159"/>
      <c r="Q770" s="159"/>
      <c r="R770" s="159"/>
      <c r="S770" s="159"/>
      <c r="T770" s="159"/>
      <c r="U770" s="159"/>
      <c r="V770" s="159"/>
      <c r="W770" s="159"/>
    </row>
    <row r="771" spans="15:23" x14ac:dyDescent="0.45">
      <c r="O771" s="159"/>
      <c r="P771" s="159"/>
      <c r="Q771" s="159"/>
      <c r="R771" s="159"/>
      <c r="S771" s="159"/>
      <c r="T771" s="159"/>
      <c r="U771" s="159"/>
      <c r="V771" s="159"/>
      <c r="W771" s="159"/>
    </row>
    <row r="772" spans="15:23" x14ac:dyDescent="0.45">
      <c r="O772" s="159"/>
      <c r="P772" s="159"/>
      <c r="Q772" s="159"/>
      <c r="R772" s="159"/>
      <c r="S772" s="159"/>
      <c r="T772" s="159"/>
      <c r="U772" s="159"/>
      <c r="V772" s="159"/>
      <c r="W772" s="159"/>
    </row>
    <row r="773" spans="15:23" x14ac:dyDescent="0.45">
      <c r="O773" s="159"/>
      <c r="P773" s="159"/>
      <c r="Q773" s="159"/>
      <c r="R773" s="159"/>
      <c r="S773" s="159"/>
      <c r="T773" s="159"/>
      <c r="U773" s="159"/>
      <c r="V773" s="159"/>
      <c r="W773" s="159"/>
    </row>
    <row r="774" spans="15:23" x14ac:dyDescent="0.45">
      <c r="O774" s="159"/>
      <c r="P774" s="159"/>
      <c r="Q774" s="159"/>
      <c r="R774" s="159"/>
      <c r="S774" s="159"/>
      <c r="T774" s="159"/>
      <c r="U774" s="159"/>
      <c r="V774" s="159"/>
      <c r="W774" s="159"/>
    </row>
    <row r="775" spans="15:23" x14ac:dyDescent="0.45">
      <c r="O775" s="159"/>
      <c r="P775" s="159"/>
      <c r="Q775" s="159"/>
      <c r="R775" s="159"/>
      <c r="S775" s="159"/>
      <c r="T775" s="159"/>
      <c r="U775" s="159"/>
      <c r="V775" s="159"/>
      <c r="W775" s="159"/>
    </row>
    <row r="776" spans="15:23" x14ac:dyDescent="0.45">
      <c r="O776" s="159"/>
      <c r="P776" s="159"/>
      <c r="Q776" s="159"/>
      <c r="R776" s="159"/>
      <c r="S776" s="159"/>
      <c r="T776" s="159"/>
      <c r="U776" s="159"/>
      <c r="V776" s="159"/>
      <c r="W776" s="159"/>
    </row>
    <row r="777" spans="15:23" x14ac:dyDescent="0.45">
      <c r="O777" s="159"/>
      <c r="P777" s="159"/>
      <c r="Q777" s="159"/>
      <c r="R777" s="159"/>
      <c r="S777" s="159"/>
      <c r="T777" s="159"/>
      <c r="U777" s="159"/>
      <c r="V777" s="159"/>
      <c r="W777" s="159"/>
    </row>
    <row r="778" spans="15:23" x14ac:dyDescent="0.45">
      <c r="O778" s="159"/>
      <c r="P778" s="159"/>
      <c r="Q778" s="159"/>
      <c r="R778" s="159"/>
      <c r="S778" s="159"/>
      <c r="T778" s="159"/>
      <c r="U778" s="159"/>
      <c r="V778" s="159"/>
      <c r="W778" s="159"/>
    </row>
    <row r="779" spans="15:23" x14ac:dyDescent="0.45">
      <c r="O779" s="159"/>
      <c r="P779" s="159"/>
      <c r="Q779" s="159"/>
      <c r="R779" s="159"/>
      <c r="S779" s="159"/>
      <c r="T779" s="159"/>
      <c r="U779" s="159"/>
      <c r="V779" s="159"/>
      <c r="W779" s="159"/>
    </row>
    <row r="780" spans="15:23" x14ac:dyDescent="0.45">
      <c r="O780" s="159"/>
      <c r="P780" s="159"/>
      <c r="Q780" s="159"/>
      <c r="R780" s="159"/>
      <c r="S780" s="159"/>
      <c r="T780" s="159"/>
      <c r="U780" s="159"/>
      <c r="V780" s="159"/>
      <c r="W780" s="159"/>
    </row>
    <row r="781" spans="15:23" x14ac:dyDescent="0.45">
      <c r="O781" s="159"/>
      <c r="P781" s="159"/>
      <c r="Q781" s="159"/>
      <c r="R781" s="159"/>
      <c r="S781" s="159"/>
      <c r="T781" s="159"/>
      <c r="U781" s="159"/>
      <c r="V781" s="159"/>
      <c r="W781" s="159"/>
    </row>
    <row r="782" spans="15:23" x14ac:dyDescent="0.45">
      <c r="O782" s="159"/>
      <c r="P782" s="159"/>
      <c r="Q782" s="159"/>
      <c r="R782" s="159"/>
      <c r="S782" s="159"/>
      <c r="T782" s="159"/>
      <c r="U782" s="159"/>
      <c r="V782" s="159"/>
      <c r="W782" s="159"/>
    </row>
    <row r="783" spans="15:23" x14ac:dyDescent="0.45">
      <c r="O783" s="159"/>
      <c r="P783" s="159"/>
      <c r="Q783" s="159"/>
      <c r="R783" s="159"/>
      <c r="S783" s="159"/>
      <c r="T783" s="159"/>
      <c r="U783" s="159"/>
      <c r="V783" s="159"/>
      <c r="W783" s="159"/>
    </row>
    <row r="784" spans="15:23" x14ac:dyDescent="0.45">
      <c r="O784" s="159"/>
      <c r="P784" s="159"/>
      <c r="Q784" s="159"/>
      <c r="R784" s="159"/>
      <c r="S784" s="159"/>
      <c r="T784" s="159"/>
      <c r="U784" s="159"/>
      <c r="V784" s="159"/>
      <c r="W784" s="159"/>
    </row>
    <row r="785" spans="15:23" x14ac:dyDescent="0.45">
      <c r="O785" s="159"/>
      <c r="P785" s="159"/>
      <c r="Q785" s="159"/>
      <c r="R785" s="159"/>
      <c r="S785" s="159"/>
      <c r="T785" s="159"/>
      <c r="U785" s="159"/>
      <c r="V785" s="159"/>
      <c r="W785" s="159"/>
    </row>
    <row r="786" spans="15:23" x14ac:dyDescent="0.45">
      <c r="O786" s="159"/>
      <c r="P786" s="159"/>
      <c r="Q786" s="159"/>
      <c r="R786" s="159"/>
      <c r="S786" s="159"/>
      <c r="T786" s="159"/>
      <c r="U786" s="159"/>
      <c r="V786" s="159"/>
      <c r="W786" s="159"/>
    </row>
    <row r="787" spans="15:23" x14ac:dyDescent="0.45">
      <c r="O787" s="159"/>
      <c r="P787" s="159"/>
      <c r="Q787" s="159"/>
      <c r="R787" s="159"/>
      <c r="S787" s="159"/>
      <c r="T787" s="159"/>
      <c r="U787" s="159"/>
      <c r="V787" s="159"/>
      <c r="W787" s="159"/>
    </row>
    <row r="788" spans="15:23" x14ac:dyDescent="0.45">
      <c r="O788" s="159"/>
      <c r="P788" s="159"/>
      <c r="Q788" s="159"/>
      <c r="R788" s="159"/>
      <c r="S788" s="159"/>
      <c r="T788" s="159"/>
      <c r="U788" s="159"/>
      <c r="V788" s="159"/>
      <c r="W788" s="159"/>
    </row>
    <row r="789" spans="15:23" x14ac:dyDescent="0.45">
      <c r="O789" s="159"/>
      <c r="P789" s="159"/>
      <c r="Q789" s="159"/>
      <c r="R789" s="159"/>
      <c r="S789" s="159"/>
      <c r="T789" s="159"/>
      <c r="U789" s="159"/>
      <c r="V789" s="159"/>
      <c r="W789" s="159"/>
    </row>
    <row r="790" spans="15:23" x14ac:dyDescent="0.45">
      <c r="O790" s="159"/>
      <c r="P790" s="159"/>
      <c r="Q790" s="159"/>
      <c r="R790" s="159"/>
      <c r="S790" s="159"/>
      <c r="T790" s="159"/>
      <c r="U790" s="159"/>
      <c r="V790" s="159"/>
      <c r="W790" s="159"/>
    </row>
    <row r="791" spans="15:23" x14ac:dyDescent="0.45">
      <c r="O791" s="159"/>
      <c r="P791" s="159"/>
      <c r="Q791" s="159"/>
      <c r="R791" s="159"/>
      <c r="S791" s="159"/>
      <c r="T791" s="159"/>
      <c r="U791" s="159"/>
      <c r="V791" s="159"/>
      <c r="W791" s="159"/>
    </row>
    <row r="792" spans="15:23" x14ac:dyDescent="0.45">
      <c r="O792" s="159"/>
      <c r="P792" s="159"/>
      <c r="Q792" s="159"/>
      <c r="R792" s="159"/>
      <c r="S792" s="159"/>
      <c r="T792" s="159"/>
      <c r="U792" s="159"/>
      <c r="V792" s="159"/>
      <c r="W792" s="159"/>
    </row>
    <row r="793" spans="15:23" x14ac:dyDescent="0.45">
      <c r="O793" s="159"/>
      <c r="P793" s="159"/>
      <c r="Q793" s="159"/>
      <c r="R793" s="159"/>
      <c r="S793" s="159"/>
      <c r="T793" s="159"/>
      <c r="U793" s="159"/>
      <c r="V793" s="159"/>
      <c r="W793" s="159"/>
    </row>
    <row r="794" spans="15:23" x14ac:dyDescent="0.45">
      <c r="O794" s="159"/>
      <c r="P794" s="159"/>
      <c r="Q794" s="159"/>
      <c r="R794" s="159"/>
      <c r="S794" s="159"/>
      <c r="T794" s="159"/>
      <c r="U794" s="159"/>
      <c r="V794" s="159"/>
      <c r="W794" s="159"/>
    </row>
    <row r="795" spans="15:23" x14ac:dyDescent="0.45">
      <c r="O795" s="159"/>
      <c r="P795" s="159"/>
      <c r="Q795" s="159"/>
      <c r="R795" s="159"/>
      <c r="S795" s="159"/>
      <c r="T795" s="159"/>
      <c r="U795" s="159"/>
      <c r="V795" s="159"/>
      <c r="W795" s="159"/>
    </row>
    <row r="796" spans="15:23" x14ac:dyDescent="0.45">
      <c r="O796" s="159"/>
      <c r="P796" s="159"/>
      <c r="Q796" s="159"/>
      <c r="R796" s="159"/>
      <c r="S796" s="159"/>
      <c r="T796" s="159"/>
      <c r="U796" s="159"/>
      <c r="V796" s="159"/>
      <c r="W796" s="159"/>
    </row>
    <row r="797" spans="15:23" x14ac:dyDescent="0.45">
      <c r="O797" s="159"/>
      <c r="P797" s="159"/>
      <c r="Q797" s="159"/>
      <c r="R797" s="159"/>
      <c r="S797" s="159"/>
      <c r="T797" s="159"/>
      <c r="U797" s="159"/>
      <c r="V797" s="159"/>
      <c r="W797" s="159"/>
    </row>
    <row r="798" spans="15:23" x14ac:dyDescent="0.45">
      <c r="O798" s="159"/>
      <c r="P798" s="159"/>
      <c r="Q798" s="159"/>
      <c r="R798" s="159"/>
      <c r="S798" s="159"/>
      <c r="T798" s="159"/>
      <c r="U798" s="159"/>
      <c r="V798" s="159"/>
      <c r="W798" s="159"/>
    </row>
    <row r="799" spans="15:23" x14ac:dyDescent="0.45">
      <c r="O799" s="159"/>
      <c r="P799" s="159"/>
      <c r="Q799" s="159"/>
      <c r="R799" s="159"/>
      <c r="S799" s="159"/>
      <c r="T799" s="159"/>
      <c r="U799" s="159"/>
      <c r="V799" s="159"/>
      <c r="W799" s="159"/>
    </row>
    <row r="800" spans="15:23" x14ac:dyDescent="0.45">
      <c r="O800" s="159"/>
      <c r="P800" s="159"/>
      <c r="Q800" s="159"/>
      <c r="R800" s="159"/>
      <c r="S800" s="159"/>
      <c r="T800" s="159"/>
      <c r="U800" s="159"/>
      <c r="V800" s="159"/>
      <c r="W800" s="159"/>
    </row>
    <row r="801" spans="15:23" x14ac:dyDescent="0.45">
      <c r="O801" s="159"/>
      <c r="P801" s="159"/>
      <c r="Q801" s="159"/>
      <c r="R801" s="159"/>
      <c r="S801" s="159"/>
      <c r="T801" s="159"/>
      <c r="U801" s="159"/>
      <c r="V801" s="159"/>
      <c r="W801" s="159"/>
    </row>
    <row r="802" spans="15:23" x14ac:dyDescent="0.45">
      <c r="O802" s="159"/>
      <c r="P802" s="159"/>
      <c r="Q802" s="159"/>
      <c r="R802" s="159"/>
      <c r="S802" s="159"/>
      <c r="T802" s="159"/>
      <c r="U802" s="159"/>
      <c r="V802" s="159"/>
      <c r="W802" s="159"/>
    </row>
    <row r="803" spans="15:23" x14ac:dyDescent="0.45">
      <c r="O803" s="159"/>
      <c r="P803" s="159"/>
      <c r="Q803" s="159"/>
      <c r="R803" s="159"/>
      <c r="S803" s="159"/>
      <c r="T803" s="159"/>
      <c r="U803" s="159"/>
      <c r="V803" s="159"/>
      <c r="W803" s="159"/>
    </row>
    <row r="804" spans="15:23" x14ac:dyDescent="0.45">
      <c r="O804" s="159"/>
      <c r="P804" s="159"/>
      <c r="Q804" s="159"/>
      <c r="R804" s="159"/>
      <c r="S804" s="159"/>
      <c r="T804" s="159"/>
      <c r="U804" s="159"/>
      <c r="V804" s="159"/>
      <c r="W804" s="159"/>
    </row>
    <row r="805" spans="15:23" x14ac:dyDescent="0.45">
      <c r="O805" s="159"/>
      <c r="P805" s="159"/>
      <c r="Q805" s="159"/>
      <c r="R805" s="159"/>
      <c r="S805" s="159"/>
      <c r="T805" s="159"/>
      <c r="U805" s="159"/>
      <c r="V805" s="159"/>
      <c r="W805" s="159"/>
    </row>
    <row r="806" spans="15:23" x14ac:dyDescent="0.45">
      <c r="O806" s="159"/>
      <c r="P806" s="159"/>
      <c r="Q806" s="159"/>
      <c r="R806" s="159"/>
      <c r="S806" s="159"/>
      <c r="T806" s="159"/>
      <c r="U806" s="159"/>
      <c r="V806" s="159"/>
      <c r="W806" s="159"/>
    </row>
    <row r="807" spans="15:23" x14ac:dyDescent="0.45">
      <c r="O807" s="159"/>
      <c r="P807" s="159"/>
      <c r="Q807" s="159"/>
      <c r="R807" s="159"/>
      <c r="S807" s="159"/>
      <c r="T807" s="159"/>
      <c r="U807" s="159"/>
      <c r="V807" s="159"/>
      <c r="W807" s="159"/>
    </row>
    <row r="808" spans="15:23" x14ac:dyDescent="0.45">
      <c r="O808" s="159"/>
      <c r="P808" s="159"/>
      <c r="Q808" s="159"/>
      <c r="R808" s="159"/>
      <c r="S808" s="159"/>
      <c r="T808" s="159"/>
      <c r="U808" s="159"/>
      <c r="V808" s="159"/>
      <c r="W808" s="159"/>
    </row>
    <row r="809" spans="15:23" x14ac:dyDescent="0.45">
      <c r="O809" s="159"/>
      <c r="P809" s="159"/>
      <c r="Q809" s="159"/>
      <c r="R809" s="159"/>
      <c r="S809" s="159"/>
      <c r="T809" s="159"/>
      <c r="U809" s="159"/>
      <c r="V809" s="159"/>
      <c r="W809" s="159"/>
    </row>
    <row r="810" spans="15:23" x14ac:dyDescent="0.45">
      <c r="O810" s="159"/>
      <c r="P810" s="159"/>
      <c r="Q810" s="159"/>
      <c r="R810" s="159"/>
      <c r="S810" s="159"/>
      <c r="T810" s="159"/>
      <c r="U810" s="159"/>
      <c r="V810" s="159"/>
      <c r="W810" s="159"/>
    </row>
    <row r="811" spans="15:23" x14ac:dyDescent="0.45">
      <c r="O811" s="159"/>
      <c r="P811" s="159"/>
      <c r="Q811" s="159"/>
      <c r="R811" s="159"/>
      <c r="S811" s="159"/>
      <c r="T811" s="159"/>
      <c r="U811" s="159"/>
      <c r="V811" s="159"/>
      <c r="W811" s="159"/>
    </row>
    <row r="812" spans="15:23" x14ac:dyDescent="0.45">
      <c r="O812" s="159"/>
      <c r="P812" s="159"/>
      <c r="Q812" s="159"/>
      <c r="R812" s="159"/>
      <c r="S812" s="159"/>
      <c r="T812" s="159"/>
      <c r="U812" s="159"/>
      <c r="V812" s="159"/>
      <c r="W812" s="159"/>
    </row>
    <row r="813" spans="15:23" x14ac:dyDescent="0.45">
      <c r="O813" s="159"/>
      <c r="P813" s="159"/>
      <c r="Q813" s="159"/>
      <c r="R813" s="159"/>
      <c r="S813" s="159"/>
      <c r="T813" s="159"/>
      <c r="U813" s="159"/>
      <c r="V813" s="159"/>
      <c r="W813" s="159"/>
    </row>
    <row r="814" spans="15:23" x14ac:dyDescent="0.45">
      <c r="O814" s="159"/>
      <c r="P814" s="159"/>
      <c r="Q814" s="159"/>
      <c r="R814" s="159"/>
      <c r="S814" s="159"/>
      <c r="T814" s="159"/>
      <c r="U814" s="159"/>
      <c r="V814" s="159"/>
      <c r="W814" s="159"/>
    </row>
    <row r="815" spans="15:23" x14ac:dyDescent="0.45">
      <c r="O815" s="159"/>
      <c r="P815" s="159"/>
      <c r="Q815" s="159"/>
      <c r="R815" s="159"/>
      <c r="S815" s="159"/>
      <c r="T815" s="159"/>
      <c r="U815" s="159"/>
      <c r="V815" s="159"/>
      <c r="W815" s="159"/>
    </row>
    <row r="816" spans="15:23" x14ac:dyDescent="0.45">
      <c r="O816" s="159"/>
      <c r="P816" s="159"/>
      <c r="Q816" s="159"/>
      <c r="R816" s="159"/>
      <c r="S816" s="159"/>
      <c r="T816" s="159"/>
      <c r="U816" s="159"/>
      <c r="V816" s="159"/>
      <c r="W816" s="159"/>
    </row>
    <row r="817" spans="15:23" x14ac:dyDescent="0.45">
      <c r="O817" s="159"/>
      <c r="P817" s="159"/>
      <c r="Q817" s="159"/>
      <c r="R817" s="159"/>
      <c r="S817" s="159"/>
      <c r="T817" s="159"/>
      <c r="U817" s="159"/>
      <c r="V817" s="159"/>
      <c r="W817" s="159"/>
    </row>
    <row r="818" spans="15:23" x14ac:dyDescent="0.45">
      <c r="O818" s="159"/>
      <c r="P818" s="159"/>
      <c r="Q818" s="159"/>
      <c r="R818" s="159"/>
      <c r="S818" s="159"/>
      <c r="T818" s="159"/>
      <c r="U818" s="159"/>
      <c r="V818" s="159"/>
      <c r="W818" s="159"/>
    </row>
    <row r="819" spans="15:23" x14ac:dyDescent="0.45">
      <c r="O819" s="159"/>
      <c r="P819" s="159"/>
      <c r="Q819" s="159"/>
      <c r="R819" s="159"/>
      <c r="S819" s="159"/>
      <c r="T819" s="159"/>
      <c r="U819" s="159"/>
      <c r="V819" s="159"/>
      <c r="W819" s="159"/>
    </row>
    <row r="820" spans="15:23" x14ac:dyDescent="0.45">
      <c r="O820" s="159"/>
      <c r="P820" s="159"/>
      <c r="Q820" s="159"/>
      <c r="R820" s="159"/>
      <c r="S820" s="159"/>
      <c r="T820" s="159"/>
      <c r="U820" s="159"/>
      <c r="V820" s="159"/>
      <c r="W820" s="159"/>
    </row>
    <row r="821" spans="15:23" x14ac:dyDescent="0.45">
      <c r="O821" s="159"/>
      <c r="P821" s="159"/>
      <c r="Q821" s="159"/>
      <c r="R821" s="159"/>
      <c r="S821" s="159"/>
      <c r="T821" s="159"/>
      <c r="U821" s="159"/>
      <c r="V821" s="159"/>
      <c r="W821" s="159"/>
    </row>
    <row r="822" spans="15:23" x14ac:dyDescent="0.45">
      <c r="O822" s="159"/>
      <c r="P822" s="159"/>
      <c r="Q822" s="159"/>
      <c r="R822" s="159"/>
      <c r="S822" s="159"/>
      <c r="T822" s="159"/>
      <c r="U822" s="159"/>
      <c r="V822" s="159"/>
      <c r="W822" s="159"/>
    </row>
    <row r="823" spans="15:23" x14ac:dyDescent="0.45">
      <c r="O823" s="159"/>
      <c r="P823" s="159"/>
      <c r="Q823" s="159"/>
      <c r="R823" s="159"/>
      <c r="S823" s="159"/>
      <c r="T823" s="159"/>
      <c r="U823" s="159"/>
      <c r="V823" s="159"/>
      <c r="W823" s="159"/>
    </row>
    <row r="824" spans="15:23" x14ac:dyDescent="0.45">
      <c r="O824" s="159"/>
      <c r="P824" s="159"/>
      <c r="Q824" s="159"/>
      <c r="R824" s="159"/>
      <c r="S824" s="159"/>
      <c r="T824" s="159"/>
      <c r="U824" s="159"/>
      <c r="V824" s="159"/>
      <c r="W824" s="159"/>
    </row>
    <row r="825" spans="15:23" x14ac:dyDescent="0.45">
      <c r="O825" s="159"/>
      <c r="P825" s="159"/>
      <c r="Q825" s="159"/>
      <c r="R825" s="159"/>
      <c r="S825" s="159"/>
      <c r="T825" s="159"/>
      <c r="U825" s="159"/>
      <c r="V825" s="159"/>
      <c r="W825" s="159"/>
    </row>
    <row r="826" spans="15:23" x14ac:dyDescent="0.45">
      <c r="O826" s="159"/>
      <c r="P826" s="159"/>
      <c r="Q826" s="159"/>
      <c r="R826" s="159"/>
      <c r="S826" s="159"/>
      <c r="T826" s="159"/>
      <c r="U826" s="159"/>
      <c r="V826" s="159"/>
      <c r="W826" s="159"/>
    </row>
    <row r="827" spans="15:23" x14ac:dyDescent="0.45">
      <c r="O827" s="159"/>
      <c r="P827" s="159"/>
      <c r="Q827" s="159"/>
      <c r="R827" s="159"/>
      <c r="S827" s="159"/>
      <c r="T827" s="159"/>
      <c r="U827" s="159"/>
      <c r="V827" s="159"/>
      <c r="W827" s="159"/>
    </row>
    <row r="828" spans="15:23" x14ac:dyDescent="0.45">
      <c r="O828" s="159"/>
      <c r="P828" s="159"/>
      <c r="Q828" s="159"/>
      <c r="R828" s="159"/>
      <c r="S828" s="159"/>
      <c r="T828" s="159"/>
      <c r="U828" s="159"/>
      <c r="V828" s="159"/>
      <c r="W828" s="159"/>
    </row>
    <row r="829" spans="15:23" x14ac:dyDescent="0.45">
      <c r="O829" s="159"/>
      <c r="P829" s="159"/>
      <c r="Q829" s="159"/>
      <c r="R829" s="159"/>
      <c r="S829" s="159"/>
      <c r="T829" s="159"/>
      <c r="U829" s="159"/>
      <c r="V829" s="159"/>
      <c r="W829" s="159"/>
    </row>
    <row r="830" spans="15:23" x14ac:dyDescent="0.45">
      <c r="O830" s="159"/>
      <c r="P830" s="159"/>
      <c r="Q830" s="159"/>
      <c r="R830" s="159"/>
      <c r="S830" s="159"/>
      <c r="T830" s="159"/>
      <c r="U830" s="159"/>
      <c r="V830" s="159"/>
      <c r="W830" s="159"/>
    </row>
    <row r="831" spans="15:23" x14ac:dyDescent="0.45">
      <c r="O831" s="159"/>
      <c r="P831" s="159"/>
      <c r="Q831" s="159"/>
      <c r="R831" s="159"/>
      <c r="S831" s="159"/>
      <c r="T831" s="159"/>
      <c r="U831" s="159"/>
      <c r="V831" s="159"/>
      <c r="W831" s="159"/>
    </row>
    <row r="832" spans="15:23" x14ac:dyDescent="0.45">
      <c r="O832" s="159"/>
      <c r="P832" s="159"/>
      <c r="Q832" s="159"/>
      <c r="R832" s="159"/>
      <c r="S832" s="159"/>
      <c r="T832" s="159"/>
      <c r="U832" s="159"/>
      <c r="V832" s="159"/>
      <c r="W832" s="159"/>
    </row>
    <row r="833" spans="15:23" x14ac:dyDescent="0.45">
      <c r="O833" s="159"/>
      <c r="P833" s="159"/>
      <c r="Q833" s="159"/>
      <c r="R833" s="159"/>
      <c r="S833" s="159"/>
      <c r="T833" s="159"/>
      <c r="U833" s="159"/>
      <c r="V833" s="159"/>
      <c r="W833" s="159"/>
    </row>
    <row r="834" spans="15:23" x14ac:dyDescent="0.45">
      <c r="O834" s="159"/>
      <c r="P834" s="159"/>
      <c r="Q834" s="159"/>
      <c r="R834" s="159"/>
      <c r="S834" s="159"/>
      <c r="T834" s="159"/>
      <c r="U834" s="159"/>
      <c r="V834" s="159"/>
      <c r="W834" s="159"/>
    </row>
    <row r="835" spans="15:23" x14ac:dyDescent="0.45">
      <c r="O835" s="159"/>
      <c r="P835" s="159"/>
      <c r="Q835" s="159"/>
      <c r="R835" s="159"/>
      <c r="S835" s="159"/>
      <c r="T835" s="159"/>
      <c r="U835" s="159"/>
      <c r="V835" s="159"/>
      <c r="W835" s="159"/>
    </row>
    <row r="836" spans="15:23" x14ac:dyDescent="0.45">
      <c r="O836" s="159"/>
      <c r="P836" s="159"/>
      <c r="Q836" s="159"/>
      <c r="R836" s="159"/>
      <c r="S836" s="159"/>
      <c r="T836" s="159"/>
      <c r="U836" s="159"/>
      <c r="V836" s="159"/>
      <c r="W836" s="159"/>
    </row>
    <row r="837" spans="15:23" x14ac:dyDescent="0.45">
      <c r="O837" s="159"/>
      <c r="P837" s="159"/>
      <c r="Q837" s="159"/>
      <c r="R837" s="159"/>
      <c r="S837" s="159"/>
      <c r="T837" s="159"/>
      <c r="U837" s="159"/>
      <c r="V837" s="159"/>
      <c r="W837" s="159"/>
    </row>
    <row r="838" spans="15:23" x14ac:dyDescent="0.45">
      <c r="O838" s="159"/>
      <c r="P838" s="159"/>
      <c r="Q838" s="159"/>
      <c r="R838" s="159"/>
      <c r="S838" s="159"/>
      <c r="T838" s="159"/>
      <c r="U838" s="159"/>
      <c r="V838" s="159"/>
      <c r="W838" s="159"/>
    </row>
    <row r="839" spans="15:23" x14ac:dyDescent="0.45">
      <c r="O839" s="159"/>
      <c r="P839" s="159"/>
      <c r="Q839" s="159"/>
      <c r="R839" s="159"/>
      <c r="S839" s="159"/>
      <c r="T839" s="159"/>
      <c r="U839" s="159"/>
      <c r="V839" s="159"/>
      <c r="W839" s="159"/>
    </row>
    <row r="840" spans="15:23" x14ac:dyDescent="0.45">
      <c r="O840" s="159"/>
      <c r="P840" s="159"/>
      <c r="Q840" s="159"/>
      <c r="R840" s="159"/>
      <c r="S840" s="159"/>
      <c r="T840" s="159"/>
      <c r="U840" s="159"/>
      <c r="V840" s="159"/>
      <c r="W840" s="159"/>
    </row>
    <row r="841" spans="15:23" x14ac:dyDescent="0.45">
      <c r="O841" s="159"/>
      <c r="P841" s="159"/>
      <c r="Q841" s="159"/>
      <c r="R841" s="159"/>
      <c r="S841" s="159"/>
      <c r="T841" s="159"/>
      <c r="U841" s="159"/>
      <c r="V841" s="159"/>
      <c r="W841" s="159"/>
    </row>
    <row r="842" spans="15:23" x14ac:dyDescent="0.45">
      <c r="O842" s="159"/>
      <c r="P842" s="159"/>
      <c r="Q842" s="159"/>
      <c r="R842" s="159"/>
      <c r="S842" s="159"/>
      <c r="T842" s="159"/>
      <c r="U842" s="159"/>
      <c r="V842" s="159"/>
      <c r="W842" s="159"/>
    </row>
    <row r="843" spans="15:23" x14ac:dyDescent="0.45">
      <c r="O843" s="159"/>
      <c r="P843" s="159"/>
      <c r="Q843" s="159"/>
      <c r="R843" s="159"/>
      <c r="S843" s="159"/>
      <c r="T843" s="159"/>
      <c r="U843" s="159"/>
      <c r="V843" s="159"/>
      <c r="W843" s="159"/>
    </row>
    <row r="844" spans="15:23" x14ac:dyDescent="0.45">
      <c r="O844" s="159"/>
      <c r="P844" s="159"/>
      <c r="Q844" s="159"/>
      <c r="R844" s="159"/>
      <c r="S844" s="159"/>
      <c r="T844" s="159"/>
      <c r="U844" s="159"/>
      <c r="V844" s="159"/>
      <c r="W844" s="159"/>
    </row>
    <row r="845" spans="15:23" x14ac:dyDescent="0.45">
      <c r="O845" s="159"/>
      <c r="P845" s="159"/>
      <c r="Q845" s="159"/>
      <c r="R845" s="159"/>
      <c r="S845" s="159"/>
      <c r="T845" s="159"/>
      <c r="U845" s="159"/>
      <c r="V845" s="159"/>
      <c r="W845" s="159"/>
    </row>
    <row r="846" spans="15:23" x14ac:dyDescent="0.45">
      <c r="O846" s="159"/>
      <c r="P846" s="159"/>
      <c r="Q846" s="159"/>
      <c r="R846" s="159"/>
      <c r="S846" s="159"/>
      <c r="T846" s="159"/>
      <c r="U846" s="159"/>
      <c r="V846" s="159"/>
      <c r="W846" s="159"/>
    </row>
    <row r="847" spans="15:23" x14ac:dyDescent="0.45">
      <c r="O847" s="159"/>
      <c r="P847" s="159"/>
      <c r="Q847" s="159"/>
      <c r="R847" s="159"/>
      <c r="S847" s="159"/>
      <c r="T847" s="159"/>
      <c r="U847" s="159"/>
      <c r="V847" s="159"/>
      <c r="W847" s="159"/>
    </row>
    <row r="848" spans="15:23" x14ac:dyDescent="0.45">
      <c r="O848" s="159"/>
      <c r="P848" s="159"/>
      <c r="Q848" s="159"/>
      <c r="R848" s="159"/>
      <c r="S848" s="159"/>
      <c r="T848" s="159"/>
      <c r="U848" s="159"/>
      <c r="V848" s="159"/>
      <c r="W848" s="159"/>
    </row>
    <row r="849" spans="15:23" x14ac:dyDescent="0.45">
      <c r="O849" s="159"/>
      <c r="P849" s="159"/>
      <c r="Q849" s="159"/>
      <c r="R849" s="159"/>
      <c r="S849" s="159"/>
      <c r="T849" s="159"/>
      <c r="U849" s="159"/>
      <c r="V849" s="159"/>
      <c r="W849" s="159"/>
    </row>
    <row r="850" spans="15:23" x14ac:dyDescent="0.45">
      <c r="O850" s="159"/>
      <c r="P850" s="159"/>
      <c r="Q850" s="159"/>
      <c r="R850" s="159"/>
      <c r="S850" s="159"/>
      <c r="T850" s="159"/>
      <c r="U850" s="159"/>
      <c r="V850" s="159"/>
      <c r="W850" s="159"/>
    </row>
    <row r="851" spans="15:23" x14ac:dyDescent="0.45">
      <c r="O851" s="159"/>
      <c r="P851" s="159"/>
      <c r="Q851" s="159"/>
      <c r="R851" s="159"/>
      <c r="S851" s="159"/>
      <c r="T851" s="159"/>
      <c r="U851" s="159"/>
      <c r="V851" s="159"/>
      <c r="W851" s="159"/>
    </row>
    <row r="852" spans="15:23" x14ac:dyDescent="0.45">
      <c r="O852" s="159"/>
      <c r="P852" s="159"/>
      <c r="Q852" s="159"/>
      <c r="R852" s="159"/>
      <c r="S852" s="159"/>
      <c r="T852" s="159"/>
      <c r="U852" s="159"/>
      <c r="V852" s="159"/>
      <c r="W852" s="159"/>
    </row>
    <row r="853" spans="15:23" x14ac:dyDescent="0.45">
      <c r="O853" s="159"/>
      <c r="P853" s="159"/>
      <c r="Q853" s="159"/>
      <c r="R853" s="159"/>
      <c r="S853" s="159"/>
      <c r="T853" s="159"/>
      <c r="U853" s="159"/>
      <c r="V853" s="159"/>
      <c r="W853" s="159"/>
    </row>
    <row r="854" spans="15:23" x14ac:dyDescent="0.45">
      <c r="O854" s="159"/>
      <c r="P854" s="159"/>
      <c r="Q854" s="159"/>
      <c r="R854" s="159"/>
      <c r="S854" s="159"/>
      <c r="T854" s="159"/>
      <c r="U854" s="159"/>
      <c r="V854" s="159"/>
      <c r="W854" s="159"/>
    </row>
    <row r="855" spans="15:23" x14ac:dyDescent="0.45">
      <c r="O855" s="159"/>
      <c r="P855" s="159"/>
      <c r="Q855" s="159"/>
      <c r="R855" s="159"/>
      <c r="S855" s="159"/>
      <c r="T855" s="159"/>
      <c r="U855" s="159"/>
      <c r="V855" s="159"/>
      <c r="W855" s="159"/>
    </row>
    <row r="856" spans="15:23" x14ac:dyDescent="0.45">
      <c r="O856" s="159"/>
      <c r="P856" s="159"/>
      <c r="Q856" s="159"/>
      <c r="R856" s="159"/>
      <c r="S856" s="159"/>
      <c r="T856" s="159"/>
      <c r="U856" s="159"/>
      <c r="V856" s="159"/>
      <c r="W856" s="159"/>
    </row>
    <row r="857" spans="15:23" x14ac:dyDescent="0.45">
      <c r="O857" s="159"/>
      <c r="P857" s="159"/>
      <c r="Q857" s="159"/>
      <c r="R857" s="159"/>
      <c r="S857" s="159"/>
      <c r="T857" s="159"/>
      <c r="U857" s="159"/>
      <c r="V857" s="159"/>
      <c r="W857" s="159"/>
    </row>
    <row r="858" spans="15:23" x14ac:dyDescent="0.45">
      <c r="O858" s="159"/>
      <c r="P858" s="159"/>
      <c r="Q858" s="159"/>
      <c r="R858" s="159"/>
      <c r="S858" s="159"/>
      <c r="T858" s="159"/>
      <c r="U858" s="159"/>
      <c r="V858" s="159"/>
      <c r="W858" s="159"/>
    </row>
    <row r="859" spans="15:23" x14ac:dyDescent="0.45">
      <c r="O859" s="159"/>
      <c r="P859" s="159"/>
      <c r="Q859" s="159"/>
      <c r="R859" s="159"/>
      <c r="S859" s="159"/>
      <c r="T859" s="159"/>
      <c r="U859" s="159"/>
      <c r="V859" s="159"/>
      <c r="W859" s="159"/>
    </row>
    <row r="860" spans="15:23" x14ac:dyDescent="0.45">
      <c r="O860" s="159"/>
      <c r="P860" s="159"/>
      <c r="Q860" s="159"/>
      <c r="R860" s="159"/>
      <c r="S860" s="159"/>
      <c r="T860" s="159"/>
      <c r="U860" s="159"/>
      <c r="V860" s="159"/>
      <c r="W860" s="159"/>
    </row>
    <row r="861" spans="15:23" x14ac:dyDescent="0.45">
      <c r="O861" s="159"/>
      <c r="P861" s="159"/>
      <c r="Q861" s="159"/>
      <c r="R861" s="159"/>
      <c r="S861" s="159"/>
      <c r="T861" s="159"/>
      <c r="U861" s="159"/>
      <c r="V861" s="159"/>
      <c r="W861" s="159"/>
    </row>
    <row r="862" spans="15:23" x14ac:dyDescent="0.45">
      <c r="O862" s="159"/>
      <c r="P862" s="159"/>
      <c r="Q862" s="159"/>
      <c r="R862" s="159"/>
      <c r="S862" s="159"/>
      <c r="T862" s="159"/>
      <c r="U862" s="159"/>
      <c r="V862" s="159"/>
      <c r="W862" s="159"/>
    </row>
    <row r="863" spans="15:23" x14ac:dyDescent="0.45">
      <c r="O863" s="159"/>
      <c r="P863" s="159"/>
      <c r="Q863" s="159"/>
      <c r="R863" s="159"/>
      <c r="S863" s="159"/>
      <c r="T863" s="159"/>
      <c r="U863" s="159"/>
      <c r="V863" s="159"/>
      <c r="W863" s="159"/>
    </row>
    <row r="864" spans="15:23" x14ac:dyDescent="0.45">
      <c r="O864" s="159"/>
      <c r="P864" s="159"/>
      <c r="Q864" s="159"/>
      <c r="R864" s="159"/>
      <c r="S864" s="159"/>
      <c r="T864" s="159"/>
      <c r="U864" s="159"/>
      <c r="V864" s="159"/>
      <c r="W864" s="159"/>
    </row>
    <row r="865" spans="15:23" x14ac:dyDescent="0.45">
      <c r="O865" s="159"/>
      <c r="P865" s="159"/>
      <c r="Q865" s="159"/>
      <c r="R865" s="159"/>
      <c r="S865" s="159"/>
      <c r="T865" s="159"/>
      <c r="U865" s="159"/>
      <c r="V865" s="159"/>
      <c r="W865" s="159"/>
    </row>
    <row r="866" spans="15:23" x14ac:dyDescent="0.45">
      <c r="O866" s="159"/>
      <c r="P866" s="159"/>
      <c r="Q866" s="159"/>
      <c r="R866" s="159"/>
      <c r="S866" s="159"/>
      <c r="T866" s="159"/>
      <c r="U866" s="159"/>
      <c r="V866" s="159"/>
      <c r="W866" s="159"/>
    </row>
    <row r="867" spans="15:23" x14ac:dyDescent="0.45">
      <c r="O867" s="159"/>
      <c r="P867" s="159"/>
      <c r="Q867" s="159"/>
      <c r="R867" s="159"/>
      <c r="S867" s="159"/>
      <c r="T867" s="159"/>
      <c r="U867" s="159"/>
      <c r="V867" s="159"/>
      <c r="W867" s="159"/>
    </row>
    <row r="868" spans="15:23" x14ac:dyDescent="0.45">
      <c r="O868" s="159"/>
      <c r="P868" s="159"/>
      <c r="Q868" s="159"/>
      <c r="R868" s="159"/>
      <c r="S868" s="159"/>
      <c r="T868" s="159"/>
      <c r="U868" s="159"/>
      <c r="V868" s="159"/>
      <c r="W868" s="159"/>
    </row>
    <row r="869" spans="15:23" x14ac:dyDescent="0.45">
      <c r="O869" s="159"/>
      <c r="P869" s="159"/>
      <c r="Q869" s="159"/>
      <c r="R869" s="159"/>
      <c r="S869" s="159"/>
      <c r="T869" s="159"/>
      <c r="U869" s="159"/>
      <c r="V869" s="159"/>
      <c r="W869" s="159"/>
    </row>
    <row r="870" spans="15:23" x14ac:dyDescent="0.45">
      <c r="O870" s="159"/>
      <c r="P870" s="159"/>
      <c r="Q870" s="159"/>
      <c r="R870" s="159"/>
      <c r="S870" s="159"/>
      <c r="T870" s="159"/>
      <c r="U870" s="159"/>
      <c r="V870" s="159"/>
      <c r="W870" s="159"/>
    </row>
    <row r="871" spans="15:23" x14ac:dyDescent="0.45">
      <c r="O871" s="159"/>
      <c r="P871" s="159"/>
      <c r="Q871" s="159"/>
      <c r="R871" s="159"/>
      <c r="S871" s="159"/>
      <c r="T871" s="159"/>
      <c r="U871" s="159"/>
      <c r="V871" s="159"/>
      <c r="W871" s="159"/>
    </row>
    <row r="872" spans="15:23" x14ac:dyDescent="0.45">
      <c r="O872" s="159"/>
      <c r="P872" s="159"/>
      <c r="Q872" s="159"/>
      <c r="R872" s="159"/>
      <c r="S872" s="159"/>
      <c r="T872" s="159"/>
      <c r="U872" s="159"/>
      <c r="V872" s="159"/>
      <c r="W872" s="159"/>
    </row>
    <row r="873" spans="15:23" x14ac:dyDescent="0.45">
      <c r="O873" s="159"/>
      <c r="P873" s="159"/>
      <c r="Q873" s="159"/>
      <c r="R873" s="159"/>
      <c r="S873" s="159"/>
      <c r="T873" s="159"/>
      <c r="U873" s="159"/>
      <c r="V873" s="159"/>
      <c r="W873" s="159"/>
    </row>
    <row r="874" spans="15:23" x14ac:dyDescent="0.45">
      <c r="O874" s="159"/>
      <c r="P874" s="159"/>
      <c r="Q874" s="159"/>
      <c r="R874" s="159"/>
      <c r="S874" s="159"/>
      <c r="T874" s="159"/>
      <c r="U874" s="159"/>
      <c r="V874" s="159"/>
      <c r="W874" s="159"/>
    </row>
    <row r="875" spans="15:23" x14ac:dyDescent="0.45">
      <c r="O875" s="159"/>
      <c r="P875" s="159"/>
      <c r="Q875" s="159"/>
      <c r="R875" s="159"/>
      <c r="S875" s="159"/>
      <c r="T875" s="159"/>
      <c r="U875" s="159"/>
      <c r="V875" s="159"/>
      <c r="W875" s="159"/>
    </row>
    <row r="876" spans="15:23" x14ac:dyDescent="0.45">
      <c r="O876" s="159"/>
      <c r="P876" s="159"/>
      <c r="Q876" s="159"/>
      <c r="R876" s="159"/>
      <c r="S876" s="159"/>
      <c r="T876" s="159"/>
      <c r="U876" s="159"/>
      <c r="V876" s="159"/>
      <c r="W876" s="159"/>
    </row>
    <row r="877" spans="15:23" x14ac:dyDescent="0.45">
      <c r="O877" s="159"/>
      <c r="P877" s="159"/>
      <c r="Q877" s="159"/>
      <c r="R877" s="159"/>
      <c r="S877" s="159"/>
      <c r="T877" s="159"/>
      <c r="U877" s="159"/>
      <c r="V877" s="159"/>
      <c r="W877" s="159"/>
    </row>
    <row r="878" spans="15:23" x14ac:dyDescent="0.45">
      <c r="O878" s="159"/>
      <c r="P878" s="159"/>
      <c r="Q878" s="159"/>
      <c r="R878" s="159"/>
      <c r="S878" s="159"/>
      <c r="T878" s="159"/>
      <c r="U878" s="159"/>
      <c r="V878" s="159"/>
      <c r="W878" s="159"/>
    </row>
    <row r="879" spans="15:23" x14ac:dyDescent="0.45">
      <c r="O879" s="159"/>
      <c r="P879" s="159"/>
      <c r="Q879" s="159"/>
      <c r="R879" s="159"/>
      <c r="S879" s="159"/>
      <c r="T879" s="159"/>
      <c r="U879" s="159"/>
      <c r="V879" s="159"/>
      <c r="W879" s="159"/>
    </row>
    <row r="880" spans="15:23" x14ac:dyDescent="0.45">
      <c r="O880" s="159"/>
      <c r="P880" s="159"/>
      <c r="Q880" s="159"/>
      <c r="R880" s="159"/>
      <c r="S880" s="159"/>
      <c r="T880" s="159"/>
      <c r="U880" s="159"/>
      <c r="V880" s="159"/>
      <c r="W880" s="159"/>
    </row>
    <row r="881" spans="15:23" x14ac:dyDescent="0.45">
      <c r="O881" s="159"/>
      <c r="P881" s="159"/>
      <c r="Q881" s="159"/>
      <c r="R881" s="159"/>
      <c r="S881" s="159"/>
      <c r="T881" s="159"/>
      <c r="U881" s="159"/>
      <c r="V881" s="159"/>
      <c r="W881" s="159"/>
    </row>
    <row r="882" spans="15:23" x14ac:dyDescent="0.45">
      <c r="O882" s="159"/>
      <c r="P882" s="159"/>
      <c r="Q882" s="159"/>
      <c r="R882" s="159"/>
      <c r="S882" s="159"/>
      <c r="T882" s="159"/>
      <c r="U882" s="159"/>
      <c r="V882" s="159"/>
      <c r="W882" s="159"/>
    </row>
    <row r="883" spans="15:23" x14ac:dyDescent="0.45">
      <c r="O883" s="159"/>
      <c r="P883" s="159"/>
      <c r="Q883" s="159"/>
      <c r="R883" s="159"/>
      <c r="S883" s="159"/>
      <c r="T883" s="159"/>
      <c r="U883" s="159"/>
      <c r="V883" s="159"/>
      <c r="W883" s="159"/>
    </row>
    <row r="884" spans="15:23" x14ac:dyDescent="0.45">
      <c r="O884" s="159"/>
      <c r="P884" s="159"/>
      <c r="Q884" s="159"/>
      <c r="R884" s="159"/>
      <c r="S884" s="159"/>
      <c r="T884" s="159"/>
      <c r="U884" s="159"/>
      <c r="V884" s="159"/>
      <c r="W884" s="159"/>
    </row>
    <row r="885" spans="15:23" x14ac:dyDescent="0.45">
      <c r="O885" s="159"/>
      <c r="P885" s="159"/>
      <c r="Q885" s="159"/>
      <c r="R885" s="159"/>
      <c r="S885" s="159"/>
      <c r="T885" s="159"/>
      <c r="U885" s="159"/>
      <c r="V885" s="159"/>
      <c r="W885" s="159"/>
    </row>
    <row r="886" spans="15:23" x14ac:dyDescent="0.45">
      <c r="O886" s="159"/>
      <c r="P886" s="159"/>
      <c r="Q886" s="159"/>
      <c r="R886" s="159"/>
      <c r="S886" s="159"/>
      <c r="T886" s="159"/>
      <c r="U886" s="159"/>
      <c r="V886" s="159"/>
      <c r="W886" s="159"/>
    </row>
    <row r="887" spans="15:23" x14ac:dyDescent="0.45">
      <c r="O887" s="159"/>
      <c r="P887" s="159"/>
      <c r="Q887" s="159"/>
      <c r="R887" s="159"/>
      <c r="S887" s="159"/>
      <c r="T887" s="159"/>
      <c r="U887" s="159"/>
      <c r="V887" s="159"/>
      <c r="W887" s="159"/>
    </row>
    <row r="888" spans="15:23" x14ac:dyDescent="0.45">
      <c r="O888" s="159"/>
      <c r="P888" s="159"/>
      <c r="Q888" s="159"/>
      <c r="R888" s="159"/>
      <c r="S888" s="159"/>
      <c r="T888" s="159"/>
      <c r="U888" s="159"/>
      <c r="V888" s="159"/>
      <c r="W888" s="159"/>
    </row>
    <row r="889" spans="15:23" x14ac:dyDescent="0.45">
      <c r="O889" s="159"/>
      <c r="P889" s="159"/>
      <c r="Q889" s="159"/>
      <c r="R889" s="159"/>
      <c r="S889" s="159"/>
      <c r="T889" s="159"/>
      <c r="U889" s="159"/>
      <c r="V889" s="159"/>
      <c r="W889" s="159"/>
    </row>
    <row r="890" spans="15:23" x14ac:dyDescent="0.45">
      <c r="O890" s="159"/>
      <c r="P890" s="159"/>
      <c r="Q890" s="159"/>
      <c r="R890" s="159"/>
      <c r="S890" s="159"/>
      <c r="T890" s="159"/>
      <c r="U890" s="159"/>
      <c r="V890" s="159"/>
      <c r="W890" s="159"/>
    </row>
    <row r="891" spans="15:23" x14ac:dyDescent="0.45">
      <c r="O891" s="159"/>
      <c r="P891" s="159"/>
      <c r="Q891" s="159"/>
      <c r="R891" s="159"/>
      <c r="S891" s="159"/>
      <c r="T891" s="159"/>
      <c r="U891" s="159"/>
      <c r="V891" s="159"/>
      <c r="W891" s="159"/>
    </row>
    <row r="892" spans="15:23" x14ac:dyDescent="0.45">
      <c r="O892" s="159"/>
      <c r="P892" s="159"/>
      <c r="Q892" s="159"/>
      <c r="R892" s="159"/>
      <c r="S892" s="159"/>
      <c r="T892" s="159"/>
      <c r="U892" s="159"/>
      <c r="V892" s="159"/>
      <c r="W892" s="159"/>
    </row>
    <row r="893" spans="15:23" x14ac:dyDescent="0.45">
      <c r="O893" s="159"/>
      <c r="P893" s="159"/>
      <c r="Q893" s="159"/>
      <c r="R893" s="159"/>
      <c r="S893" s="159"/>
      <c r="T893" s="159"/>
      <c r="U893" s="159"/>
      <c r="V893" s="159"/>
      <c r="W893" s="159"/>
    </row>
  </sheetData>
  <mergeCells count="26">
    <mergeCell ref="D49:D53"/>
    <mergeCell ref="D64:D66"/>
    <mergeCell ref="D68:D71"/>
    <mergeCell ref="D28:D29"/>
    <mergeCell ref="E28:E29"/>
    <mergeCell ref="F28:F29"/>
    <mergeCell ref="B9:B10"/>
    <mergeCell ref="C9:C10"/>
    <mergeCell ref="D9:D10"/>
    <mergeCell ref="E9:E10"/>
    <mergeCell ref="F9:F10"/>
    <mergeCell ref="B13:B14"/>
    <mergeCell ref="C13:C14"/>
    <mergeCell ref="B28:B29"/>
    <mergeCell ref="C28:C29"/>
    <mergeCell ref="B6:B7"/>
    <mergeCell ref="C6:C7"/>
    <mergeCell ref="D6:D7"/>
    <mergeCell ref="E6:E7"/>
    <mergeCell ref="F6:F7"/>
    <mergeCell ref="C64:C66"/>
    <mergeCell ref="B64:B66"/>
    <mergeCell ref="C68:C71"/>
    <mergeCell ref="B68:B71"/>
    <mergeCell ref="C49:C53"/>
    <mergeCell ref="B49:B53"/>
  </mergeCells>
  <phoneticPr fontId="12" type="noConversion"/>
  <conditionalFormatting sqref="K6:K13">
    <cfRule type="cellIs" dxfId="679" priority="804" operator="equal">
      <formula>#REF!</formula>
    </cfRule>
    <cfRule type="cellIs" dxfId="678" priority="805" operator="equal">
      <formula>#REF!</formula>
    </cfRule>
    <cfRule type="cellIs" dxfId="677" priority="806" operator="equal">
      <formula>#REF!</formula>
    </cfRule>
  </conditionalFormatting>
  <conditionalFormatting sqref="E87:F1048576 E2:F11 E35:F49 E15:F16 E26:F27 E21:F21 E67:F68 E72:F73 E54:F64">
    <cfRule type="cellIs" dxfId="676" priority="725" operator="equal">
      <formula>"No"</formula>
    </cfRule>
  </conditionalFormatting>
  <conditionalFormatting sqref="K6:K13 K26:K27 K56:K64 K67:K68 K72:K73">
    <cfRule type="cellIs" dxfId="675" priority="612" operator="equal">
      <formula>"Pass"</formula>
    </cfRule>
    <cfRule type="cellIs" dxfId="674" priority="613" operator="equal">
      <formula>"Fail"</formula>
    </cfRule>
  </conditionalFormatting>
  <conditionalFormatting sqref="K56:K64 K26:K27 K67:K68 K72:K73">
    <cfRule type="cellIs" dxfId="673" priority="584" operator="equal">
      <formula>#REF!</formula>
    </cfRule>
    <cfRule type="cellIs" dxfId="672" priority="585" operator="equal">
      <formula>#REF!</formula>
    </cfRule>
    <cfRule type="cellIs" dxfId="671" priority="586" operator="equal">
      <formula>#REF!</formula>
    </cfRule>
  </conditionalFormatting>
  <conditionalFormatting sqref="E33:F33">
    <cfRule type="cellIs" dxfId="670" priority="541" operator="equal">
      <formula>"No"</formula>
    </cfRule>
  </conditionalFormatting>
  <conditionalFormatting sqref="E31:F31">
    <cfRule type="cellIs" dxfId="669" priority="535" operator="equal">
      <formula>"No"</formula>
    </cfRule>
  </conditionalFormatting>
  <conditionalFormatting sqref="E30:F30">
    <cfRule type="cellIs" dxfId="668" priority="529" operator="equal">
      <formula>"No"</formula>
    </cfRule>
  </conditionalFormatting>
  <conditionalFormatting sqref="E74:F74">
    <cfRule type="cellIs" dxfId="667" priority="498" operator="equal">
      <formula>"No"</formula>
    </cfRule>
  </conditionalFormatting>
  <conditionalFormatting sqref="E32:F32">
    <cfRule type="cellIs" dxfId="666" priority="517" operator="equal">
      <formula>"No"</formula>
    </cfRule>
  </conditionalFormatting>
  <conditionalFormatting sqref="E28:F28">
    <cfRule type="cellIs" dxfId="665" priority="511" operator="equal">
      <formula>"No"</formula>
    </cfRule>
  </conditionalFormatting>
  <conditionalFormatting sqref="E77:F77">
    <cfRule type="cellIs" dxfId="664" priority="475" operator="equal">
      <formula>"No"</formula>
    </cfRule>
  </conditionalFormatting>
  <conditionalFormatting sqref="E78:F78">
    <cfRule type="cellIs" dxfId="663" priority="474" operator="equal">
      <formula>"No"</formula>
    </cfRule>
  </conditionalFormatting>
  <conditionalFormatting sqref="E79:F79">
    <cfRule type="cellIs" dxfId="662" priority="473" operator="equal">
      <formula>"No"</formula>
    </cfRule>
  </conditionalFormatting>
  <conditionalFormatting sqref="E82:F82">
    <cfRule type="cellIs" dxfId="661" priority="472" operator="equal">
      <formula>"No"</formula>
    </cfRule>
  </conditionalFormatting>
  <conditionalFormatting sqref="E83:F83">
    <cfRule type="cellIs" dxfId="660" priority="471" operator="equal">
      <formula>"No"</formula>
    </cfRule>
  </conditionalFormatting>
  <conditionalFormatting sqref="E75:F75">
    <cfRule type="cellIs" dxfId="659" priority="470" operator="equal">
      <formula>"No"</formula>
    </cfRule>
  </conditionalFormatting>
  <conditionalFormatting sqref="D76:E76">
    <cfRule type="cellIs" dxfId="658" priority="469" operator="equal">
      <formula>"No"</formula>
    </cfRule>
  </conditionalFormatting>
  <conditionalFormatting sqref="D80:E81">
    <cfRule type="cellIs" dxfId="657" priority="468" operator="equal">
      <formula>"No"</formula>
    </cfRule>
  </conditionalFormatting>
  <conditionalFormatting sqref="D84:E86">
    <cfRule type="cellIs" dxfId="656" priority="467" operator="equal">
      <formula>"No"</formula>
    </cfRule>
  </conditionalFormatting>
  <conditionalFormatting sqref="E12:F12">
    <cfRule type="cellIs" dxfId="655" priority="456" operator="equal">
      <formula>"No"</formula>
    </cfRule>
  </conditionalFormatting>
  <conditionalFormatting sqref="E13:F13">
    <cfRule type="cellIs" dxfId="654" priority="424" operator="equal">
      <formula>"No"</formula>
    </cfRule>
  </conditionalFormatting>
  <conditionalFormatting sqref="E14:F14">
    <cfRule type="cellIs" dxfId="653" priority="417" operator="equal">
      <formula>"No"</formula>
    </cfRule>
  </conditionalFormatting>
  <conditionalFormatting sqref="E17:F17">
    <cfRule type="cellIs" dxfId="652" priority="410" operator="equal">
      <formula>"No"</formula>
    </cfRule>
  </conditionalFormatting>
  <conditionalFormatting sqref="E18:F18">
    <cfRule type="cellIs" dxfId="651" priority="398" operator="equal">
      <formula>"No"</formula>
    </cfRule>
  </conditionalFormatting>
  <conditionalFormatting sqref="E19:F19">
    <cfRule type="cellIs" dxfId="650" priority="386" operator="equal">
      <formula>"No"</formula>
    </cfRule>
  </conditionalFormatting>
  <conditionalFormatting sqref="E20:F20">
    <cfRule type="cellIs" dxfId="649" priority="380" operator="equal">
      <formula>"No"</formula>
    </cfRule>
  </conditionalFormatting>
  <conditionalFormatting sqref="E22:F22">
    <cfRule type="cellIs" dxfId="648" priority="368" operator="equal">
      <formula>"No"</formula>
    </cfRule>
  </conditionalFormatting>
  <conditionalFormatting sqref="E23:F23">
    <cfRule type="cellIs" dxfId="647" priority="362" operator="equal">
      <formula>"No"</formula>
    </cfRule>
  </conditionalFormatting>
  <conditionalFormatting sqref="E24:F24">
    <cfRule type="cellIs" dxfId="646" priority="356" operator="equal">
      <formula>"No"</formula>
    </cfRule>
  </conditionalFormatting>
  <conditionalFormatting sqref="E25:F25">
    <cfRule type="cellIs" dxfId="645" priority="344" operator="equal">
      <formula>"No"</formula>
    </cfRule>
  </conditionalFormatting>
  <conditionalFormatting sqref="K18">
    <cfRule type="cellIs" dxfId="644" priority="331" operator="equal">
      <formula>#REF!</formula>
    </cfRule>
    <cfRule type="cellIs" dxfId="643" priority="332" operator="equal">
      <formula>#REF!</formula>
    </cfRule>
    <cfRule type="cellIs" dxfId="642" priority="333" operator="equal">
      <formula>#REF!</formula>
    </cfRule>
  </conditionalFormatting>
  <conditionalFormatting sqref="K18">
    <cfRule type="cellIs" dxfId="641" priority="329" operator="equal">
      <formula>"Pass"</formula>
    </cfRule>
    <cfRule type="cellIs" dxfId="640" priority="330" operator="equal">
      <formula>"Fail"</formula>
    </cfRule>
  </conditionalFormatting>
  <conditionalFormatting sqref="K19">
    <cfRule type="cellIs" dxfId="639" priority="326" operator="equal">
      <formula>#REF!</formula>
    </cfRule>
    <cfRule type="cellIs" dxfId="638" priority="327" operator="equal">
      <formula>#REF!</formula>
    </cfRule>
    <cfRule type="cellIs" dxfId="637" priority="328" operator="equal">
      <formula>#REF!</formula>
    </cfRule>
  </conditionalFormatting>
  <conditionalFormatting sqref="K19">
    <cfRule type="cellIs" dxfId="636" priority="324" operator="equal">
      <formula>"Pass"</formula>
    </cfRule>
    <cfRule type="cellIs" dxfId="635" priority="325" operator="equal">
      <formula>"Fail"</formula>
    </cfRule>
  </conditionalFormatting>
  <conditionalFormatting sqref="K20">
    <cfRule type="cellIs" dxfId="634" priority="321" operator="equal">
      <formula>#REF!</formula>
    </cfRule>
    <cfRule type="cellIs" dxfId="633" priority="322" operator="equal">
      <formula>#REF!</formula>
    </cfRule>
    <cfRule type="cellIs" dxfId="632" priority="323" operator="equal">
      <formula>#REF!</formula>
    </cfRule>
  </conditionalFormatting>
  <conditionalFormatting sqref="K20">
    <cfRule type="cellIs" dxfId="631" priority="319" operator="equal">
      <formula>"Pass"</formula>
    </cfRule>
    <cfRule type="cellIs" dxfId="630" priority="320" operator="equal">
      <formula>"Fail"</formula>
    </cfRule>
  </conditionalFormatting>
  <conditionalFormatting sqref="K22">
    <cfRule type="cellIs" dxfId="629" priority="313" operator="equal">
      <formula>#REF!</formula>
    </cfRule>
    <cfRule type="cellIs" dxfId="628" priority="314" operator="equal">
      <formula>#REF!</formula>
    </cfRule>
    <cfRule type="cellIs" dxfId="627" priority="315" operator="equal">
      <formula>#REF!</formula>
    </cfRule>
  </conditionalFormatting>
  <conditionalFormatting sqref="K22">
    <cfRule type="cellIs" dxfId="626" priority="311" operator="equal">
      <formula>"Pass"</formula>
    </cfRule>
    <cfRule type="cellIs" dxfId="625" priority="312" operator="equal">
      <formula>"Fail"</formula>
    </cfRule>
  </conditionalFormatting>
  <conditionalFormatting sqref="K23">
    <cfRule type="cellIs" dxfId="624" priority="308" operator="equal">
      <formula>#REF!</formula>
    </cfRule>
    <cfRule type="cellIs" dxfId="623" priority="309" operator="equal">
      <formula>#REF!</formula>
    </cfRule>
    <cfRule type="cellIs" dxfId="622" priority="310" operator="equal">
      <formula>#REF!</formula>
    </cfRule>
  </conditionalFormatting>
  <conditionalFormatting sqref="K23">
    <cfRule type="cellIs" dxfId="621" priority="306" operator="equal">
      <formula>"Pass"</formula>
    </cfRule>
    <cfRule type="cellIs" dxfId="620" priority="307" operator="equal">
      <formula>"Fail"</formula>
    </cfRule>
  </conditionalFormatting>
  <conditionalFormatting sqref="K24">
    <cfRule type="cellIs" dxfId="619" priority="303" operator="equal">
      <formula>#REF!</formula>
    </cfRule>
    <cfRule type="cellIs" dxfId="618" priority="304" operator="equal">
      <formula>#REF!</formula>
    </cfRule>
    <cfRule type="cellIs" dxfId="617" priority="305" operator="equal">
      <formula>#REF!</formula>
    </cfRule>
  </conditionalFormatting>
  <conditionalFormatting sqref="K24">
    <cfRule type="cellIs" dxfId="616" priority="301" operator="equal">
      <formula>"Pass"</formula>
    </cfRule>
    <cfRule type="cellIs" dxfId="615" priority="302" operator="equal">
      <formula>"Fail"</formula>
    </cfRule>
  </conditionalFormatting>
  <conditionalFormatting sqref="K25">
    <cfRule type="cellIs" dxfId="614" priority="298" operator="equal">
      <formula>#REF!</formula>
    </cfRule>
    <cfRule type="cellIs" dxfId="613" priority="299" operator="equal">
      <formula>#REF!</formula>
    </cfRule>
    <cfRule type="cellIs" dxfId="612" priority="300" operator="equal">
      <formula>#REF!</formula>
    </cfRule>
  </conditionalFormatting>
  <conditionalFormatting sqref="K25">
    <cfRule type="cellIs" dxfId="611" priority="296" operator="equal">
      <formula>"Pass"</formula>
    </cfRule>
    <cfRule type="cellIs" dxfId="610" priority="297" operator="equal">
      <formula>"Fail"</formula>
    </cfRule>
  </conditionalFormatting>
  <conditionalFormatting sqref="K26">
    <cfRule type="cellIs" dxfId="609" priority="293" operator="equal">
      <formula>#REF!</formula>
    </cfRule>
    <cfRule type="cellIs" dxfId="608" priority="294" operator="equal">
      <formula>#REF!</formula>
    </cfRule>
    <cfRule type="cellIs" dxfId="607" priority="295" operator="equal">
      <formula>#REF!</formula>
    </cfRule>
  </conditionalFormatting>
  <conditionalFormatting sqref="K27">
    <cfRule type="cellIs" dxfId="606" priority="290" operator="equal">
      <formula>#REF!</formula>
    </cfRule>
    <cfRule type="cellIs" dxfId="605" priority="291" operator="equal">
      <formula>#REF!</formula>
    </cfRule>
    <cfRule type="cellIs" dxfId="604" priority="292" operator="equal">
      <formula>#REF!</formula>
    </cfRule>
  </conditionalFormatting>
  <conditionalFormatting sqref="K31">
    <cfRule type="cellIs" dxfId="603" priority="272" operator="equal">
      <formula>#REF!</formula>
    </cfRule>
    <cfRule type="cellIs" dxfId="602" priority="273" operator="equal">
      <formula>#REF!</formula>
    </cfRule>
    <cfRule type="cellIs" dxfId="601" priority="274" operator="equal">
      <formula>#REF!</formula>
    </cfRule>
  </conditionalFormatting>
  <conditionalFormatting sqref="K31">
    <cfRule type="cellIs" dxfId="600" priority="270" operator="equal">
      <formula>"Pass"</formula>
    </cfRule>
    <cfRule type="cellIs" dxfId="599" priority="271" operator="equal">
      <formula>"Fail"</formula>
    </cfRule>
  </conditionalFormatting>
  <conditionalFormatting sqref="K32">
    <cfRule type="cellIs" dxfId="598" priority="267" operator="equal">
      <formula>#REF!</formula>
    </cfRule>
    <cfRule type="cellIs" dxfId="597" priority="268" operator="equal">
      <formula>#REF!</formula>
    </cfRule>
    <cfRule type="cellIs" dxfId="596" priority="269" operator="equal">
      <formula>#REF!</formula>
    </cfRule>
  </conditionalFormatting>
  <conditionalFormatting sqref="K32">
    <cfRule type="cellIs" dxfId="595" priority="265" operator="equal">
      <formula>"Pass"</formula>
    </cfRule>
    <cfRule type="cellIs" dxfId="594" priority="266" operator="equal">
      <formula>"Fail"</formula>
    </cfRule>
  </conditionalFormatting>
  <conditionalFormatting sqref="K37">
    <cfRule type="cellIs" dxfId="593" priority="257" operator="equal">
      <formula>#REF!</formula>
    </cfRule>
    <cfRule type="cellIs" dxfId="592" priority="258" operator="equal">
      <formula>#REF!</formula>
    </cfRule>
    <cfRule type="cellIs" dxfId="591" priority="259" operator="equal">
      <formula>#REF!</formula>
    </cfRule>
  </conditionalFormatting>
  <conditionalFormatting sqref="K37">
    <cfRule type="cellIs" dxfId="590" priority="255" operator="equal">
      <formula>"Pass"</formula>
    </cfRule>
    <cfRule type="cellIs" dxfId="589" priority="256" operator="equal">
      <formula>"Fail"</formula>
    </cfRule>
  </conditionalFormatting>
  <conditionalFormatting sqref="K38">
    <cfRule type="cellIs" dxfId="588" priority="252" operator="equal">
      <formula>#REF!</formula>
    </cfRule>
    <cfRule type="cellIs" dxfId="587" priority="253" operator="equal">
      <formula>#REF!</formula>
    </cfRule>
    <cfRule type="cellIs" dxfId="586" priority="254" operator="equal">
      <formula>#REF!</formula>
    </cfRule>
  </conditionalFormatting>
  <conditionalFormatting sqref="K38">
    <cfRule type="cellIs" dxfId="585" priority="250" operator="equal">
      <formula>"Pass"</formula>
    </cfRule>
    <cfRule type="cellIs" dxfId="584" priority="251" operator="equal">
      <formula>"Fail"</formula>
    </cfRule>
  </conditionalFormatting>
  <conditionalFormatting sqref="K39">
    <cfRule type="cellIs" dxfId="583" priority="247" operator="equal">
      <formula>#REF!</formula>
    </cfRule>
    <cfRule type="cellIs" dxfId="582" priority="248" operator="equal">
      <formula>#REF!</formula>
    </cfRule>
    <cfRule type="cellIs" dxfId="581" priority="249" operator="equal">
      <formula>#REF!</formula>
    </cfRule>
  </conditionalFormatting>
  <conditionalFormatting sqref="K39">
    <cfRule type="cellIs" dxfId="580" priority="245" operator="equal">
      <formula>"Pass"</formula>
    </cfRule>
    <cfRule type="cellIs" dxfId="579" priority="246" operator="equal">
      <formula>"Fail"</formula>
    </cfRule>
  </conditionalFormatting>
  <conditionalFormatting sqref="K40">
    <cfRule type="cellIs" dxfId="578" priority="242" operator="equal">
      <formula>#REF!</formula>
    </cfRule>
    <cfRule type="cellIs" dxfId="577" priority="243" operator="equal">
      <formula>#REF!</formula>
    </cfRule>
    <cfRule type="cellIs" dxfId="576" priority="244" operator="equal">
      <formula>#REF!</formula>
    </cfRule>
  </conditionalFormatting>
  <conditionalFormatting sqref="K40">
    <cfRule type="cellIs" dxfId="575" priority="240" operator="equal">
      <formula>"Pass"</formula>
    </cfRule>
    <cfRule type="cellIs" dxfId="574" priority="241" operator="equal">
      <formula>"Fail"</formula>
    </cfRule>
  </conditionalFormatting>
  <conditionalFormatting sqref="K41">
    <cfRule type="cellIs" dxfId="573" priority="237" operator="equal">
      <formula>#REF!</formula>
    </cfRule>
    <cfRule type="cellIs" dxfId="572" priority="238" operator="equal">
      <formula>#REF!</formula>
    </cfRule>
    <cfRule type="cellIs" dxfId="571" priority="239" operator="equal">
      <formula>#REF!</formula>
    </cfRule>
  </conditionalFormatting>
  <conditionalFormatting sqref="K41">
    <cfRule type="cellIs" dxfId="570" priority="235" operator="equal">
      <formula>"Pass"</formula>
    </cfRule>
    <cfRule type="cellIs" dxfId="569" priority="236" operator="equal">
      <formula>"Fail"</formula>
    </cfRule>
  </conditionalFormatting>
  <conditionalFormatting sqref="K42">
    <cfRule type="cellIs" dxfId="568" priority="232" operator="equal">
      <formula>#REF!</formula>
    </cfRule>
    <cfRule type="cellIs" dxfId="567" priority="233" operator="equal">
      <formula>#REF!</formula>
    </cfRule>
    <cfRule type="cellIs" dxfId="566" priority="234" operator="equal">
      <formula>#REF!</formula>
    </cfRule>
  </conditionalFormatting>
  <conditionalFormatting sqref="K42">
    <cfRule type="cellIs" dxfId="565" priority="230" operator="equal">
      <formula>"Pass"</formula>
    </cfRule>
    <cfRule type="cellIs" dxfId="564" priority="231" operator="equal">
      <formula>"Fail"</formula>
    </cfRule>
  </conditionalFormatting>
  <conditionalFormatting sqref="K43">
    <cfRule type="cellIs" dxfId="563" priority="227" operator="equal">
      <formula>#REF!</formula>
    </cfRule>
    <cfRule type="cellIs" dxfId="562" priority="228" operator="equal">
      <formula>#REF!</formula>
    </cfRule>
    <cfRule type="cellIs" dxfId="561" priority="229" operator="equal">
      <formula>#REF!</formula>
    </cfRule>
  </conditionalFormatting>
  <conditionalFormatting sqref="K43">
    <cfRule type="cellIs" dxfId="560" priority="225" operator="equal">
      <formula>"Pass"</formula>
    </cfRule>
    <cfRule type="cellIs" dxfId="559" priority="226" operator="equal">
      <formula>"Fail"</formula>
    </cfRule>
  </conditionalFormatting>
  <conditionalFormatting sqref="K44">
    <cfRule type="cellIs" dxfId="558" priority="222" operator="equal">
      <formula>#REF!</formula>
    </cfRule>
    <cfRule type="cellIs" dxfId="557" priority="223" operator="equal">
      <formula>#REF!</formula>
    </cfRule>
    <cfRule type="cellIs" dxfId="556" priority="224" operator="equal">
      <formula>#REF!</formula>
    </cfRule>
  </conditionalFormatting>
  <conditionalFormatting sqref="K44">
    <cfRule type="cellIs" dxfId="555" priority="220" operator="equal">
      <formula>"Pass"</formula>
    </cfRule>
    <cfRule type="cellIs" dxfId="554" priority="221" operator="equal">
      <formula>"Fail"</formula>
    </cfRule>
  </conditionalFormatting>
  <conditionalFormatting sqref="K45">
    <cfRule type="cellIs" dxfId="553" priority="217" operator="equal">
      <formula>#REF!</formula>
    </cfRule>
    <cfRule type="cellIs" dxfId="552" priority="218" operator="equal">
      <formula>#REF!</formula>
    </cfRule>
    <cfRule type="cellIs" dxfId="551" priority="219" operator="equal">
      <formula>#REF!</formula>
    </cfRule>
  </conditionalFormatting>
  <conditionalFormatting sqref="K45">
    <cfRule type="cellIs" dxfId="550" priority="215" operator="equal">
      <formula>"Pass"</formula>
    </cfRule>
    <cfRule type="cellIs" dxfId="549" priority="216" operator="equal">
      <formula>"Fail"</formula>
    </cfRule>
  </conditionalFormatting>
  <conditionalFormatting sqref="K48">
    <cfRule type="cellIs" dxfId="548" priority="212" operator="equal">
      <formula>#REF!</formula>
    </cfRule>
    <cfRule type="cellIs" dxfId="547" priority="213" operator="equal">
      <formula>#REF!</formula>
    </cfRule>
    <cfRule type="cellIs" dxfId="546" priority="214" operator="equal">
      <formula>#REF!</formula>
    </cfRule>
  </conditionalFormatting>
  <conditionalFormatting sqref="K48">
    <cfRule type="cellIs" dxfId="545" priority="210" operator="equal">
      <formula>"Pass"</formula>
    </cfRule>
    <cfRule type="cellIs" dxfId="544" priority="211" operator="equal">
      <formula>"Fail"</formula>
    </cfRule>
  </conditionalFormatting>
  <conditionalFormatting sqref="K49">
    <cfRule type="cellIs" dxfId="543" priority="207" operator="equal">
      <formula>#REF!</formula>
    </cfRule>
    <cfRule type="cellIs" dxfId="542" priority="208" operator="equal">
      <formula>#REF!</formula>
    </cfRule>
    <cfRule type="cellIs" dxfId="541" priority="209" operator="equal">
      <formula>#REF!</formula>
    </cfRule>
  </conditionalFormatting>
  <conditionalFormatting sqref="K49">
    <cfRule type="cellIs" dxfId="540" priority="205" operator="equal">
      <formula>"Pass"</formula>
    </cfRule>
    <cfRule type="cellIs" dxfId="539" priority="206" operator="equal">
      <formula>"Fail"</formula>
    </cfRule>
  </conditionalFormatting>
  <conditionalFormatting sqref="K56">
    <cfRule type="cellIs" dxfId="538" priority="202" operator="equal">
      <formula>#REF!</formula>
    </cfRule>
    <cfRule type="cellIs" dxfId="537" priority="203" operator="equal">
      <formula>#REF!</formula>
    </cfRule>
    <cfRule type="cellIs" dxfId="536" priority="204" operator="equal">
      <formula>#REF!</formula>
    </cfRule>
  </conditionalFormatting>
  <conditionalFormatting sqref="K57">
    <cfRule type="cellIs" dxfId="535" priority="199" operator="equal">
      <formula>#REF!</formula>
    </cfRule>
    <cfRule type="cellIs" dxfId="534" priority="200" operator="equal">
      <formula>#REF!</formula>
    </cfRule>
    <cfRule type="cellIs" dxfId="533" priority="201" operator="equal">
      <formula>#REF!</formula>
    </cfRule>
  </conditionalFormatting>
  <conditionalFormatting sqref="K58">
    <cfRule type="cellIs" dxfId="532" priority="196" operator="equal">
      <formula>#REF!</formula>
    </cfRule>
    <cfRule type="cellIs" dxfId="531" priority="197" operator="equal">
      <formula>#REF!</formula>
    </cfRule>
    <cfRule type="cellIs" dxfId="530" priority="198" operator="equal">
      <formula>#REF!</formula>
    </cfRule>
  </conditionalFormatting>
  <conditionalFormatting sqref="K59">
    <cfRule type="cellIs" dxfId="529" priority="193" operator="equal">
      <formula>#REF!</formula>
    </cfRule>
    <cfRule type="cellIs" dxfId="528" priority="194" operator="equal">
      <formula>#REF!</formula>
    </cfRule>
    <cfRule type="cellIs" dxfId="527" priority="195" operator="equal">
      <formula>#REF!</formula>
    </cfRule>
  </conditionalFormatting>
  <conditionalFormatting sqref="K60">
    <cfRule type="cellIs" dxfId="526" priority="190" operator="equal">
      <formula>#REF!</formula>
    </cfRule>
    <cfRule type="cellIs" dxfId="525" priority="191" operator="equal">
      <formula>#REF!</formula>
    </cfRule>
    <cfRule type="cellIs" dxfId="524" priority="192" operator="equal">
      <formula>#REF!</formula>
    </cfRule>
  </conditionalFormatting>
  <conditionalFormatting sqref="K61">
    <cfRule type="cellIs" dxfId="523" priority="187" operator="equal">
      <formula>#REF!</formula>
    </cfRule>
    <cfRule type="cellIs" dxfId="522" priority="188" operator="equal">
      <formula>#REF!</formula>
    </cfRule>
    <cfRule type="cellIs" dxfId="521" priority="189" operator="equal">
      <formula>#REF!</formula>
    </cfRule>
  </conditionalFormatting>
  <conditionalFormatting sqref="K62">
    <cfRule type="cellIs" dxfId="520" priority="184" operator="equal">
      <formula>#REF!</formula>
    </cfRule>
    <cfRule type="cellIs" dxfId="519" priority="185" operator="equal">
      <formula>#REF!</formula>
    </cfRule>
    <cfRule type="cellIs" dxfId="518" priority="186" operator="equal">
      <formula>#REF!</formula>
    </cfRule>
  </conditionalFormatting>
  <conditionalFormatting sqref="K63">
    <cfRule type="cellIs" dxfId="517" priority="181" operator="equal">
      <formula>#REF!</formula>
    </cfRule>
    <cfRule type="cellIs" dxfId="516" priority="182" operator="equal">
      <formula>#REF!</formula>
    </cfRule>
    <cfRule type="cellIs" dxfId="515" priority="183" operator="equal">
      <formula>#REF!</formula>
    </cfRule>
  </conditionalFormatting>
  <conditionalFormatting sqref="K64">
    <cfRule type="cellIs" dxfId="514" priority="178" operator="equal">
      <formula>#REF!</formula>
    </cfRule>
    <cfRule type="cellIs" dxfId="513" priority="179" operator="equal">
      <formula>#REF!</formula>
    </cfRule>
    <cfRule type="cellIs" dxfId="512" priority="180" operator="equal">
      <formula>#REF!</formula>
    </cfRule>
  </conditionalFormatting>
  <conditionalFormatting sqref="K67">
    <cfRule type="cellIs" dxfId="511" priority="175" operator="equal">
      <formula>#REF!</formula>
    </cfRule>
    <cfRule type="cellIs" dxfId="510" priority="176" operator="equal">
      <formula>#REF!</formula>
    </cfRule>
    <cfRule type="cellIs" dxfId="509" priority="177" operator="equal">
      <formula>#REF!</formula>
    </cfRule>
  </conditionalFormatting>
  <conditionalFormatting sqref="K68">
    <cfRule type="cellIs" dxfId="508" priority="172" operator="equal">
      <formula>#REF!</formula>
    </cfRule>
    <cfRule type="cellIs" dxfId="507" priority="173" operator="equal">
      <formula>#REF!</formula>
    </cfRule>
    <cfRule type="cellIs" dxfId="506" priority="174" operator="equal">
      <formula>#REF!</formula>
    </cfRule>
  </conditionalFormatting>
  <conditionalFormatting sqref="K72">
    <cfRule type="cellIs" dxfId="505" priority="169" operator="equal">
      <formula>#REF!</formula>
    </cfRule>
    <cfRule type="cellIs" dxfId="504" priority="170" operator="equal">
      <formula>#REF!</formula>
    </cfRule>
    <cfRule type="cellIs" dxfId="503" priority="171" operator="equal">
      <formula>#REF!</formula>
    </cfRule>
  </conditionalFormatting>
  <conditionalFormatting sqref="K73">
    <cfRule type="cellIs" dxfId="502" priority="166" operator="equal">
      <formula>#REF!</formula>
    </cfRule>
    <cfRule type="cellIs" dxfId="501" priority="167" operator="equal">
      <formula>#REF!</formula>
    </cfRule>
    <cfRule type="cellIs" dxfId="500" priority="168" operator="equal">
      <formula>#REF!</formula>
    </cfRule>
  </conditionalFormatting>
  <conditionalFormatting sqref="K74">
    <cfRule type="cellIs" dxfId="499" priority="163" operator="equal">
      <formula>#REF!</formula>
    </cfRule>
    <cfRule type="cellIs" dxfId="498" priority="164" operator="equal">
      <formula>#REF!</formula>
    </cfRule>
    <cfRule type="cellIs" dxfId="497" priority="165" operator="equal">
      <formula>#REF!</formula>
    </cfRule>
  </conditionalFormatting>
  <conditionalFormatting sqref="K74">
    <cfRule type="cellIs" dxfId="496" priority="161" operator="equal">
      <formula>"Pass"</formula>
    </cfRule>
    <cfRule type="cellIs" dxfId="495" priority="162" operator="equal">
      <formula>"Fail"</formula>
    </cfRule>
  </conditionalFormatting>
  <conditionalFormatting sqref="E66:F66">
    <cfRule type="cellIs" dxfId="494" priority="135" operator="equal">
      <formula>"No"</formula>
    </cfRule>
  </conditionalFormatting>
  <conditionalFormatting sqref="K66">
    <cfRule type="cellIs" dxfId="493" priority="133" operator="equal">
      <formula>"Pass"</formula>
    </cfRule>
    <cfRule type="cellIs" dxfId="492" priority="134" operator="equal">
      <formula>"Fail"</formula>
    </cfRule>
  </conditionalFormatting>
  <conditionalFormatting sqref="K66">
    <cfRule type="cellIs" dxfId="491" priority="130" operator="equal">
      <formula>#REF!</formula>
    </cfRule>
    <cfRule type="cellIs" dxfId="490" priority="131" operator="equal">
      <formula>#REF!</formula>
    </cfRule>
    <cfRule type="cellIs" dxfId="489" priority="132" operator="equal">
      <formula>#REF!</formula>
    </cfRule>
  </conditionalFormatting>
  <conditionalFormatting sqref="K66">
    <cfRule type="cellIs" dxfId="488" priority="127" operator="equal">
      <formula>#REF!</formula>
    </cfRule>
    <cfRule type="cellIs" dxfId="487" priority="128" operator="equal">
      <formula>#REF!</formula>
    </cfRule>
    <cfRule type="cellIs" dxfId="486" priority="129" operator="equal">
      <formula>#REF!</formula>
    </cfRule>
  </conditionalFormatting>
  <conditionalFormatting sqref="E65:F65">
    <cfRule type="cellIs" dxfId="485" priority="126" operator="equal">
      <formula>"No"</formula>
    </cfRule>
  </conditionalFormatting>
  <conditionalFormatting sqref="K65">
    <cfRule type="cellIs" dxfId="484" priority="124" operator="equal">
      <formula>"Pass"</formula>
    </cfRule>
    <cfRule type="cellIs" dxfId="483" priority="125" operator="equal">
      <formula>"Fail"</formula>
    </cfRule>
  </conditionalFormatting>
  <conditionalFormatting sqref="K65">
    <cfRule type="cellIs" dxfId="482" priority="121" operator="equal">
      <formula>#REF!</formula>
    </cfRule>
    <cfRule type="cellIs" dxfId="481" priority="122" operator="equal">
      <formula>#REF!</formula>
    </cfRule>
    <cfRule type="cellIs" dxfId="480" priority="123" operator="equal">
      <formula>#REF!</formula>
    </cfRule>
  </conditionalFormatting>
  <conditionalFormatting sqref="K65">
    <cfRule type="cellIs" dxfId="479" priority="118" operator="equal">
      <formula>#REF!</formula>
    </cfRule>
    <cfRule type="cellIs" dxfId="478" priority="119" operator="equal">
      <formula>#REF!</formula>
    </cfRule>
    <cfRule type="cellIs" dxfId="477" priority="120" operator="equal">
      <formula>#REF!</formula>
    </cfRule>
  </conditionalFormatting>
  <conditionalFormatting sqref="E71:F71">
    <cfRule type="cellIs" dxfId="476" priority="117" operator="equal">
      <formula>"No"</formula>
    </cfRule>
  </conditionalFormatting>
  <conditionalFormatting sqref="K71">
    <cfRule type="cellIs" dxfId="475" priority="115" operator="equal">
      <formula>"Pass"</formula>
    </cfRule>
    <cfRule type="cellIs" dxfId="474" priority="116" operator="equal">
      <formula>"Fail"</formula>
    </cfRule>
  </conditionalFormatting>
  <conditionalFormatting sqref="K71">
    <cfRule type="cellIs" dxfId="473" priority="112" operator="equal">
      <formula>#REF!</formula>
    </cfRule>
    <cfRule type="cellIs" dxfId="472" priority="113" operator="equal">
      <formula>#REF!</formula>
    </cfRule>
    <cfRule type="cellIs" dxfId="471" priority="114" operator="equal">
      <formula>#REF!</formula>
    </cfRule>
  </conditionalFormatting>
  <conditionalFormatting sqref="K71">
    <cfRule type="cellIs" dxfId="470" priority="109" operator="equal">
      <formula>#REF!</formula>
    </cfRule>
    <cfRule type="cellIs" dxfId="469" priority="110" operator="equal">
      <formula>#REF!</formula>
    </cfRule>
    <cfRule type="cellIs" dxfId="468" priority="111" operator="equal">
      <formula>#REF!</formula>
    </cfRule>
  </conditionalFormatting>
  <conditionalFormatting sqref="E69:F69">
    <cfRule type="cellIs" dxfId="467" priority="108" operator="equal">
      <formula>"No"</formula>
    </cfRule>
  </conditionalFormatting>
  <conditionalFormatting sqref="K69">
    <cfRule type="cellIs" dxfId="466" priority="106" operator="equal">
      <formula>"Pass"</formula>
    </cfRule>
    <cfRule type="cellIs" dxfId="465" priority="107" operator="equal">
      <formula>"Fail"</formula>
    </cfRule>
  </conditionalFormatting>
  <conditionalFormatting sqref="K69">
    <cfRule type="cellIs" dxfId="464" priority="103" operator="equal">
      <formula>#REF!</formula>
    </cfRule>
    <cfRule type="cellIs" dxfId="463" priority="104" operator="equal">
      <formula>#REF!</formula>
    </cfRule>
    <cfRule type="cellIs" dxfId="462" priority="105" operator="equal">
      <formula>#REF!</formula>
    </cfRule>
  </conditionalFormatting>
  <conditionalFormatting sqref="K69">
    <cfRule type="cellIs" dxfId="461" priority="100" operator="equal">
      <formula>#REF!</formula>
    </cfRule>
    <cfRule type="cellIs" dxfId="460" priority="101" operator="equal">
      <formula>#REF!</formula>
    </cfRule>
    <cfRule type="cellIs" dxfId="459" priority="102" operator="equal">
      <formula>#REF!</formula>
    </cfRule>
  </conditionalFormatting>
  <conditionalFormatting sqref="E70:F70">
    <cfRule type="cellIs" dxfId="458" priority="99" operator="equal">
      <formula>"No"</formula>
    </cfRule>
  </conditionalFormatting>
  <conditionalFormatting sqref="K70">
    <cfRule type="cellIs" dxfId="457" priority="97" operator="equal">
      <formula>"Pass"</formula>
    </cfRule>
    <cfRule type="cellIs" dxfId="456" priority="98" operator="equal">
      <formula>"Fail"</formula>
    </cfRule>
  </conditionalFormatting>
  <conditionalFormatting sqref="K70">
    <cfRule type="cellIs" dxfId="455" priority="94" operator="equal">
      <formula>#REF!</formula>
    </cfRule>
    <cfRule type="cellIs" dxfId="454" priority="95" operator="equal">
      <formula>#REF!</formula>
    </cfRule>
    <cfRule type="cellIs" dxfId="453" priority="96" operator="equal">
      <formula>#REF!</formula>
    </cfRule>
  </conditionalFormatting>
  <conditionalFormatting sqref="K70">
    <cfRule type="cellIs" dxfId="452" priority="91" operator="equal">
      <formula>#REF!</formula>
    </cfRule>
    <cfRule type="cellIs" dxfId="451" priority="92" operator="equal">
      <formula>#REF!</formula>
    </cfRule>
    <cfRule type="cellIs" dxfId="450" priority="93" operator="equal">
      <formula>#REF!</formula>
    </cfRule>
  </conditionalFormatting>
  <conditionalFormatting sqref="E53:F53">
    <cfRule type="cellIs" dxfId="449" priority="90" operator="equal">
      <formula>"No"</formula>
    </cfRule>
  </conditionalFormatting>
  <conditionalFormatting sqref="K53">
    <cfRule type="cellIs" dxfId="448" priority="87" operator="equal">
      <formula>#REF!</formula>
    </cfRule>
    <cfRule type="cellIs" dxfId="447" priority="88" operator="equal">
      <formula>#REF!</formula>
    </cfRule>
    <cfRule type="cellIs" dxfId="446" priority="89" operator="equal">
      <formula>#REF!</formula>
    </cfRule>
  </conditionalFormatting>
  <conditionalFormatting sqref="K53">
    <cfRule type="cellIs" dxfId="445" priority="85" operator="equal">
      <formula>"Pass"</formula>
    </cfRule>
    <cfRule type="cellIs" dxfId="444" priority="86" operator="equal">
      <formula>"Fail"</formula>
    </cfRule>
  </conditionalFormatting>
  <conditionalFormatting sqref="E52:F52">
    <cfRule type="cellIs" dxfId="443" priority="84" operator="equal">
      <formula>"No"</formula>
    </cfRule>
  </conditionalFormatting>
  <conditionalFormatting sqref="K52">
    <cfRule type="cellIs" dxfId="442" priority="81" operator="equal">
      <formula>#REF!</formula>
    </cfRule>
    <cfRule type="cellIs" dxfId="441" priority="82" operator="equal">
      <formula>#REF!</formula>
    </cfRule>
    <cfRule type="cellIs" dxfId="440" priority="83" operator="equal">
      <formula>#REF!</formula>
    </cfRule>
  </conditionalFormatting>
  <conditionalFormatting sqref="K52">
    <cfRule type="cellIs" dxfId="439" priority="79" operator="equal">
      <formula>"Pass"</formula>
    </cfRule>
    <cfRule type="cellIs" dxfId="438" priority="80" operator="equal">
      <formula>"Fail"</formula>
    </cfRule>
  </conditionalFormatting>
  <conditionalFormatting sqref="E51:F51">
    <cfRule type="cellIs" dxfId="437" priority="78" operator="equal">
      <formula>"No"</formula>
    </cfRule>
  </conditionalFormatting>
  <conditionalFormatting sqref="K51">
    <cfRule type="cellIs" dxfId="436" priority="75" operator="equal">
      <formula>#REF!</formula>
    </cfRule>
    <cfRule type="cellIs" dxfId="435" priority="76" operator="equal">
      <formula>#REF!</formula>
    </cfRule>
    <cfRule type="cellIs" dxfId="434" priority="77" operator="equal">
      <formula>#REF!</formula>
    </cfRule>
  </conditionalFormatting>
  <conditionalFormatting sqref="K51">
    <cfRule type="cellIs" dxfId="433" priority="73" operator="equal">
      <formula>"Pass"</formula>
    </cfRule>
    <cfRule type="cellIs" dxfId="432" priority="74" operator="equal">
      <formula>"Fail"</formula>
    </cfRule>
  </conditionalFormatting>
  <conditionalFormatting sqref="E50:F50">
    <cfRule type="cellIs" dxfId="431" priority="72" operator="equal">
      <formula>"No"</formula>
    </cfRule>
  </conditionalFormatting>
  <conditionalFormatting sqref="K50">
    <cfRule type="cellIs" dxfId="430" priority="69" operator="equal">
      <formula>#REF!</formula>
    </cfRule>
    <cfRule type="cellIs" dxfId="429" priority="70" operator="equal">
      <formula>#REF!</formula>
    </cfRule>
    <cfRule type="cellIs" dxfId="428" priority="71" operator="equal">
      <formula>#REF!</formula>
    </cfRule>
  </conditionalFormatting>
  <conditionalFormatting sqref="K50">
    <cfRule type="cellIs" dxfId="427" priority="67" operator="equal">
      <formula>"Pass"</formula>
    </cfRule>
    <cfRule type="cellIs" dxfId="426" priority="68" operator="equal">
      <formula>"Fail"</formula>
    </cfRule>
  </conditionalFormatting>
  <conditionalFormatting sqref="K14">
    <cfRule type="cellIs" dxfId="425" priority="64" operator="equal">
      <formula>#REF!</formula>
    </cfRule>
    <cfRule type="cellIs" dxfId="424" priority="65" operator="equal">
      <formula>#REF!</formula>
    </cfRule>
    <cfRule type="cellIs" dxfId="423" priority="66" operator="equal">
      <formula>#REF!</formula>
    </cfRule>
  </conditionalFormatting>
  <conditionalFormatting sqref="K14">
    <cfRule type="cellIs" dxfId="422" priority="62" operator="equal">
      <formula>"Pass"</formula>
    </cfRule>
    <cfRule type="cellIs" dxfId="421" priority="63" operator="equal">
      <formula>"Fail"</formula>
    </cfRule>
  </conditionalFormatting>
  <conditionalFormatting sqref="K21">
    <cfRule type="cellIs" dxfId="420" priority="59" operator="equal">
      <formula>#REF!</formula>
    </cfRule>
    <cfRule type="cellIs" dxfId="419" priority="60" operator="equal">
      <formula>#REF!</formula>
    </cfRule>
    <cfRule type="cellIs" dxfId="418" priority="61" operator="equal">
      <formula>#REF!</formula>
    </cfRule>
  </conditionalFormatting>
  <conditionalFormatting sqref="K21">
    <cfRule type="cellIs" dxfId="417" priority="57" operator="equal">
      <formula>"Pass"</formula>
    </cfRule>
    <cfRule type="cellIs" dxfId="416" priority="58" operator="equal">
      <formula>"Fail"</formula>
    </cfRule>
  </conditionalFormatting>
  <conditionalFormatting sqref="K28">
    <cfRule type="cellIs" dxfId="415" priority="54" operator="equal">
      <formula>#REF!</formula>
    </cfRule>
    <cfRule type="cellIs" dxfId="414" priority="55" operator="equal">
      <formula>#REF!</formula>
    </cfRule>
    <cfRule type="cellIs" dxfId="413" priority="56" operator="equal">
      <formula>#REF!</formula>
    </cfRule>
  </conditionalFormatting>
  <conditionalFormatting sqref="K28">
    <cfRule type="cellIs" dxfId="412" priority="52" operator="equal">
      <formula>"Pass"</formula>
    </cfRule>
    <cfRule type="cellIs" dxfId="411" priority="53" operator="equal">
      <formula>"Fail"</formula>
    </cfRule>
  </conditionalFormatting>
  <conditionalFormatting sqref="K29">
    <cfRule type="cellIs" dxfId="410" priority="49" operator="equal">
      <formula>#REF!</formula>
    </cfRule>
    <cfRule type="cellIs" dxfId="409" priority="50" operator="equal">
      <formula>#REF!</formula>
    </cfRule>
    <cfRule type="cellIs" dxfId="408" priority="51" operator="equal">
      <formula>#REF!</formula>
    </cfRule>
  </conditionalFormatting>
  <conditionalFormatting sqref="K29">
    <cfRule type="cellIs" dxfId="407" priority="47" operator="equal">
      <formula>"Pass"</formula>
    </cfRule>
    <cfRule type="cellIs" dxfId="406" priority="48" operator="equal">
      <formula>"Fail"</formula>
    </cfRule>
  </conditionalFormatting>
  <conditionalFormatting sqref="K30">
    <cfRule type="cellIs" dxfId="405" priority="44" operator="equal">
      <formula>#REF!</formula>
    </cfRule>
    <cfRule type="cellIs" dxfId="404" priority="45" operator="equal">
      <formula>#REF!</formula>
    </cfRule>
    <cfRule type="cellIs" dxfId="403" priority="46" operator="equal">
      <formula>#REF!</formula>
    </cfRule>
  </conditionalFormatting>
  <conditionalFormatting sqref="K30">
    <cfRule type="cellIs" dxfId="402" priority="42" operator="equal">
      <formula>"Pass"</formula>
    </cfRule>
    <cfRule type="cellIs" dxfId="401" priority="43" operator="equal">
      <formula>"Fail"</formula>
    </cfRule>
  </conditionalFormatting>
  <conditionalFormatting sqref="K33">
    <cfRule type="cellIs" dxfId="400" priority="39" operator="equal">
      <formula>#REF!</formula>
    </cfRule>
    <cfRule type="cellIs" dxfId="399" priority="40" operator="equal">
      <formula>#REF!</formula>
    </cfRule>
    <cfRule type="cellIs" dxfId="398" priority="41" operator="equal">
      <formula>#REF!</formula>
    </cfRule>
  </conditionalFormatting>
  <conditionalFormatting sqref="K33">
    <cfRule type="cellIs" dxfId="397" priority="37" operator="equal">
      <formula>"Pass"</formula>
    </cfRule>
    <cfRule type="cellIs" dxfId="396" priority="38" operator="equal">
      <formula>"Fail"</formula>
    </cfRule>
  </conditionalFormatting>
  <conditionalFormatting sqref="K77">
    <cfRule type="cellIs" dxfId="395" priority="34" operator="equal">
      <formula>#REF!</formula>
    </cfRule>
    <cfRule type="cellIs" dxfId="394" priority="35" operator="equal">
      <formula>#REF!</formula>
    </cfRule>
    <cfRule type="cellIs" dxfId="393" priority="36" operator="equal">
      <formula>#REF!</formula>
    </cfRule>
  </conditionalFormatting>
  <conditionalFormatting sqref="K77">
    <cfRule type="cellIs" dxfId="392" priority="32" operator="equal">
      <formula>"Pass"</formula>
    </cfRule>
    <cfRule type="cellIs" dxfId="391" priority="33" operator="equal">
      <formula>"Fail"</formula>
    </cfRule>
  </conditionalFormatting>
  <conditionalFormatting sqref="K78">
    <cfRule type="cellIs" dxfId="390" priority="29" operator="equal">
      <formula>#REF!</formula>
    </cfRule>
    <cfRule type="cellIs" dxfId="389" priority="30" operator="equal">
      <formula>#REF!</formula>
    </cfRule>
    <cfRule type="cellIs" dxfId="388" priority="31" operator="equal">
      <formula>#REF!</formula>
    </cfRule>
  </conditionalFormatting>
  <conditionalFormatting sqref="K78">
    <cfRule type="cellIs" dxfId="387" priority="27" operator="equal">
      <formula>"Pass"</formula>
    </cfRule>
    <cfRule type="cellIs" dxfId="386" priority="28" operator="equal">
      <formula>"Fail"</formula>
    </cfRule>
  </conditionalFormatting>
  <conditionalFormatting sqref="K79">
    <cfRule type="cellIs" dxfId="385" priority="24" operator="equal">
      <formula>#REF!</formula>
    </cfRule>
    <cfRule type="cellIs" dxfId="384" priority="25" operator="equal">
      <formula>#REF!</formula>
    </cfRule>
    <cfRule type="cellIs" dxfId="383" priority="26" operator="equal">
      <formula>#REF!</formula>
    </cfRule>
  </conditionalFormatting>
  <conditionalFormatting sqref="K79">
    <cfRule type="cellIs" dxfId="382" priority="22" operator="equal">
      <formula>"Pass"</formula>
    </cfRule>
    <cfRule type="cellIs" dxfId="381" priority="23" operator="equal">
      <formula>"Fail"</formula>
    </cfRule>
  </conditionalFormatting>
  <conditionalFormatting sqref="K82">
    <cfRule type="cellIs" dxfId="380" priority="19" operator="equal">
      <formula>#REF!</formula>
    </cfRule>
    <cfRule type="cellIs" dxfId="379" priority="20" operator="equal">
      <formula>#REF!</formula>
    </cfRule>
    <cfRule type="cellIs" dxfId="378" priority="21" operator="equal">
      <formula>#REF!</formula>
    </cfRule>
  </conditionalFormatting>
  <conditionalFormatting sqref="K82">
    <cfRule type="cellIs" dxfId="377" priority="17" operator="equal">
      <formula>"Pass"</formula>
    </cfRule>
    <cfRule type="cellIs" dxfId="376" priority="18" operator="equal">
      <formula>"Fail"</formula>
    </cfRule>
  </conditionalFormatting>
  <conditionalFormatting sqref="K83">
    <cfRule type="cellIs" dxfId="375" priority="14" operator="equal">
      <formula>#REF!</formula>
    </cfRule>
    <cfRule type="cellIs" dxfId="374" priority="15" operator="equal">
      <formula>#REF!</formula>
    </cfRule>
    <cfRule type="cellIs" dxfId="373" priority="16" operator="equal">
      <formula>#REF!</formula>
    </cfRule>
  </conditionalFormatting>
  <conditionalFormatting sqref="K83">
    <cfRule type="cellIs" dxfId="372" priority="12" operator="equal">
      <formula>"Pass"</formula>
    </cfRule>
    <cfRule type="cellIs" dxfId="371" priority="13" operator="equal">
      <formula>"Fail"</formula>
    </cfRule>
  </conditionalFormatting>
  <conditionalFormatting sqref="E34:F34">
    <cfRule type="cellIs" dxfId="370" priority="11" operator="equal">
      <formula>"No"</formula>
    </cfRule>
  </conditionalFormatting>
  <conditionalFormatting sqref="K34">
    <cfRule type="cellIs" dxfId="369" priority="8" operator="equal">
      <formula>#REF!</formula>
    </cfRule>
    <cfRule type="cellIs" dxfId="368" priority="9" operator="equal">
      <formula>#REF!</formula>
    </cfRule>
    <cfRule type="cellIs" dxfId="367" priority="10" operator="equal">
      <formula>#REF!</formula>
    </cfRule>
  </conditionalFormatting>
  <conditionalFormatting sqref="K34">
    <cfRule type="cellIs" dxfId="366" priority="6" operator="equal">
      <formula>"Pass"</formula>
    </cfRule>
    <cfRule type="cellIs" dxfId="365" priority="7" operator="equal">
      <formula>"Fail"</formula>
    </cfRule>
  </conditionalFormatting>
  <conditionalFormatting sqref="K17">
    <cfRule type="cellIs" dxfId="364" priority="3" operator="equal">
      <formula>#REF!</formula>
    </cfRule>
    <cfRule type="cellIs" dxfId="363" priority="4" operator="equal">
      <formula>#REF!</formula>
    </cfRule>
    <cfRule type="cellIs" dxfId="362" priority="5" operator="equal">
      <formula>#REF!</formula>
    </cfRule>
  </conditionalFormatting>
  <conditionalFormatting sqref="K17">
    <cfRule type="cellIs" dxfId="361" priority="1" operator="equal">
      <formula>"Pass"</formula>
    </cfRule>
    <cfRule type="cellIs" dxfId="360" priority="2" operator="equal">
      <formula>"Fail"</formula>
    </cfRule>
  </conditionalFormatting>
  <dataValidations count="2">
    <dataValidation type="list" allowBlank="1" showInputMessage="1" showErrorMessage="1" sqref="K48:K53 K34 K37:K45 K31:K32 K22:K27 K6:K13 K56:K74 K18:K20" xr:uid="{3F4CAF0F-14A6-4206-8A55-69D3A0DD40DA}">
      <formula1>$K$87:$K$90</formula1>
    </dataValidation>
    <dataValidation type="textLength" operator="lessThan" allowBlank="1" showInputMessage="1" showErrorMessage="1" sqref="K14 K21 K28:K30 K82:K83 K77:K79 K33 K17" xr:uid="{D5E86A3E-4F0C-42BC-9476-4A50CEEF6AC4}">
      <formula1>1</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D945-F518-4EE1-BE11-635CD042B29E}">
  <sheetPr>
    <pageSetUpPr fitToPage="1"/>
  </sheetPr>
  <dimension ref="A1:Z389"/>
  <sheetViews>
    <sheetView zoomScale="80" zoomScaleNormal="80" workbookViewId="0">
      <selection activeCell="F14" sqref="F14"/>
    </sheetView>
  </sheetViews>
  <sheetFormatPr defaultColWidth="9.1328125" defaultRowHeight="13.15" x14ac:dyDescent="0.4"/>
  <cols>
    <col min="1" max="1" width="1.73046875" style="84" customWidth="1"/>
    <col min="2" max="2" width="15.73046875" style="123" customWidth="1"/>
    <col min="3" max="3" width="46.1328125" style="121" customWidth="1"/>
    <col min="4" max="4" width="56" style="121" customWidth="1"/>
    <col min="5" max="5" width="18.59765625" style="391" customWidth="1"/>
    <col min="6" max="6" width="76.265625" style="121" customWidth="1"/>
    <col min="7" max="7" width="16.59765625" style="122" customWidth="1"/>
    <col min="8" max="8" width="36.3984375" style="122" customWidth="1"/>
    <col min="9" max="9" width="50.73046875" style="121" customWidth="1"/>
    <col min="10" max="10" width="5.73046875" style="91" customWidth="1"/>
    <col min="11" max="15" width="9.1328125" style="91"/>
    <col min="16" max="16384" width="9.1328125" style="84"/>
  </cols>
  <sheetData>
    <row r="1" spans="2:15" s="74" customFormat="1" ht="12" customHeight="1" x14ac:dyDescent="0.4">
      <c r="B1" s="75"/>
      <c r="C1" s="76"/>
      <c r="D1" s="76"/>
      <c r="E1" s="380"/>
      <c r="F1" s="77"/>
      <c r="G1" s="78"/>
      <c r="H1" s="78"/>
      <c r="I1" s="76"/>
      <c r="J1" s="79"/>
      <c r="K1" s="79"/>
      <c r="L1" s="79"/>
      <c r="M1" s="79"/>
      <c r="N1" s="79"/>
      <c r="O1" s="79"/>
    </row>
    <row r="2" spans="2:15" s="74" customFormat="1" ht="15.75" x14ac:dyDescent="0.5">
      <c r="B2" s="349" t="s">
        <v>189</v>
      </c>
      <c r="C2" s="537" t="s">
        <v>419</v>
      </c>
      <c r="D2" s="537"/>
      <c r="E2" s="381"/>
      <c r="F2" s="80"/>
      <c r="G2" s="81"/>
      <c r="H2" s="81"/>
      <c r="I2" s="76"/>
      <c r="J2" s="79"/>
      <c r="K2" s="79"/>
      <c r="L2" s="79"/>
      <c r="M2" s="79"/>
      <c r="N2" s="79"/>
      <c r="O2" s="79"/>
    </row>
    <row r="3" spans="2:15" s="74" customFormat="1" ht="14.25" customHeight="1" x14ac:dyDescent="0.4">
      <c r="B3" s="348" t="s">
        <v>442</v>
      </c>
      <c r="C3" s="538" t="s">
        <v>551</v>
      </c>
      <c r="D3" s="539"/>
      <c r="E3" s="381"/>
      <c r="F3" s="77"/>
      <c r="G3" s="81"/>
      <c r="H3" s="81"/>
      <c r="I3" s="76"/>
      <c r="J3" s="79"/>
      <c r="K3" s="79"/>
      <c r="L3" s="79"/>
      <c r="M3" s="79"/>
      <c r="N3" s="79"/>
      <c r="O3" s="79"/>
    </row>
    <row r="4" spans="2:15" s="74" customFormat="1" ht="14.25" customHeight="1" x14ac:dyDescent="0.4">
      <c r="B4" s="348" t="s">
        <v>443</v>
      </c>
      <c r="C4" s="540" t="s">
        <v>549</v>
      </c>
      <c r="D4" s="541"/>
      <c r="E4" s="381"/>
      <c r="F4" s="77"/>
      <c r="G4" s="81"/>
      <c r="H4" s="81"/>
      <c r="I4" s="76"/>
      <c r="J4" s="79"/>
      <c r="K4" s="79"/>
      <c r="L4" s="79"/>
      <c r="M4" s="79"/>
      <c r="N4" s="79"/>
      <c r="O4" s="79"/>
    </row>
    <row r="5" spans="2:15" s="74" customFormat="1" ht="14.25" customHeight="1" x14ac:dyDescent="0.45">
      <c r="B5" s="348" t="s">
        <v>444</v>
      </c>
      <c r="C5" s="542" t="s">
        <v>554</v>
      </c>
      <c r="D5" s="543"/>
      <c r="E5" s="381"/>
      <c r="F5" s="77"/>
      <c r="G5" s="81"/>
      <c r="H5" s="81"/>
      <c r="I5" s="76"/>
      <c r="J5" s="79"/>
      <c r="K5" s="79"/>
      <c r="L5" s="79"/>
      <c r="M5" s="79"/>
      <c r="N5" s="79"/>
      <c r="O5" s="79"/>
    </row>
    <row r="6" spans="2:15" s="74" customFormat="1" ht="14.25" customHeight="1" x14ac:dyDescent="0.4">
      <c r="B6" s="203" t="s">
        <v>445</v>
      </c>
      <c r="C6" s="535" t="s">
        <v>576</v>
      </c>
      <c r="D6" s="536"/>
      <c r="E6" s="381"/>
      <c r="F6" s="77"/>
      <c r="G6" s="81"/>
      <c r="H6" s="81"/>
      <c r="I6" s="76"/>
      <c r="J6" s="79"/>
      <c r="K6" s="79"/>
      <c r="L6" s="79"/>
      <c r="M6" s="79"/>
      <c r="N6" s="79"/>
      <c r="O6" s="79"/>
    </row>
    <row r="7" spans="2:15" s="74" customFormat="1" ht="14.25" customHeight="1" x14ac:dyDescent="0.4">
      <c r="B7" s="203" t="s">
        <v>446</v>
      </c>
      <c r="C7" s="535" t="s">
        <v>547</v>
      </c>
      <c r="D7" s="536"/>
      <c r="E7" s="381"/>
      <c r="F7" s="77"/>
      <c r="G7" s="81"/>
      <c r="H7" s="81"/>
      <c r="I7" s="76"/>
      <c r="J7" s="79"/>
      <c r="K7" s="79"/>
      <c r="L7" s="79"/>
      <c r="M7" s="79"/>
      <c r="N7" s="79"/>
      <c r="O7" s="79"/>
    </row>
    <row r="8" spans="2:15" s="74" customFormat="1" ht="14.25" customHeight="1" x14ac:dyDescent="0.4">
      <c r="B8" s="203" t="s">
        <v>447</v>
      </c>
      <c r="C8" s="204" t="s">
        <v>552</v>
      </c>
      <c r="D8" s="369"/>
      <c r="E8" s="381"/>
      <c r="F8" s="77"/>
      <c r="G8" s="81"/>
      <c r="H8" s="81"/>
      <c r="I8" s="76"/>
      <c r="J8" s="79"/>
      <c r="K8" s="79"/>
      <c r="L8" s="79"/>
      <c r="M8" s="79"/>
      <c r="N8" s="79"/>
      <c r="O8" s="79"/>
    </row>
    <row r="9" spans="2:15" s="74" customFormat="1" ht="14.25" x14ac:dyDescent="0.45">
      <c r="B9" s="348" t="s">
        <v>448</v>
      </c>
      <c r="C9" s="549" t="s">
        <v>456</v>
      </c>
      <c r="D9" s="550"/>
      <c r="E9" s="381"/>
      <c r="F9" s="77"/>
      <c r="G9" s="81"/>
      <c r="H9" s="81"/>
      <c r="I9" s="76"/>
      <c r="J9" s="79"/>
      <c r="K9" s="79"/>
      <c r="L9" s="79"/>
      <c r="M9" s="79"/>
      <c r="N9" s="79"/>
      <c r="O9" s="79"/>
    </row>
    <row r="10" spans="2:15" s="74" customFormat="1" ht="14.25" x14ac:dyDescent="0.45">
      <c r="B10" s="203" t="s">
        <v>449</v>
      </c>
      <c r="C10" s="551" t="s">
        <v>548</v>
      </c>
      <c r="D10" s="552"/>
      <c r="E10" s="381"/>
      <c r="F10" s="77"/>
      <c r="G10" s="81"/>
      <c r="H10" s="81"/>
      <c r="I10" s="76"/>
      <c r="J10" s="79"/>
      <c r="K10" s="79"/>
      <c r="L10" s="79"/>
      <c r="M10" s="79"/>
      <c r="N10" s="79"/>
      <c r="O10" s="79"/>
    </row>
    <row r="11" spans="2:15" s="74" customFormat="1" ht="14.25" x14ac:dyDescent="0.45">
      <c r="B11" s="348" t="s">
        <v>450</v>
      </c>
      <c r="C11" s="549" t="s">
        <v>452</v>
      </c>
      <c r="D11" s="550"/>
      <c r="E11" s="381"/>
      <c r="F11" s="77"/>
      <c r="G11" s="81"/>
      <c r="H11" s="81"/>
      <c r="I11" s="76"/>
      <c r="J11" s="79"/>
      <c r="K11" s="79"/>
      <c r="L11" s="79"/>
      <c r="M11" s="79"/>
      <c r="N11" s="79"/>
      <c r="O11" s="79"/>
    </row>
    <row r="12" spans="2:15" s="74" customFormat="1" ht="14.25" x14ac:dyDescent="0.45">
      <c r="B12" s="203" t="s">
        <v>451</v>
      </c>
      <c r="C12" s="551" t="s">
        <v>550</v>
      </c>
      <c r="D12" s="552"/>
      <c r="E12" s="381"/>
      <c r="F12" s="77"/>
      <c r="G12" s="81"/>
      <c r="H12" s="81"/>
      <c r="I12" s="76"/>
      <c r="J12" s="79"/>
      <c r="K12" s="79"/>
      <c r="L12" s="79"/>
      <c r="M12" s="79"/>
      <c r="N12" s="79"/>
      <c r="O12" s="79"/>
    </row>
    <row r="13" spans="2:15" s="74" customFormat="1" ht="14.25" x14ac:dyDescent="0.45">
      <c r="B13" s="203" t="s">
        <v>555</v>
      </c>
      <c r="C13" s="204" t="s">
        <v>553</v>
      </c>
      <c r="D13" s="370"/>
      <c r="E13" s="381"/>
      <c r="F13" s="77"/>
      <c r="G13" s="81"/>
      <c r="H13" s="81"/>
      <c r="I13" s="76"/>
      <c r="J13" s="79"/>
      <c r="K13" s="79"/>
      <c r="L13" s="79"/>
      <c r="M13" s="79"/>
      <c r="N13" s="79"/>
      <c r="O13" s="79"/>
    </row>
    <row r="14" spans="2:15" s="74" customFormat="1" ht="14.25" x14ac:dyDescent="0.45">
      <c r="B14" s="348" t="s">
        <v>556</v>
      </c>
      <c r="C14" s="205" t="s">
        <v>608</v>
      </c>
      <c r="D14" s="371"/>
      <c r="E14" s="381"/>
      <c r="F14" s="77"/>
      <c r="G14" s="81"/>
      <c r="H14" s="81"/>
      <c r="I14" s="76"/>
      <c r="J14" s="79"/>
      <c r="K14" s="79"/>
      <c r="L14" s="79"/>
      <c r="M14" s="79"/>
      <c r="N14" s="79"/>
      <c r="O14" s="79"/>
    </row>
    <row r="15" spans="2:15" s="74" customFormat="1" ht="14.25" x14ac:dyDescent="0.45">
      <c r="B15" s="348" t="s">
        <v>557</v>
      </c>
      <c r="C15" s="549" t="s">
        <v>613</v>
      </c>
      <c r="D15" s="550"/>
      <c r="E15" s="381"/>
      <c r="F15" s="77"/>
      <c r="G15" s="81"/>
      <c r="H15" s="81"/>
      <c r="I15" s="76"/>
      <c r="J15" s="79"/>
      <c r="K15" s="79"/>
      <c r="L15" s="79"/>
      <c r="M15" s="79"/>
      <c r="N15" s="79"/>
      <c r="O15" s="79"/>
    </row>
    <row r="16" spans="2:15" s="74" customFormat="1" ht="14.25" x14ac:dyDescent="0.45">
      <c r="B16" s="203" t="s">
        <v>558</v>
      </c>
      <c r="C16" s="551" t="s">
        <v>614</v>
      </c>
      <c r="D16" s="552"/>
      <c r="E16" s="381"/>
      <c r="F16" s="77"/>
      <c r="G16" s="81"/>
      <c r="H16" s="81"/>
      <c r="I16" s="76"/>
      <c r="J16" s="79"/>
      <c r="K16" s="79"/>
      <c r="L16" s="79"/>
      <c r="M16" s="79"/>
      <c r="N16" s="79"/>
      <c r="O16" s="79"/>
    </row>
    <row r="17" spans="1:26" s="74" customFormat="1" ht="14.25" x14ac:dyDescent="0.45">
      <c r="B17" s="203" t="s">
        <v>559</v>
      </c>
      <c r="C17" s="204" t="s">
        <v>615</v>
      </c>
      <c r="D17" s="370"/>
      <c r="E17" s="381"/>
      <c r="F17" s="77"/>
      <c r="G17" s="81"/>
      <c r="H17" s="81"/>
      <c r="I17" s="76"/>
      <c r="J17" s="79"/>
      <c r="K17" s="79"/>
      <c r="L17" s="79"/>
      <c r="M17" s="79"/>
      <c r="N17" s="79"/>
      <c r="O17" s="79"/>
    </row>
    <row r="18" spans="1:26" s="74" customFormat="1" ht="14.25" customHeight="1" x14ac:dyDescent="0.45">
      <c r="B18" s="203" t="s">
        <v>560</v>
      </c>
      <c r="C18" s="553" t="s">
        <v>564</v>
      </c>
      <c r="D18" s="554"/>
      <c r="E18" s="381"/>
      <c r="F18" s="77"/>
      <c r="G18" s="81"/>
      <c r="H18" s="81"/>
      <c r="I18" s="76"/>
      <c r="J18" s="79"/>
      <c r="K18" s="79"/>
      <c r="L18" s="79"/>
      <c r="M18" s="79"/>
      <c r="N18" s="79"/>
      <c r="O18" s="79"/>
    </row>
    <row r="19" spans="1:26" s="74" customFormat="1" ht="14.25" customHeight="1" x14ac:dyDescent="0.45">
      <c r="B19" s="203" t="s">
        <v>561</v>
      </c>
      <c r="C19" s="553" t="s">
        <v>622</v>
      </c>
      <c r="D19" s="554"/>
      <c r="E19" s="381"/>
      <c r="F19" s="77"/>
      <c r="G19" s="81"/>
      <c r="H19" s="81"/>
      <c r="I19" s="76"/>
      <c r="J19" s="79"/>
      <c r="K19" s="79"/>
      <c r="L19" s="79"/>
      <c r="M19" s="79"/>
      <c r="N19" s="79"/>
      <c r="O19" s="79"/>
    </row>
    <row r="20" spans="1:26" s="74" customFormat="1" ht="14.25" x14ac:dyDescent="0.45">
      <c r="B20" s="303"/>
      <c r="C20" s="304"/>
      <c r="D20" s="372"/>
      <c r="E20" s="382"/>
      <c r="F20" s="77"/>
      <c r="G20" s="81"/>
      <c r="H20" s="81"/>
      <c r="I20" s="76"/>
      <c r="J20" s="79"/>
      <c r="K20" s="79"/>
      <c r="L20" s="79"/>
      <c r="M20" s="79"/>
      <c r="N20" s="79"/>
      <c r="O20" s="79"/>
    </row>
    <row r="21" spans="1:26" ht="19.899999999999999" customHeight="1" x14ac:dyDescent="0.4">
      <c r="A21" s="74"/>
      <c r="B21" s="350" t="s">
        <v>420</v>
      </c>
      <c r="C21" s="544" t="s">
        <v>442</v>
      </c>
      <c r="D21" s="544"/>
      <c r="E21" s="544"/>
      <c r="F21" s="544"/>
      <c r="G21" s="544"/>
      <c r="H21" s="544"/>
      <c r="I21" s="544"/>
      <c r="J21" s="83"/>
      <c r="K21" s="79"/>
      <c r="L21" s="79"/>
      <c r="M21" s="79"/>
      <c r="N21" s="79"/>
      <c r="O21" s="79"/>
      <c r="P21" s="74"/>
      <c r="Q21" s="74"/>
      <c r="R21" s="74"/>
      <c r="S21" s="74"/>
      <c r="T21" s="74"/>
      <c r="U21" s="74"/>
      <c r="V21" s="74"/>
      <c r="W21" s="74"/>
      <c r="X21" s="74"/>
      <c r="Y21" s="74"/>
      <c r="Z21" s="74"/>
    </row>
    <row r="22" spans="1:26" ht="147" customHeight="1" x14ac:dyDescent="0.4">
      <c r="A22" s="74"/>
      <c r="B22" s="85" t="s">
        <v>421</v>
      </c>
      <c r="C22" s="545" t="s">
        <v>1105</v>
      </c>
      <c r="D22" s="545"/>
      <c r="E22" s="545"/>
      <c r="F22" s="545"/>
      <c r="G22" s="545"/>
      <c r="H22" s="545"/>
      <c r="I22" s="545"/>
      <c r="J22" s="83"/>
      <c r="K22" s="79"/>
      <c r="L22" s="79"/>
      <c r="M22" s="79"/>
      <c r="N22" s="79"/>
      <c r="O22" s="79"/>
      <c r="P22" s="74"/>
      <c r="Q22" s="74"/>
      <c r="R22" s="74"/>
      <c r="S22" s="74"/>
      <c r="T22" s="74"/>
      <c r="U22" s="74"/>
      <c r="V22" s="74"/>
      <c r="W22" s="74"/>
      <c r="X22" s="74"/>
      <c r="Y22" s="74"/>
      <c r="Z22" s="74"/>
    </row>
    <row r="23" spans="1:26" ht="62.25" customHeight="1" x14ac:dyDescent="0.4">
      <c r="A23" s="74"/>
      <c r="B23" s="86" t="s">
        <v>422</v>
      </c>
      <c r="C23" s="546" t="s">
        <v>822</v>
      </c>
      <c r="D23" s="546"/>
      <c r="E23" s="546"/>
      <c r="F23" s="546"/>
      <c r="G23" s="546"/>
      <c r="H23" s="546"/>
      <c r="I23" s="546"/>
      <c r="J23" s="83"/>
      <c r="K23" s="79"/>
      <c r="L23" s="79"/>
      <c r="M23" s="79"/>
      <c r="N23" s="79"/>
      <c r="O23" s="79"/>
      <c r="P23" s="74"/>
      <c r="Q23" s="74"/>
      <c r="R23" s="74"/>
      <c r="S23" s="74"/>
      <c r="T23" s="74"/>
      <c r="U23" s="74"/>
      <c r="V23" s="74"/>
      <c r="W23" s="74"/>
      <c r="X23" s="74"/>
      <c r="Y23" s="74"/>
      <c r="Z23" s="74"/>
    </row>
    <row r="24" spans="1:26" ht="33" customHeight="1" x14ac:dyDescent="0.4">
      <c r="A24" s="74"/>
      <c r="B24" s="547" t="s">
        <v>423</v>
      </c>
      <c r="C24" s="346" t="s">
        <v>424</v>
      </c>
      <c r="D24" s="373" t="s">
        <v>425</v>
      </c>
      <c r="E24" s="346" t="s">
        <v>426</v>
      </c>
      <c r="F24" s="346" t="s">
        <v>427</v>
      </c>
      <c r="G24" s="347" t="s">
        <v>428</v>
      </c>
      <c r="H24" s="347" t="s">
        <v>735</v>
      </c>
      <c r="I24" s="347" t="s">
        <v>5</v>
      </c>
      <c r="J24" s="87" t="s">
        <v>6</v>
      </c>
      <c r="K24" s="79"/>
      <c r="L24" s="79"/>
      <c r="M24" s="79"/>
      <c r="N24" s="79"/>
      <c r="O24" s="74"/>
      <c r="P24" s="74"/>
      <c r="Q24" s="74"/>
      <c r="R24" s="74"/>
      <c r="S24" s="74"/>
      <c r="T24" s="74"/>
      <c r="U24" s="74"/>
      <c r="V24" s="74"/>
      <c r="W24" s="74"/>
      <c r="X24" s="74"/>
      <c r="Y24" s="74"/>
      <c r="Z24" s="74"/>
    </row>
    <row r="25" spans="1:26" s="91" customFormat="1" ht="28.5" x14ac:dyDescent="0.4">
      <c r="A25" s="74"/>
      <c r="B25" s="548"/>
      <c r="C25" s="456" t="s">
        <v>567</v>
      </c>
      <c r="D25" s="456" t="s">
        <v>76</v>
      </c>
      <c r="E25" s="457" t="s">
        <v>565</v>
      </c>
      <c r="F25" s="456" t="s">
        <v>573</v>
      </c>
      <c r="G25" s="88" t="s">
        <v>8</v>
      </c>
      <c r="H25" s="88"/>
      <c r="I25" s="89"/>
      <c r="J25" s="90">
        <f>IF(G25="","0",IF(G25="Pass",1,IF(G25="Fail",0,IF(G25="TBD",0,IF(G25="N/A (Please provide reason)",1)))))</f>
        <v>0</v>
      </c>
      <c r="K25" s="79"/>
      <c r="L25" s="79"/>
      <c r="M25" s="79"/>
      <c r="N25" s="79"/>
      <c r="O25" s="79"/>
      <c r="P25" s="79"/>
      <c r="Q25" s="79"/>
      <c r="R25" s="79"/>
      <c r="S25" s="79"/>
      <c r="T25" s="79"/>
      <c r="U25" s="79"/>
      <c r="V25" s="79"/>
      <c r="W25" s="79"/>
      <c r="X25" s="79"/>
      <c r="Y25" s="79"/>
      <c r="Z25" s="79"/>
    </row>
    <row r="26" spans="1:26" s="91" customFormat="1" ht="132.75" customHeight="1" x14ac:dyDescent="0.4">
      <c r="A26" s="74"/>
      <c r="B26" s="548"/>
      <c r="C26" s="456" t="s">
        <v>453</v>
      </c>
      <c r="D26" s="456" t="s">
        <v>1069</v>
      </c>
      <c r="E26" s="457" t="s">
        <v>1070</v>
      </c>
      <c r="F26" s="456" t="s">
        <v>562</v>
      </c>
      <c r="G26" s="88" t="s">
        <v>8</v>
      </c>
      <c r="H26" s="88"/>
      <c r="I26" s="89"/>
      <c r="J26" s="90">
        <f t="shared" ref="J26:J31" si="0">IF(G26="","0",IF(G26="Pass",1,IF(G26="Fail",0,IF(G26="TBD",0,IF(G26="N/A (Please provide reasons)",1)))))</f>
        <v>0</v>
      </c>
      <c r="K26" s="79"/>
      <c r="L26" s="79"/>
      <c r="M26" s="79"/>
      <c r="N26" s="79"/>
      <c r="O26" s="79"/>
      <c r="P26" s="79"/>
      <c r="Q26" s="79"/>
      <c r="R26" s="79"/>
      <c r="S26" s="79"/>
      <c r="T26" s="79"/>
      <c r="U26" s="79"/>
      <c r="V26" s="79"/>
      <c r="W26" s="79"/>
      <c r="X26" s="79"/>
      <c r="Y26" s="79"/>
      <c r="Z26" s="79"/>
    </row>
    <row r="27" spans="1:26" s="91" customFormat="1" ht="272.25" customHeight="1" x14ac:dyDescent="0.4">
      <c r="A27" s="74"/>
      <c r="B27" s="548"/>
      <c r="C27" s="456" t="s">
        <v>320</v>
      </c>
      <c r="D27" s="456" t="s">
        <v>1096</v>
      </c>
      <c r="E27" s="457" t="s">
        <v>1095</v>
      </c>
      <c r="F27" s="456" t="s">
        <v>563</v>
      </c>
      <c r="G27" s="88" t="s">
        <v>8</v>
      </c>
      <c r="H27" s="88"/>
      <c r="I27" s="89"/>
      <c r="J27" s="90">
        <f t="shared" si="0"/>
        <v>0</v>
      </c>
      <c r="K27" s="79"/>
      <c r="L27" s="79"/>
      <c r="M27" s="79"/>
      <c r="N27" s="79"/>
      <c r="O27" s="79"/>
      <c r="P27" s="79"/>
      <c r="Q27" s="79"/>
      <c r="R27" s="79"/>
      <c r="S27" s="79"/>
      <c r="T27" s="79"/>
      <c r="U27" s="79"/>
      <c r="V27" s="79"/>
      <c r="W27" s="79"/>
      <c r="X27" s="79"/>
      <c r="Y27" s="79"/>
      <c r="Z27" s="79"/>
    </row>
    <row r="28" spans="1:26" s="91" customFormat="1" ht="105" customHeight="1" x14ac:dyDescent="0.4">
      <c r="A28" s="74"/>
      <c r="B28" s="548"/>
      <c r="C28" s="456" t="s">
        <v>568</v>
      </c>
      <c r="D28" s="456" t="s">
        <v>963</v>
      </c>
      <c r="E28" s="457" t="s">
        <v>962</v>
      </c>
      <c r="F28" s="456" t="s">
        <v>568</v>
      </c>
      <c r="G28" s="88" t="s">
        <v>8</v>
      </c>
      <c r="H28" s="88"/>
      <c r="I28" s="89"/>
      <c r="J28" s="90">
        <f t="shared" si="0"/>
        <v>0</v>
      </c>
      <c r="K28" s="79"/>
      <c r="L28" s="79"/>
      <c r="M28" s="79"/>
      <c r="N28" s="79"/>
      <c r="O28" s="79"/>
      <c r="P28" s="79"/>
      <c r="Q28" s="79"/>
      <c r="R28" s="79"/>
      <c r="S28" s="79"/>
      <c r="T28" s="79"/>
      <c r="U28" s="79"/>
      <c r="V28" s="79"/>
      <c r="W28" s="79"/>
      <c r="X28" s="79"/>
      <c r="Y28" s="79"/>
      <c r="Z28" s="79"/>
    </row>
    <row r="29" spans="1:26" s="91" customFormat="1" ht="71.25" x14ac:dyDescent="0.4">
      <c r="A29" s="74"/>
      <c r="B29" s="548"/>
      <c r="C29" s="456" t="s">
        <v>430</v>
      </c>
      <c r="D29" s="345" t="s">
        <v>1027</v>
      </c>
      <c r="E29" s="384" t="s">
        <v>964</v>
      </c>
      <c r="F29" s="456" t="s">
        <v>454</v>
      </c>
      <c r="G29" s="88" t="s">
        <v>8</v>
      </c>
      <c r="H29" s="88"/>
      <c r="I29" s="89"/>
      <c r="J29" s="90">
        <f t="shared" si="0"/>
        <v>0</v>
      </c>
      <c r="K29" s="79"/>
      <c r="L29" s="79"/>
      <c r="M29" s="79"/>
      <c r="N29" s="79"/>
      <c r="O29" s="79"/>
      <c r="P29" s="79"/>
      <c r="Q29" s="79"/>
      <c r="R29" s="79"/>
      <c r="S29" s="79"/>
      <c r="T29" s="79"/>
      <c r="U29" s="79"/>
      <c r="V29" s="79"/>
      <c r="W29" s="79"/>
      <c r="X29" s="79"/>
      <c r="Y29" s="79"/>
      <c r="Z29" s="79"/>
    </row>
    <row r="30" spans="1:26" s="91" customFormat="1" ht="134.25" customHeight="1" x14ac:dyDescent="0.4">
      <c r="A30" s="74"/>
      <c r="B30" s="548"/>
      <c r="C30" s="456" t="s">
        <v>457</v>
      </c>
      <c r="D30" s="456" t="s">
        <v>933</v>
      </c>
      <c r="E30" s="457" t="s">
        <v>932</v>
      </c>
      <c r="F30" s="456" t="s">
        <v>575</v>
      </c>
      <c r="G30" s="88" t="s">
        <v>8</v>
      </c>
      <c r="H30" s="88"/>
      <c r="I30" s="89"/>
      <c r="J30" s="90">
        <f t="shared" si="0"/>
        <v>0</v>
      </c>
      <c r="K30" s="79"/>
      <c r="L30" s="79"/>
      <c r="M30" s="79"/>
      <c r="N30" s="79"/>
      <c r="O30" s="79"/>
      <c r="P30" s="79"/>
      <c r="Q30" s="79"/>
      <c r="R30" s="79"/>
      <c r="S30" s="79"/>
      <c r="T30" s="79"/>
      <c r="U30" s="79"/>
      <c r="V30" s="79"/>
      <c r="W30" s="79"/>
      <c r="X30" s="79"/>
      <c r="Y30" s="79"/>
      <c r="Z30" s="79"/>
    </row>
    <row r="31" spans="1:26" s="91" customFormat="1" ht="45" customHeight="1" x14ac:dyDescent="0.4">
      <c r="A31" s="74"/>
      <c r="B31" s="548"/>
      <c r="C31" s="456" t="s">
        <v>429</v>
      </c>
      <c r="D31" s="456" t="s">
        <v>945</v>
      </c>
      <c r="E31" s="384" t="s">
        <v>944</v>
      </c>
      <c r="F31" s="456" t="s">
        <v>572</v>
      </c>
      <c r="G31" s="88" t="s">
        <v>8</v>
      </c>
      <c r="H31" s="88"/>
      <c r="I31" s="89"/>
      <c r="J31" s="90">
        <f t="shared" si="0"/>
        <v>0</v>
      </c>
      <c r="K31" s="79"/>
      <c r="L31" s="79"/>
      <c r="M31" s="79"/>
      <c r="N31" s="79"/>
      <c r="O31" s="79"/>
      <c r="P31" s="79"/>
      <c r="Q31" s="79"/>
      <c r="R31" s="79"/>
      <c r="S31" s="79"/>
      <c r="T31" s="79"/>
      <c r="U31" s="79"/>
      <c r="V31" s="79"/>
      <c r="W31" s="79"/>
      <c r="X31" s="79"/>
      <c r="Y31" s="79"/>
      <c r="Z31" s="79"/>
    </row>
    <row r="32" spans="1:26" s="97" customFormat="1" ht="19.899999999999999" customHeight="1" x14ac:dyDescent="0.45">
      <c r="A32" s="92"/>
      <c r="B32" s="82" t="s">
        <v>431</v>
      </c>
      <c r="C32" s="93" t="str">
        <f>IF(K32=100%, "Complete", "Incomplete")</f>
        <v>Incomplete</v>
      </c>
      <c r="D32" s="94"/>
      <c r="E32" s="385"/>
      <c r="F32" s="94"/>
      <c r="G32" s="95"/>
      <c r="H32" s="95"/>
      <c r="I32" s="94"/>
      <c r="J32" s="94"/>
      <c r="K32" s="96">
        <f>SUM(J25:J31) / (COUNT(J25:J31))</f>
        <v>0</v>
      </c>
      <c r="L32" s="92"/>
      <c r="M32" s="92"/>
      <c r="N32" s="92"/>
      <c r="O32" s="92"/>
      <c r="P32" s="92"/>
      <c r="Q32" s="92"/>
      <c r="R32" s="92"/>
      <c r="S32" s="92"/>
      <c r="T32" s="92"/>
      <c r="U32" s="92"/>
      <c r="V32" s="92"/>
      <c r="W32" s="92"/>
      <c r="X32" s="92"/>
      <c r="Y32" s="92"/>
      <c r="Z32" s="92"/>
    </row>
    <row r="33" spans="1:26" s="97" customFormat="1" ht="19.899999999999999" customHeight="1" x14ac:dyDescent="0.45">
      <c r="A33" s="92"/>
      <c r="B33" s="126"/>
      <c r="C33" s="127"/>
      <c r="D33" s="124"/>
      <c r="E33" s="386"/>
      <c r="F33" s="124"/>
      <c r="G33" s="125"/>
      <c r="H33" s="125"/>
      <c r="I33" s="124"/>
      <c r="J33" s="124"/>
      <c r="K33" s="124"/>
      <c r="L33" s="92"/>
      <c r="M33" s="92"/>
      <c r="N33" s="92"/>
      <c r="O33" s="92"/>
      <c r="P33" s="92"/>
      <c r="Q33" s="92"/>
      <c r="R33" s="92"/>
      <c r="S33" s="92"/>
      <c r="T33" s="92"/>
      <c r="U33" s="92"/>
      <c r="V33" s="92"/>
      <c r="W33" s="92"/>
      <c r="X33" s="92"/>
      <c r="Y33" s="92"/>
      <c r="Z33" s="92"/>
    </row>
    <row r="34" spans="1:26" ht="19.899999999999999" customHeight="1" x14ac:dyDescent="0.4">
      <c r="A34" s="74"/>
      <c r="B34" s="350" t="s">
        <v>420</v>
      </c>
      <c r="C34" s="544" t="s">
        <v>443</v>
      </c>
      <c r="D34" s="544"/>
      <c r="E34" s="544"/>
      <c r="F34" s="544"/>
      <c r="G34" s="544"/>
      <c r="H34" s="544"/>
      <c r="I34" s="544"/>
      <c r="J34" s="83"/>
      <c r="K34" s="79"/>
      <c r="L34" s="79"/>
      <c r="M34" s="79"/>
      <c r="N34" s="79"/>
      <c r="O34" s="79"/>
      <c r="P34" s="74"/>
      <c r="Q34" s="74"/>
      <c r="R34" s="74"/>
      <c r="S34" s="74"/>
      <c r="T34" s="74"/>
      <c r="U34" s="74"/>
      <c r="V34" s="74"/>
      <c r="W34" s="74"/>
      <c r="X34" s="74"/>
      <c r="Y34" s="74"/>
      <c r="Z34" s="74"/>
    </row>
    <row r="35" spans="1:26" ht="147.75" customHeight="1" x14ac:dyDescent="0.4">
      <c r="A35" s="74"/>
      <c r="B35" s="85" t="s">
        <v>421</v>
      </c>
      <c r="C35" s="545" t="s">
        <v>1106</v>
      </c>
      <c r="D35" s="545"/>
      <c r="E35" s="545"/>
      <c r="F35" s="545"/>
      <c r="G35" s="545"/>
      <c r="H35" s="545"/>
      <c r="I35" s="545"/>
      <c r="J35" s="83"/>
      <c r="K35" s="79"/>
      <c r="L35" s="79"/>
      <c r="M35" s="79"/>
      <c r="N35" s="79"/>
      <c r="O35" s="79"/>
      <c r="P35" s="74"/>
      <c r="Q35" s="74"/>
      <c r="R35" s="74"/>
      <c r="S35" s="74"/>
      <c r="T35" s="74"/>
      <c r="U35" s="74"/>
      <c r="V35" s="74"/>
      <c r="W35" s="74"/>
      <c r="X35" s="74"/>
      <c r="Y35" s="74"/>
      <c r="Z35" s="74"/>
    </row>
    <row r="36" spans="1:26" ht="80.25" customHeight="1" x14ac:dyDescent="0.4">
      <c r="A36" s="74"/>
      <c r="B36" s="86" t="s">
        <v>422</v>
      </c>
      <c r="C36" s="546" t="s">
        <v>823</v>
      </c>
      <c r="D36" s="546"/>
      <c r="E36" s="546"/>
      <c r="F36" s="546"/>
      <c r="G36" s="546"/>
      <c r="H36" s="546"/>
      <c r="I36" s="546"/>
      <c r="J36" s="83"/>
      <c r="K36" s="79"/>
      <c r="L36" s="79"/>
      <c r="M36" s="79"/>
      <c r="N36" s="79"/>
      <c r="O36" s="79"/>
      <c r="P36" s="74"/>
      <c r="Q36" s="74"/>
      <c r="R36" s="74"/>
      <c r="S36" s="74"/>
      <c r="T36" s="74"/>
      <c r="U36" s="74"/>
      <c r="V36" s="74"/>
      <c r="W36" s="74"/>
      <c r="X36" s="74"/>
      <c r="Y36" s="74"/>
      <c r="Z36" s="74"/>
    </row>
    <row r="37" spans="1:26" ht="33" customHeight="1" x14ac:dyDescent="0.4">
      <c r="A37" s="74"/>
      <c r="B37" s="547" t="s">
        <v>423</v>
      </c>
      <c r="C37" s="346" t="s">
        <v>424</v>
      </c>
      <c r="D37" s="373" t="s">
        <v>425</v>
      </c>
      <c r="E37" s="346" t="s">
        <v>426</v>
      </c>
      <c r="F37" s="346" t="s">
        <v>427</v>
      </c>
      <c r="G37" s="347" t="s">
        <v>428</v>
      </c>
      <c r="H37" s="347" t="s">
        <v>735</v>
      </c>
      <c r="I37" s="347" t="s">
        <v>5</v>
      </c>
      <c r="J37" s="87" t="s">
        <v>6</v>
      </c>
      <c r="K37" s="79"/>
      <c r="L37" s="79"/>
      <c r="M37" s="79"/>
      <c r="N37" s="79"/>
      <c r="O37" s="74"/>
      <c r="P37" s="74"/>
      <c r="Q37" s="74"/>
      <c r="R37" s="74"/>
      <c r="S37" s="74"/>
      <c r="T37" s="74"/>
      <c r="U37" s="74"/>
      <c r="V37" s="74"/>
      <c r="W37" s="74"/>
      <c r="X37" s="74"/>
      <c r="Y37" s="74"/>
      <c r="Z37" s="74"/>
    </row>
    <row r="38" spans="1:26" s="91" customFormat="1" ht="28.5" x14ac:dyDescent="0.4">
      <c r="A38" s="74"/>
      <c r="B38" s="548"/>
      <c r="C38" s="344" t="s">
        <v>567</v>
      </c>
      <c r="D38" s="344" t="s">
        <v>76</v>
      </c>
      <c r="E38" s="383" t="s">
        <v>565</v>
      </c>
      <c r="F38" s="344" t="s">
        <v>573</v>
      </c>
      <c r="G38" s="88" t="s">
        <v>8</v>
      </c>
      <c r="H38" s="88"/>
      <c r="I38" s="89"/>
      <c r="J38" s="90">
        <f t="shared" ref="J38:J44" si="1">IF(G38="","0",IF(G38="Pass",1,IF(G38="Fail",0,IF(G38="TBD",0,IF(G38="N/A (Please provide reasons)",1)))))</f>
        <v>0</v>
      </c>
      <c r="K38" s="79"/>
      <c r="L38" s="79"/>
      <c r="M38" s="79"/>
      <c r="N38" s="79"/>
      <c r="O38" s="79"/>
      <c r="P38" s="79"/>
      <c r="Q38" s="79"/>
      <c r="R38" s="79"/>
      <c r="S38" s="79"/>
      <c r="T38" s="79"/>
      <c r="U38" s="79"/>
      <c r="V38" s="79"/>
      <c r="W38" s="79"/>
      <c r="X38" s="79"/>
      <c r="Y38" s="79"/>
      <c r="Z38" s="79"/>
    </row>
    <row r="39" spans="1:26" s="91" customFormat="1" ht="45.75" customHeight="1" x14ac:dyDescent="0.4">
      <c r="A39" s="74"/>
      <c r="B39" s="548"/>
      <c r="C39" s="344" t="s">
        <v>453</v>
      </c>
      <c r="D39" s="344" t="s">
        <v>982</v>
      </c>
      <c r="E39" s="383" t="s">
        <v>937</v>
      </c>
      <c r="F39" s="344" t="s">
        <v>936</v>
      </c>
      <c r="G39" s="88" t="s">
        <v>8</v>
      </c>
      <c r="H39" s="88"/>
      <c r="I39" s="89"/>
      <c r="J39" s="90">
        <f t="shared" si="1"/>
        <v>0</v>
      </c>
      <c r="K39" s="79"/>
      <c r="L39" s="79"/>
      <c r="M39" s="79"/>
      <c r="N39" s="79"/>
      <c r="O39" s="79"/>
      <c r="P39" s="79"/>
      <c r="Q39" s="79"/>
      <c r="R39" s="79"/>
      <c r="S39" s="79"/>
      <c r="T39" s="79"/>
      <c r="U39" s="79"/>
      <c r="V39" s="79"/>
      <c r="W39" s="79"/>
      <c r="X39" s="79"/>
      <c r="Y39" s="79"/>
      <c r="Z39" s="79"/>
    </row>
    <row r="40" spans="1:26" s="91" customFormat="1" ht="308.25" customHeight="1" x14ac:dyDescent="0.4">
      <c r="A40" s="74"/>
      <c r="B40" s="548"/>
      <c r="C40" s="344" t="s">
        <v>320</v>
      </c>
      <c r="D40" s="344" t="s">
        <v>1098</v>
      </c>
      <c r="E40" s="383" t="s">
        <v>1097</v>
      </c>
      <c r="F40" s="344" t="s">
        <v>574</v>
      </c>
      <c r="G40" s="88" t="s">
        <v>8</v>
      </c>
      <c r="H40" s="88"/>
      <c r="I40" s="89"/>
      <c r="J40" s="90">
        <f t="shared" si="1"/>
        <v>0</v>
      </c>
      <c r="K40" s="79"/>
      <c r="L40" s="79"/>
      <c r="M40" s="79"/>
      <c r="N40" s="79"/>
      <c r="O40" s="79"/>
      <c r="P40" s="79"/>
      <c r="Q40" s="79"/>
      <c r="R40" s="79"/>
      <c r="S40" s="79"/>
      <c r="T40" s="79"/>
      <c r="U40" s="79"/>
      <c r="V40" s="79"/>
      <c r="W40" s="79"/>
      <c r="X40" s="79"/>
      <c r="Y40" s="79"/>
      <c r="Z40" s="79"/>
    </row>
    <row r="41" spans="1:26" s="91" customFormat="1" ht="110.25" customHeight="1" x14ac:dyDescent="0.4">
      <c r="A41" s="74"/>
      <c r="B41" s="548"/>
      <c r="C41" s="344" t="s">
        <v>568</v>
      </c>
      <c r="D41" s="344" t="s">
        <v>966</v>
      </c>
      <c r="E41" s="383" t="s">
        <v>965</v>
      </c>
      <c r="F41" s="344" t="s">
        <v>568</v>
      </c>
      <c r="G41" s="88" t="s">
        <v>8</v>
      </c>
      <c r="H41" s="88"/>
      <c r="I41" s="89"/>
      <c r="J41" s="90">
        <f t="shared" si="1"/>
        <v>0</v>
      </c>
      <c r="K41" s="79"/>
      <c r="L41" s="79"/>
      <c r="M41" s="79"/>
      <c r="N41" s="79"/>
      <c r="O41" s="79"/>
      <c r="P41" s="79"/>
      <c r="Q41" s="79"/>
      <c r="R41" s="79"/>
      <c r="S41" s="79"/>
      <c r="T41" s="79"/>
      <c r="U41" s="79"/>
      <c r="V41" s="79"/>
      <c r="W41" s="79"/>
      <c r="X41" s="79"/>
      <c r="Y41" s="79"/>
      <c r="Z41" s="79"/>
    </row>
    <row r="42" spans="1:26" s="91" customFormat="1" ht="46.5" customHeight="1" x14ac:dyDescent="0.4">
      <c r="A42" s="74"/>
      <c r="B42" s="548"/>
      <c r="C42" s="344" t="s">
        <v>430</v>
      </c>
      <c r="D42" s="345" t="s">
        <v>1020</v>
      </c>
      <c r="E42" s="384" t="s">
        <v>967</v>
      </c>
      <c r="F42" s="344" t="s">
        <v>454</v>
      </c>
      <c r="G42" s="88" t="s">
        <v>8</v>
      </c>
      <c r="H42" s="88"/>
      <c r="I42" s="89"/>
      <c r="J42" s="90">
        <f t="shared" si="1"/>
        <v>0</v>
      </c>
      <c r="K42" s="79"/>
      <c r="L42" s="79"/>
      <c r="M42" s="79"/>
      <c r="N42" s="79"/>
      <c r="O42" s="79"/>
      <c r="P42" s="79"/>
      <c r="Q42" s="79"/>
      <c r="R42" s="79"/>
      <c r="S42" s="79"/>
      <c r="T42" s="79"/>
      <c r="U42" s="79"/>
      <c r="V42" s="79"/>
      <c r="W42" s="79"/>
      <c r="X42" s="79"/>
      <c r="Y42" s="79"/>
      <c r="Z42" s="79"/>
    </row>
    <row r="43" spans="1:26" s="91" customFormat="1" ht="146.25" customHeight="1" x14ac:dyDescent="0.4">
      <c r="A43" s="74"/>
      <c r="B43" s="548"/>
      <c r="C43" s="344" t="s">
        <v>487</v>
      </c>
      <c r="D43" s="344" t="s">
        <v>492</v>
      </c>
      <c r="E43" s="383" t="s">
        <v>571</v>
      </c>
      <c r="F43" s="344" t="s">
        <v>581</v>
      </c>
      <c r="G43" s="88" t="s">
        <v>8</v>
      </c>
      <c r="H43" s="88"/>
      <c r="I43" s="89"/>
      <c r="J43" s="90">
        <f t="shared" si="1"/>
        <v>0</v>
      </c>
      <c r="K43" s="79"/>
      <c r="L43" s="79"/>
      <c r="M43" s="79"/>
      <c r="N43" s="79"/>
      <c r="O43" s="79"/>
      <c r="P43" s="79"/>
      <c r="Q43" s="79"/>
      <c r="R43" s="79"/>
      <c r="S43" s="79"/>
      <c r="T43" s="79"/>
      <c r="U43" s="79"/>
      <c r="V43" s="79"/>
      <c r="W43" s="79"/>
      <c r="X43" s="79"/>
      <c r="Y43" s="79"/>
      <c r="Z43" s="79"/>
    </row>
    <row r="44" spans="1:26" s="91" customFormat="1" ht="55.5" customHeight="1" x14ac:dyDescent="0.4">
      <c r="A44" s="74"/>
      <c r="B44" s="548"/>
      <c r="C44" s="344" t="s">
        <v>429</v>
      </c>
      <c r="D44" s="344" t="s">
        <v>945</v>
      </c>
      <c r="E44" s="384" t="s">
        <v>944</v>
      </c>
      <c r="F44" s="344" t="s">
        <v>572</v>
      </c>
      <c r="G44" s="88" t="s">
        <v>8</v>
      </c>
      <c r="H44" s="88"/>
      <c r="I44" s="89"/>
      <c r="J44" s="90">
        <f t="shared" si="1"/>
        <v>0</v>
      </c>
      <c r="K44" s="79"/>
      <c r="L44" s="79"/>
      <c r="M44" s="79"/>
      <c r="N44" s="79"/>
      <c r="O44" s="79"/>
      <c r="P44" s="79"/>
      <c r="Q44" s="79"/>
      <c r="R44" s="79"/>
      <c r="S44" s="79"/>
      <c r="T44" s="79"/>
      <c r="U44" s="79"/>
      <c r="V44" s="79"/>
      <c r="W44" s="79"/>
      <c r="X44" s="79"/>
      <c r="Y44" s="79"/>
      <c r="Z44" s="79"/>
    </row>
    <row r="45" spans="1:26" s="97" customFormat="1" ht="19.899999999999999" customHeight="1" x14ac:dyDescent="0.45">
      <c r="A45" s="92"/>
      <c r="B45" s="82" t="s">
        <v>431</v>
      </c>
      <c r="C45" s="93" t="str">
        <f>IF(K45=100%, "Complete", "Incomplete")</f>
        <v>Incomplete</v>
      </c>
      <c r="D45" s="94"/>
      <c r="E45" s="385"/>
      <c r="F45" s="94"/>
      <c r="G45" s="95"/>
      <c r="H45" s="95"/>
      <c r="I45" s="94"/>
      <c r="J45" s="94"/>
      <c r="K45" s="96">
        <f>SUM(J38:J44) / (COUNT(J38:J44))</f>
        <v>0</v>
      </c>
      <c r="L45" s="92"/>
      <c r="M45" s="92"/>
      <c r="N45" s="92"/>
      <c r="O45" s="92"/>
      <c r="P45" s="92"/>
      <c r="Q45" s="92"/>
      <c r="R45" s="92"/>
      <c r="S45" s="92"/>
      <c r="T45" s="92"/>
      <c r="U45" s="92"/>
      <c r="V45" s="92"/>
      <c r="W45" s="92"/>
      <c r="X45" s="92"/>
      <c r="Y45" s="92"/>
      <c r="Z45" s="92"/>
    </row>
    <row r="46" spans="1:26" s="97" customFormat="1" ht="19.899999999999999" customHeight="1" x14ac:dyDescent="0.45">
      <c r="A46" s="92"/>
      <c r="B46" s="126"/>
      <c r="C46" s="127"/>
      <c r="D46" s="124"/>
      <c r="E46" s="386"/>
      <c r="F46" s="124"/>
      <c r="G46" s="125"/>
      <c r="H46" s="125"/>
      <c r="I46" s="124"/>
      <c r="J46" s="124"/>
      <c r="K46" s="124"/>
      <c r="L46" s="92"/>
      <c r="M46" s="92"/>
      <c r="N46" s="92"/>
      <c r="O46" s="92"/>
      <c r="P46" s="92"/>
      <c r="Q46" s="92"/>
      <c r="R46" s="92"/>
      <c r="S46" s="92"/>
      <c r="T46" s="92"/>
      <c r="U46" s="92"/>
      <c r="V46" s="92"/>
      <c r="W46" s="92"/>
      <c r="X46" s="92"/>
      <c r="Y46" s="92"/>
      <c r="Z46" s="92"/>
    </row>
    <row r="47" spans="1:26" ht="19.899999999999999" customHeight="1" x14ac:dyDescent="0.4">
      <c r="A47" s="74"/>
      <c r="B47" s="350" t="s">
        <v>420</v>
      </c>
      <c r="C47" s="544" t="s">
        <v>444</v>
      </c>
      <c r="D47" s="544"/>
      <c r="E47" s="544"/>
      <c r="F47" s="544"/>
      <c r="G47" s="544"/>
      <c r="H47" s="544"/>
      <c r="I47" s="544"/>
      <c r="J47" s="83"/>
      <c r="K47" s="79"/>
      <c r="L47" s="79"/>
      <c r="M47" s="79"/>
      <c r="N47" s="79"/>
      <c r="O47" s="79"/>
      <c r="P47" s="74"/>
      <c r="Q47" s="74"/>
      <c r="R47" s="74"/>
      <c r="S47" s="74"/>
      <c r="T47" s="74"/>
      <c r="U47" s="74"/>
      <c r="V47" s="74"/>
      <c r="W47" s="74"/>
      <c r="X47" s="74"/>
      <c r="Y47" s="74"/>
      <c r="Z47" s="74"/>
    </row>
    <row r="48" spans="1:26" ht="105" customHeight="1" x14ac:dyDescent="0.4">
      <c r="A48" s="74"/>
      <c r="B48" s="85" t="s">
        <v>421</v>
      </c>
      <c r="C48" s="545" t="s">
        <v>1107</v>
      </c>
      <c r="D48" s="545"/>
      <c r="E48" s="545"/>
      <c r="F48" s="545"/>
      <c r="G48" s="545"/>
      <c r="H48" s="545"/>
      <c r="I48" s="545"/>
      <c r="J48" s="83"/>
      <c r="K48" s="79"/>
      <c r="L48" s="79"/>
      <c r="M48" s="79"/>
      <c r="N48" s="79"/>
      <c r="O48" s="79"/>
      <c r="P48" s="74"/>
      <c r="Q48" s="74"/>
      <c r="R48" s="74"/>
      <c r="S48" s="74"/>
      <c r="T48" s="74"/>
      <c r="U48" s="74"/>
      <c r="V48" s="74"/>
      <c r="W48" s="74"/>
      <c r="X48" s="74"/>
      <c r="Y48" s="74"/>
      <c r="Z48" s="74"/>
    </row>
    <row r="49" spans="1:26" ht="65.25" customHeight="1" x14ac:dyDescent="0.4">
      <c r="A49" s="74"/>
      <c r="B49" s="86" t="s">
        <v>422</v>
      </c>
      <c r="C49" s="546" t="s">
        <v>724</v>
      </c>
      <c r="D49" s="546"/>
      <c r="E49" s="546"/>
      <c r="F49" s="546"/>
      <c r="G49" s="546"/>
      <c r="H49" s="546"/>
      <c r="I49" s="546"/>
      <c r="J49" s="83"/>
      <c r="K49" s="79"/>
      <c r="L49" s="79"/>
      <c r="M49" s="79"/>
      <c r="N49" s="79"/>
      <c r="O49" s="79"/>
      <c r="P49" s="74"/>
      <c r="Q49" s="74"/>
      <c r="R49" s="74"/>
      <c r="S49" s="74"/>
      <c r="T49" s="74"/>
      <c r="U49" s="74"/>
      <c r="V49" s="74"/>
      <c r="W49" s="74"/>
      <c r="X49" s="74"/>
      <c r="Y49" s="74"/>
      <c r="Z49" s="74"/>
    </row>
    <row r="50" spans="1:26" ht="33" customHeight="1" x14ac:dyDescent="0.4">
      <c r="A50" s="74"/>
      <c r="B50" s="547" t="s">
        <v>423</v>
      </c>
      <c r="C50" s="346" t="s">
        <v>424</v>
      </c>
      <c r="D50" s="373" t="s">
        <v>425</v>
      </c>
      <c r="E50" s="346" t="s">
        <v>426</v>
      </c>
      <c r="F50" s="346" t="s">
        <v>427</v>
      </c>
      <c r="G50" s="347" t="s">
        <v>428</v>
      </c>
      <c r="H50" s="347" t="s">
        <v>735</v>
      </c>
      <c r="I50" s="347" t="s">
        <v>5</v>
      </c>
      <c r="J50" s="87" t="s">
        <v>6</v>
      </c>
      <c r="K50" s="79"/>
      <c r="L50" s="79"/>
      <c r="M50" s="79"/>
      <c r="N50" s="79"/>
      <c r="O50" s="74"/>
      <c r="P50" s="74"/>
      <c r="Q50" s="74"/>
      <c r="R50" s="74"/>
      <c r="S50" s="74"/>
      <c r="T50" s="74"/>
      <c r="U50" s="74"/>
      <c r="V50" s="74"/>
      <c r="W50" s="74"/>
      <c r="X50" s="74"/>
      <c r="Y50" s="74"/>
      <c r="Z50" s="74"/>
    </row>
    <row r="51" spans="1:26" s="91" customFormat="1" ht="48.75" customHeight="1" x14ac:dyDescent="0.4">
      <c r="A51" s="74"/>
      <c r="B51" s="548"/>
      <c r="C51" s="344" t="s">
        <v>453</v>
      </c>
      <c r="D51" s="344" t="s">
        <v>983</v>
      </c>
      <c r="E51" s="383" t="s">
        <v>938</v>
      </c>
      <c r="F51" s="344" t="s">
        <v>940</v>
      </c>
      <c r="G51" s="88" t="s">
        <v>8</v>
      </c>
      <c r="H51" s="88"/>
      <c r="I51" s="89"/>
      <c r="J51" s="90">
        <f>IF(G51="","0",IF(G51="Pass",1,IF(G51="Fail",0,IF(G51="TBD",0,IF(G51="N/A (Please provide reasons)",1)))))</f>
        <v>0</v>
      </c>
      <c r="K51" s="79"/>
      <c r="L51" s="79"/>
      <c r="M51" s="79"/>
      <c r="N51" s="79"/>
      <c r="O51" s="79"/>
      <c r="P51" s="79"/>
      <c r="Q51" s="79"/>
      <c r="R51" s="79"/>
      <c r="S51" s="79"/>
      <c r="T51" s="79"/>
      <c r="U51" s="79"/>
      <c r="V51" s="79"/>
      <c r="W51" s="79"/>
      <c r="X51" s="79"/>
      <c r="Y51" s="79"/>
      <c r="Z51" s="79"/>
    </row>
    <row r="52" spans="1:26" s="91" customFormat="1" ht="142.5" x14ac:dyDescent="0.4">
      <c r="A52" s="74"/>
      <c r="B52" s="548"/>
      <c r="C52" s="344" t="s">
        <v>457</v>
      </c>
      <c r="D52" s="344" t="s">
        <v>1084</v>
      </c>
      <c r="E52" s="383" t="s">
        <v>1083</v>
      </c>
      <c r="F52" s="344" t="s">
        <v>575</v>
      </c>
      <c r="G52" s="88" t="s">
        <v>8</v>
      </c>
      <c r="H52" s="88"/>
      <c r="I52" s="89"/>
      <c r="J52" s="90">
        <f>IF(G52="","0",IF(G52="Pass",1,IF(G52="Fail",0,IF(G52="TBD",0,IF(G52="N/A (Please provide reasons)",1)))))</f>
        <v>0</v>
      </c>
      <c r="K52" s="79"/>
      <c r="L52" s="79"/>
      <c r="M52" s="79"/>
      <c r="N52" s="79"/>
      <c r="O52" s="79"/>
      <c r="P52" s="79"/>
      <c r="Q52" s="79"/>
      <c r="R52" s="79"/>
      <c r="S52" s="79"/>
      <c r="T52" s="79"/>
      <c r="U52" s="79"/>
      <c r="V52" s="79"/>
      <c r="W52" s="79"/>
      <c r="X52" s="79"/>
      <c r="Y52" s="79"/>
      <c r="Z52" s="79"/>
    </row>
    <row r="53" spans="1:26" s="97" customFormat="1" ht="19.899999999999999" customHeight="1" x14ac:dyDescent="0.45">
      <c r="A53" s="92"/>
      <c r="B53" s="82" t="s">
        <v>431</v>
      </c>
      <c r="C53" s="93" t="str">
        <f>IF(K53=100%, "Complete", "Incomplete")</f>
        <v>Incomplete</v>
      </c>
      <c r="D53" s="94"/>
      <c r="E53" s="385"/>
      <c r="F53" s="94"/>
      <c r="G53" s="95"/>
      <c r="H53" s="95"/>
      <c r="I53" s="94"/>
      <c r="J53" s="94"/>
      <c r="K53" s="96">
        <f>SUM(J51:J52) / (COUNT(J51:J52))</f>
        <v>0</v>
      </c>
      <c r="L53" s="92"/>
      <c r="M53" s="92"/>
      <c r="N53" s="92"/>
      <c r="O53" s="92"/>
      <c r="P53" s="92"/>
      <c r="Q53" s="92"/>
      <c r="R53" s="92"/>
      <c r="S53" s="92"/>
      <c r="T53" s="92"/>
      <c r="U53" s="92"/>
      <c r="V53" s="92"/>
      <c r="W53" s="92"/>
      <c r="X53" s="92"/>
      <c r="Y53" s="92"/>
      <c r="Z53" s="92"/>
    </row>
    <row r="54" spans="1:26" s="97" customFormat="1" ht="19.899999999999999" customHeight="1" x14ac:dyDescent="0.45">
      <c r="A54" s="92"/>
      <c r="B54" s="126"/>
      <c r="C54" s="127"/>
      <c r="D54" s="124"/>
      <c r="E54" s="386"/>
      <c r="F54" s="124"/>
      <c r="G54" s="125"/>
      <c r="H54" s="125"/>
      <c r="I54" s="124"/>
      <c r="J54" s="124"/>
      <c r="K54" s="124"/>
      <c r="L54" s="92"/>
      <c r="M54" s="92"/>
      <c r="N54" s="92"/>
      <c r="O54" s="92"/>
      <c r="P54" s="92"/>
      <c r="Q54" s="92"/>
      <c r="R54" s="92"/>
      <c r="S54" s="92"/>
      <c r="T54" s="92"/>
      <c r="U54" s="92"/>
      <c r="V54" s="92"/>
      <c r="W54" s="92"/>
      <c r="X54" s="92"/>
      <c r="Y54" s="92"/>
      <c r="Z54" s="92"/>
    </row>
    <row r="55" spans="1:26" ht="19.899999999999999" customHeight="1" x14ac:dyDescent="0.4">
      <c r="A55" s="74"/>
      <c r="B55" s="351" t="s">
        <v>420</v>
      </c>
      <c r="C55" s="556" t="s">
        <v>445</v>
      </c>
      <c r="D55" s="556"/>
      <c r="E55" s="556"/>
      <c r="F55" s="556"/>
      <c r="G55" s="556"/>
      <c r="H55" s="556"/>
      <c r="I55" s="556"/>
      <c r="J55" s="207"/>
      <c r="K55" s="208"/>
      <c r="L55" s="79"/>
      <c r="M55" s="79"/>
      <c r="N55" s="79"/>
      <c r="O55" s="79"/>
      <c r="P55" s="74"/>
      <c r="Q55" s="74"/>
      <c r="R55" s="74"/>
      <c r="S55" s="74"/>
      <c r="T55" s="74"/>
      <c r="U55" s="74"/>
      <c r="V55" s="74"/>
      <c r="W55" s="74"/>
      <c r="X55" s="74"/>
      <c r="Y55" s="74"/>
      <c r="Z55" s="74"/>
    </row>
    <row r="56" spans="1:26" ht="116.25" customHeight="1" x14ac:dyDescent="0.4">
      <c r="A56" s="74"/>
      <c r="B56" s="209" t="s">
        <v>421</v>
      </c>
      <c r="C56" s="555" t="s">
        <v>577</v>
      </c>
      <c r="D56" s="555"/>
      <c r="E56" s="555"/>
      <c r="F56" s="555"/>
      <c r="G56" s="555"/>
      <c r="H56" s="555"/>
      <c r="I56" s="555"/>
      <c r="J56" s="207"/>
      <c r="K56" s="208"/>
      <c r="L56" s="79"/>
      <c r="M56" s="79"/>
      <c r="N56" s="79"/>
      <c r="O56" s="79"/>
      <c r="P56" s="74"/>
      <c r="Q56" s="74"/>
      <c r="R56" s="74"/>
      <c r="S56" s="74"/>
      <c r="T56" s="74"/>
      <c r="U56" s="74"/>
      <c r="V56" s="74"/>
      <c r="W56" s="74"/>
      <c r="X56" s="74"/>
      <c r="Y56" s="74"/>
      <c r="Z56" s="74"/>
    </row>
    <row r="57" spans="1:26" ht="76.5" customHeight="1" x14ac:dyDescent="0.4">
      <c r="A57" s="74"/>
      <c r="B57" s="210" t="s">
        <v>422</v>
      </c>
      <c r="C57" s="557" t="s">
        <v>727</v>
      </c>
      <c r="D57" s="557"/>
      <c r="E57" s="557"/>
      <c r="F57" s="557"/>
      <c r="G57" s="557"/>
      <c r="H57" s="557"/>
      <c r="I57" s="557"/>
      <c r="J57" s="207"/>
      <c r="K57" s="208"/>
      <c r="L57" s="79"/>
      <c r="M57" s="79"/>
      <c r="N57" s="79"/>
      <c r="O57" s="79"/>
      <c r="P57" s="74"/>
      <c r="Q57" s="74"/>
      <c r="R57" s="74"/>
      <c r="S57" s="74"/>
      <c r="T57" s="74"/>
      <c r="U57" s="74"/>
      <c r="V57" s="74"/>
      <c r="W57" s="74"/>
      <c r="X57" s="74"/>
      <c r="Y57" s="74"/>
      <c r="Z57" s="74"/>
    </row>
    <row r="58" spans="1:26" ht="33" customHeight="1" x14ac:dyDescent="0.4">
      <c r="A58" s="74"/>
      <c r="B58" s="558" t="s">
        <v>423</v>
      </c>
      <c r="C58" s="211" t="s">
        <v>424</v>
      </c>
      <c r="D58" s="374" t="s">
        <v>425</v>
      </c>
      <c r="E58" s="211" t="s">
        <v>426</v>
      </c>
      <c r="F58" s="211" t="s">
        <v>427</v>
      </c>
      <c r="G58" s="212" t="s">
        <v>428</v>
      </c>
      <c r="H58" s="212" t="s">
        <v>735</v>
      </c>
      <c r="I58" s="212" t="s">
        <v>5</v>
      </c>
      <c r="J58" s="213" t="s">
        <v>6</v>
      </c>
      <c r="K58" s="208"/>
      <c r="L58" s="79"/>
      <c r="M58" s="79"/>
      <c r="N58" s="79"/>
      <c r="O58" s="74"/>
      <c r="P58" s="74"/>
      <c r="Q58" s="74"/>
      <c r="R58" s="74"/>
      <c r="S58" s="74"/>
      <c r="T58" s="74"/>
      <c r="U58" s="74"/>
      <c r="V58" s="74"/>
      <c r="W58" s="74"/>
      <c r="X58" s="74"/>
      <c r="Y58" s="74"/>
      <c r="Z58" s="74"/>
    </row>
    <row r="59" spans="1:26" s="91" customFormat="1" ht="28.5" x14ac:dyDescent="0.4">
      <c r="A59" s="74"/>
      <c r="B59" s="559"/>
      <c r="C59" s="214" t="s">
        <v>567</v>
      </c>
      <c r="D59" s="214" t="s">
        <v>76</v>
      </c>
      <c r="E59" s="203" t="s">
        <v>565</v>
      </c>
      <c r="F59" s="214" t="s">
        <v>573</v>
      </c>
      <c r="G59" s="215"/>
      <c r="H59" s="215"/>
      <c r="I59" s="214"/>
      <c r="J59" s="216"/>
      <c r="K59" s="208"/>
      <c r="L59" s="79"/>
      <c r="M59" s="79"/>
      <c r="N59" s="79"/>
      <c r="O59" s="79"/>
      <c r="P59" s="79"/>
      <c r="Q59" s="79"/>
      <c r="R59" s="79"/>
      <c r="S59" s="79"/>
      <c r="T59" s="79"/>
      <c r="U59" s="79"/>
      <c r="V59" s="79"/>
      <c r="W59" s="79"/>
      <c r="X59" s="79"/>
      <c r="Y59" s="79"/>
      <c r="Z59" s="79"/>
    </row>
    <row r="60" spans="1:26" s="91" customFormat="1" ht="44.25" customHeight="1" x14ac:dyDescent="0.4">
      <c r="A60" s="74"/>
      <c r="B60" s="559"/>
      <c r="C60" s="214" t="s">
        <v>453</v>
      </c>
      <c r="D60" s="214" t="s">
        <v>939</v>
      </c>
      <c r="E60" s="203" t="s">
        <v>938</v>
      </c>
      <c r="F60" s="214" t="s">
        <v>940</v>
      </c>
      <c r="G60" s="215"/>
      <c r="H60" s="215"/>
      <c r="I60" s="214"/>
      <c r="J60" s="216"/>
      <c r="K60" s="208"/>
      <c r="L60" s="79"/>
      <c r="M60" s="79"/>
      <c r="N60" s="79"/>
      <c r="O60" s="79"/>
      <c r="P60" s="79"/>
      <c r="Q60" s="79"/>
      <c r="R60" s="79"/>
      <c r="S60" s="79"/>
      <c r="T60" s="79"/>
      <c r="U60" s="79"/>
      <c r="V60" s="79"/>
      <c r="W60" s="79"/>
      <c r="X60" s="79"/>
      <c r="Y60" s="79"/>
      <c r="Z60" s="79"/>
    </row>
    <row r="61" spans="1:26" s="91" customFormat="1" ht="302.25" customHeight="1" x14ac:dyDescent="0.4">
      <c r="A61" s="74"/>
      <c r="B61" s="559"/>
      <c r="C61" s="214" t="s">
        <v>525</v>
      </c>
      <c r="D61" s="214" t="s">
        <v>1100</v>
      </c>
      <c r="E61" s="203" t="s">
        <v>1099</v>
      </c>
      <c r="F61" s="214" t="s">
        <v>563</v>
      </c>
      <c r="G61" s="215"/>
      <c r="H61" s="215"/>
      <c r="I61" s="214"/>
      <c r="J61" s="216"/>
      <c r="K61" s="208"/>
      <c r="L61" s="79"/>
      <c r="M61" s="79"/>
      <c r="N61" s="79"/>
      <c r="O61" s="79"/>
      <c r="P61" s="79"/>
      <c r="Q61" s="79"/>
      <c r="R61" s="79"/>
      <c r="S61" s="79"/>
      <c r="T61" s="79"/>
      <c r="U61" s="79"/>
      <c r="V61" s="79"/>
      <c r="W61" s="79"/>
      <c r="X61" s="79"/>
      <c r="Y61" s="79"/>
      <c r="Z61" s="79"/>
    </row>
    <row r="62" spans="1:26" s="91" customFormat="1" ht="103.15" customHeight="1" x14ac:dyDescent="0.4">
      <c r="A62" s="74"/>
      <c r="B62" s="559"/>
      <c r="C62" s="214" t="s">
        <v>568</v>
      </c>
      <c r="D62" s="214" t="s">
        <v>963</v>
      </c>
      <c r="E62" s="203" t="s">
        <v>968</v>
      </c>
      <c r="F62" s="214" t="s">
        <v>568</v>
      </c>
      <c r="G62" s="215"/>
      <c r="H62" s="215"/>
      <c r="I62" s="214"/>
      <c r="J62" s="216"/>
      <c r="K62" s="208"/>
      <c r="L62" s="79"/>
      <c r="M62" s="79"/>
      <c r="N62" s="79"/>
      <c r="O62" s="79"/>
      <c r="P62" s="79"/>
      <c r="Q62" s="79"/>
      <c r="R62" s="79"/>
      <c r="S62" s="79"/>
      <c r="T62" s="79"/>
      <c r="U62" s="79"/>
      <c r="V62" s="79"/>
      <c r="W62" s="79"/>
      <c r="X62" s="79"/>
      <c r="Y62" s="79"/>
      <c r="Z62" s="79"/>
    </row>
    <row r="63" spans="1:26" s="91" customFormat="1" ht="72.75" customHeight="1" x14ac:dyDescent="0.4">
      <c r="A63" s="74"/>
      <c r="B63" s="559"/>
      <c r="C63" s="214" t="s">
        <v>430</v>
      </c>
      <c r="D63" s="214" t="s">
        <v>1027</v>
      </c>
      <c r="E63" s="203" t="s">
        <v>964</v>
      </c>
      <c r="F63" s="214" t="s">
        <v>454</v>
      </c>
      <c r="G63" s="215"/>
      <c r="H63" s="215"/>
      <c r="I63" s="214"/>
      <c r="J63" s="216"/>
      <c r="K63" s="208"/>
      <c r="L63" s="79"/>
      <c r="M63" s="79"/>
      <c r="N63" s="79"/>
      <c r="O63" s="79"/>
      <c r="P63" s="79"/>
      <c r="Q63" s="79"/>
      <c r="R63" s="79"/>
      <c r="S63" s="79"/>
      <c r="T63" s="79"/>
      <c r="U63" s="79"/>
      <c r="V63" s="79"/>
      <c r="W63" s="79"/>
      <c r="X63" s="79"/>
      <c r="Y63" s="79"/>
      <c r="Z63" s="79"/>
    </row>
    <row r="64" spans="1:26" s="91" customFormat="1" ht="135" customHeight="1" x14ac:dyDescent="0.4">
      <c r="A64" s="74"/>
      <c r="B64" s="559"/>
      <c r="C64" s="214" t="s">
        <v>578</v>
      </c>
      <c r="D64" s="214" t="s">
        <v>933</v>
      </c>
      <c r="E64" s="203" t="s">
        <v>932</v>
      </c>
      <c r="F64" s="214" t="s">
        <v>579</v>
      </c>
      <c r="G64" s="215"/>
      <c r="H64" s="215"/>
      <c r="I64" s="214"/>
      <c r="J64" s="216"/>
      <c r="K64" s="208"/>
      <c r="L64" s="79"/>
      <c r="M64" s="79"/>
      <c r="N64" s="79"/>
      <c r="O64" s="79"/>
      <c r="P64" s="79"/>
      <c r="Q64" s="79"/>
      <c r="R64" s="79"/>
      <c r="S64" s="79"/>
      <c r="T64" s="79"/>
      <c r="U64" s="79"/>
      <c r="V64" s="79"/>
      <c r="W64" s="79"/>
      <c r="X64" s="79"/>
      <c r="Y64" s="79"/>
      <c r="Z64" s="79"/>
    </row>
    <row r="65" spans="1:26" s="91" customFormat="1" ht="45.75" customHeight="1" x14ac:dyDescent="0.4">
      <c r="A65" s="74"/>
      <c r="B65" s="559"/>
      <c r="C65" s="214" t="s">
        <v>429</v>
      </c>
      <c r="D65" s="214" t="s">
        <v>945</v>
      </c>
      <c r="E65" s="235" t="s">
        <v>944</v>
      </c>
      <c r="F65" s="214" t="s">
        <v>572</v>
      </c>
      <c r="G65" s="215"/>
      <c r="H65" s="215"/>
      <c r="I65" s="214"/>
      <c r="J65" s="216"/>
      <c r="K65" s="208"/>
      <c r="L65" s="79"/>
      <c r="M65" s="79"/>
      <c r="N65" s="79"/>
      <c r="O65" s="79"/>
      <c r="P65" s="79"/>
      <c r="Q65" s="79"/>
      <c r="R65" s="79"/>
      <c r="S65" s="79"/>
      <c r="T65" s="79"/>
      <c r="U65" s="79"/>
      <c r="V65" s="79"/>
      <c r="W65" s="79"/>
      <c r="X65" s="79"/>
      <c r="Y65" s="79"/>
      <c r="Z65" s="79"/>
    </row>
    <row r="66" spans="1:26" s="97" customFormat="1" ht="19.899999999999999" customHeight="1" x14ac:dyDescent="0.45">
      <c r="A66" s="92"/>
      <c r="B66" s="206" t="s">
        <v>431</v>
      </c>
      <c r="C66" s="218" t="str">
        <f>IF(K66=100%, "Complete", "Incomplete")</f>
        <v>Incomplete</v>
      </c>
      <c r="D66" s="219"/>
      <c r="E66" s="387"/>
      <c r="F66" s="219"/>
      <c r="G66" s="220"/>
      <c r="H66" s="220"/>
      <c r="I66" s="219"/>
      <c r="J66" s="219"/>
      <c r="K66" s="221"/>
      <c r="L66" s="92"/>
      <c r="M66" s="92"/>
      <c r="N66" s="92"/>
      <c r="O66" s="92"/>
      <c r="P66" s="92"/>
      <c r="Q66" s="92"/>
      <c r="R66" s="92"/>
      <c r="S66" s="92"/>
      <c r="T66" s="92"/>
      <c r="U66" s="92"/>
      <c r="V66" s="92"/>
      <c r="W66" s="92"/>
      <c r="X66" s="92"/>
      <c r="Y66" s="92"/>
      <c r="Z66" s="92"/>
    </row>
    <row r="67" spans="1:26" s="97" customFormat="1" ht="19.899999999999999" customHeight="1" x14ac:dyDescent="0.45">
      <c r="A67" s="92"/>
      <c r="B67" s="392"/>
      <c r="C67" s="393"/>
      <c r="D67" s="124"/>
      <c r="E67" s="386"/>
      <c r="F67" s="124"/>
      <c r="G67" s="125"/>
      <c r="H67" s="125"/>
      <c r="I67" s="124"/>
      <c r="J67" s="124"/>
      <c r="K67" s="124"/>
      <c r="L67" s="92"/>
      <c r="M67" s="92"/>
      <c r="N67" s="92"/>
      <c r="O67" s="92"/>
      <c r="P67" s="92"/>
      <c r="Q67" s="92"/>
      <c r="R67" s="92"/>
      <c r="S67" s="92"/>
      <c r="T67" s="92"/>
      <c r="U67" s="92"/>
      <c r="V67" s="92"/>
      <c r="W67" s="92"/>
      <c r="X67" s="92"/>
      <c r="Y67" s="92"/>
      <c r="Z67" s="92"/>
    </row>
    <row r="68" spans="1:26" ht="19.899999999999999" customHeight="1" x14ac:dyDescent="0.4">
      <c r="A68" s="74"/>
      <c r="B68" s="351" t="s">
        <v>420</v>
      </c>
      <c r="C68" s="556" t="s">
        <v>446</v>
      </c>
      <c r="D68" s="556"/>
      <c r="E68" s="556"/>
      <c r="F68" s="556"/>
      <c r="G68" s="556"/>
      <c r="H68" s="556"/>
      <c r="I68" s="556"/>
      <c r="J68" s="207"/>
      <c r="K68" s="208"/>
      <c r="L68" s="79"/>
      <c r="M68" s="79"/>
      <c r="N68" s="79"/>
      <c r="O68" s="79"/>
      <c r="P68" s="74"/>
      <c r="Q68" s="74"/>
      <c r="R68" s="74"/>
      <c r="S68" s="74"/>
      <c r="T68" s="74"/>
      <c r="U68" s="74"/>
      <c r="V68" s="74"/>
      <c r="W68" s="74"/>
      <c r="X68" s="74"/>
      <c r="Y68" s="74"/>
      <c r="Z68" s="74"/>
    </row>
    <row r="69" spans="1:26" ht="127.5" customHeight="1" x14ac:dyDescent="0.4">
      <c r="A69" s="74"/>
      <c r="B69" s="209" t="s">
        <v>421</v>
      </c>
      <c r="C69" s="555" t="s">
        <v>584</v>
      </c>
      <c r="D69" s="555"/>
      <c r="E69" s="555"/>
      <c r="F69" s="555"/>
      <c r="G69" s="555"/>
      <c r="H69" s="555"/>
      <c r="I69" s="555"/>
      <c r="J69" s="207"/>
      <c r="K69" s="208"/>
      <c r="L69" s="79"/>
      <c r="M69" s="79"/>
      <c r="N69" s="79"/>
      <c r="O69" s="79"/>
      <c r="P69" s="74"/>
      <c r="Q69" s="74"/>
      <c r="R69" s="74"/>
      <c r="S69" s="74"/>
      <c r="T69" s="74"/>
      <c r="U69" s="74"/>
      <c r="V69" s="74"/>
      <c r="W69" s="74"/>
      <c r="X69" s="74"/>
      <c r="Y69" s="74"/>
      <c r="Z69" s="74"/>
    </row>
    <row r="70" spans="1:26" ht="94.9" customHeight="1" x14ac:dyDescent="0.4">
      <c r="A70" s="74"/>
      <c r="B70" s="210" t="s">
        <v>422</v>
      </c>
      <c r="C70" s="557" t="s">
        <v>728</v>
      </c>
      <c r="D70" s="557"/>
      <c r="E70" s="557"/>
      <c r="F70" s="557"/>
      <c r="G70" s="557"/>
      <c r="H70" s="557"/>
      <c r="I70" s="557"/>
      <c r="J70" s="207"/>
      <c r="K70" s="208"/>
      <c r="L70" s="79"/>
      <c r="M70" s="79"/>
      <c r="N70" s="79"/>
      <c r="O70" s="79"/>
      <c r="P70" s="74"/>
      <c r="Q70" s="74"/>
      <c r="R70" s="74"/>
      <c r="S70" s="74"/>
      <c r="T70" s="74"/>
      <c r="U70" s="74"/>
      <c r="V70" s="74"/>
      <c r="W70" s="74"/>
      <c r="X70" s="74"/>
      <c r="Y70" s="74"/>
      <c r="Z70" s="74"/>
    </row>
    <row r="71" spans="1:26" ht="33" customHeight="1" x14ac:dyDescent="0.4">
      <c r="A71" s="74"/>
      <c r="B71" s="558" t="s">
        <v>423</v>
      </c>
      <c r="C71" s="211" t="s">
        <v>424</v>
      </c>
      <c r="D71" s="374" t="s">
        <v>425</v>
      </c>
      <c r="E71" s="211" t="s">
        <v>426</v>
      </c>
      <c r="F71" s="211" t="s">
        <v>427</v>
      </c>
      <c r="G71" s="212" t="s">
        <v>428</v>
      </c>
      <c r="H71" s="212" t="s">
        <v>735</v>
      </c>
      <c r="I71" s="212" t="s">
        <v>5</v>
      </c>
      <c r="J71" s="213" t="s">
        <v>6</v>
      </c>
      <c r="K71" s="208"/>
      <c r="L71" s="79"/>
      <c r="M71" s="79"/>
      <c r="N71" s="79"/>
      <c r="O71" s="74"/>
      <c r="P71" s="74"/>
      <c r="Q71" s="74"/>
      <c r="R71" s="74"/>
      <c r="S71" s="74"/>
      <c r="T71" s="74"/>
      <c r="U71" s="74"/>
      <c r="V71" s="74"/>
      <c r="W71" s="74"/>
      <c r="X71" s="74"/>
      <c r="Y71" s="74"/>
      <c r="Z71" s="74"/>
    </row>
    <row r="72" spans="1:26" s="91" customFormat="1" ht="30" customHeight="1" x14ac:dyDescent="0.4">
      <c r="A72" s="74"/>
      <c r="B72" s="559"/>
      <c r="C72" s="214" t="s">
        <v>567</v>
      </c>
      <c r="D72" s="214" t="s">
        <v>76</v>
      </c>
      <c r="E72" s="203" t="s">
        <v>565</v>
      </c>
      <c r="F72" s="214" t="s">
        <v>573</v>
      </c>
      <c r="G72" s="215"/>
      <c r="H72" s="215"/>
      <c r="I72" s="214"/>
      <c r="J72" s="216"/>
      <c r="K72" s="208"/>
      <c r="L72" s="79"/>
      <c r="M72" s="79"/>
      <c r="N72" s="79"/>
      <c r="O72" s="79"/>
      <c r="P72" s="79"/>
      <c r="Q72" s="79"/>
      <c r="R72" s="79"/>
      <c r="S72" s="79"/>
      <c r="T72" s="79"/>
      <c r="U72" s="79"/>
      <c r="V72" s="79"/>
      <c r="W72" s="79"/>
      <c r="X72" s="79"/>
      <c r="Y72" s="79"/>
      <c r="Z72" s="79"/>
    </row>
    <row r="73" spans="1:26" s="91" customFormat="1" ht="30.75" customHeight="1" x14ac:dyDescent="0.4">
      <c r="A73" s="74"/>
      <c r="B73" s="559"/>
      <c r="C73" s="214" t="s">
        <v>453</v>
      </c>
      <c r="D73" s="214" t="s">
        <v>939</v>
      </c>
      <c r="E73" s="203" t="s">
        <v>938</v>
      </c>
      <c r="F73" s="214" t="s">
        <v>940</v>
      </c>
      <c r="G73" s="215"/>
      <c r="H73" s="215"/>
      <c r="I73" s="214"/>
      <c r="J73" s="216"/>
      <c r="K73" s="208"/>
      <c r="L73" s="79"/>
      <c r="M73" s="79"/>
      <c r="N73" s="79"/>
      <c r="O73" s="79"/>
      <c r="P73" s="79"/>
      <c r="Q73" s="79"/>
      <c r="R73" s="79"/>
      <c r="S73" s="79"/>
      <c r="T73" s="79"/>
      <c r="U73" s="79"/>
      <c r="V73" s="79"/>
      <c r="W73" s="79"/>
      <c r="X73" s="79"/>
      <c r="Y73" s="79"/>
      <c r="Z73" s="79"/>
    </row>
    <row r="74" spans="1:26" s="91" customFormat="1" ht="301.89999999999998" customHeight="1" x14ac:dyDescent="0.4">
      <c r="A74" s="74"/>
      <c r="B74" s="559"/>
      <c r="C74" s="214" t="s">
        <v>525</v>
      </c>
      <c r="D74" s="214" t="s">
        <v>1100</v>
      </c>
      <c r="E74" s="203" t="s">
        <v>1099</v>
      </c>
      <c r="F74" s="214" t="s">
        <v>580</v>
      </c>
      <c r="G74" s="215"/>
      <c r="H74" s="214"/>
      <c r="I74" s="214"/>
      <c r="J74" s="216"/>
      <c r="K74" s="208"/>
      <c r="L74" s="79"/>
      <c r="M74" s="79"/>
      <c r="N74" s="79"/>
      <c r="O74" s="79"/>
      <c r="P74" s="79"/>
      <c r="Q74" s="79"/>
      <c r="R74" s="79"/>
      <c r="S74" s="79"/>
      <c r="T74" s="79"/>
      <c r="U74" s="79"/>
      <c r="V74" s="79"/>
      <c r="W74" s="79"/>
      <c r="X74" s="79"/>
      <c r="Y74" s="79"/>
      <c r="Z74" s="79"/>
    </row>
    <row r="75" spans="1:26" s="91" customFormat="1" ht="99.4" customHeight="1" x14ac:dyDescent="0.4">
      <c r="A75" s="74"/>
      <c r="B75" s="559"/>
      <c r="C75" s="214" t="s">
        <v>568</v>
      </c>
      <c r="D75" s="214" t="s">
        <v>963</v>
      </c>
      <c r="E75" s="203" t="s">
        <v>965</v>
      </c>
      <c r="F75" s="214" t="s">
        <v>568</v>
      </c>
      <c r="G75" s="215"/>
      <c r="H75" s="215"/>
      <c r="I75" s="214"/>
      <c r="J75" s="216"/>
      <c r="K75" s="208"/>
      <c r="L75" s="79"/>
      <c r="M75" s="79"/>
      <c r="N75" s="79"/>
      <c r="O75" s="79"/>
      <c r="P75" s="79"/>
      <c r="Q75" s="79"/>
      <c r="R75" s="79"/>
      <c r="S75" s="79"/>
      <c r="T75" s="79"/>
      <c r="U75" s="79"/>
      <c r="V75" s="79"/>
      <c r="W75" s="79"/>
      <c r="X75" s="79"/>
      <c r="Y75" s="79"/>
      <c r="Z75" s="79"/>
    </row>
    <row r="76" spans="1:26" s="91" customFormat="1" ht="71.25" x14ac:dyDescent="0.4">
      <c r="A76" s="74"/>
      <c r="B76" s="559"/>
      <c r="C76" s="214" t="s">
        <v>430</v>
      </c>
      <c r="D76" s="214" t="s">
        <v>1027</v>
      </c>
      <c r="E76" s="203" t="s">
        <v>964</v>
      </c>
      <c r="F76" s="214" t="s">
        <v>454</v>
      </c>
      <c r="G76" s="215"/>
      <c r="H76" s="215"/>
      <c r="I76" s="214"/>
      <c r="J76" s="216"/>
      <c r="K76" s="208"/>
      <c r="L76" s="79"/>
      <c r="M76" s="79"/>
      <c r="N76" s="79"/>
      <c r="O76" s="79"/>
      <c r="P76" s="79"/>
      <c r="Q76" s="79"/>
      <c r="R76" s="79"/>
      <c r="S76" s="79"/>
      <c r="T76" s="79"/>
      <c r="U76" s="79"/>
      <c r="V76" s="79"/>
      <c r="W76" s="79"/>
      <c r="X76" s="79"/>
      <c r="Y76" s="79"/>
      <c r="Z76" s="79"/>
    </row>
    <row r="77" spans="1:26" s="91" customFormat="1" ht="147" customHeight="1" x14ac:dyDescent="0.4">
      <c r="A77" s="74"/>
      <c r="B77" s="559"/>
      <c r="C77" s="214" t="s">
        <v>582</v>
      </c>
      <c r="D77" s="214" t="s">
        <v>492</v>
      </c>
      <c r="E77" s="203" t="s">
        <v>571</v>
      </c>
      <c r="F77" s="214" t="s">
        <v>583</v>
      </c>
      <c r="G77" s="215"/>
      <c r="H77" s="215"/>
      <c r="I77" s="214"/>
      <c r="J77" s="216"/>
      <c r="K77" s="208"/>
      <c r="L77" s="79"/>
      <c r="M77" s="79"/>
      <c r="N77" s="79"/>
      <c r="O77" s="79"/>
      <c r="P77" s="79"/>
      <c r="Q77" s="79"/>
      <c r="R77" s="79"/>
      <c r="S77" s="79"/>
      <c r="T77" s="79"/>
      <c r="U77" s="79"/>
      <c r="V77" s="79"/>
      <c r="W77" s="79"/>
      <c r="X77" s="79"/>
      <c r="Y77" s="79"/>
      <c r="Z77" s="79"/>
    </row>
    <row r="78" spans="1:26" s="91" customFormat="1" ht="48" customHeight="1" x14ac:dyDescent="0.4">
      <c r="A78" s="74"/>
      <c r="B78" s="559"/>
      <c r="C78" s="214" t="s">
        <v>429</v>
      </c>
      <c r="D78" s="214" t="s">
        <v>945</v>
      </c>
      <c r="E78" s="235" t="s">
        <v>944</v>
      </c>
      <c r="F78" s="214" t="s">
        <v>572</v>
      </c>
      <c r="G78" s="215"/>
      <c r="H78" s="215"/>
      <c r="I78" s="214"/>
      <c r="J78" s="216"/>
      <c r="K78" s="208"/>
      <c r="L78" s="79"/>
      <c r="M78" s="79"/>
      <c r="N78" s="79"/>
      <c r="O78" s="79"/>
      <c r="P78" s="79"/>
      <c r="Q78" s="79"/>
      <c r="R78" s="79"/>
      <c r="S78" s="79"/>
      <c r="T78" s="79"/>
      <c r="U78" s="79"/>
      <c r="V78" s="79"/>
      <c r="W78" s="79"/>
      <c r="X78" s="79"/>
      <c r="Y78" s="79"/>
      <c r="Z78" s="79"/>
    </row>
    <row r="79" spans="1:26" s="97" customFormat="1" ht="19.899999999999999" customHeight="1" x14ac:dyDescent="0.45">
      <c r="A79" s="92"/>
      <c r="B79" s="206" t="s">
        <v>431</v>
      </c>
      <c r="C79" s="218" t="str">
        <f>IF(K79=100%, "Complete", "Incomplete")</f>
        <v>Incomplete</v>
      </c>
      <c r="D79" s="219"/>
      <c r="E79" s="387"/>
      <c r="F79" s="219"/>
      <c r="G79" s="220"/>
      <c r="H79" s="220"/>
      <c r="I79" s="219"/>
      <c r="J79" s="219"/>
      <c r="K79" s="221"/>
      <c r="L79" s="92"/>
      <c r="M79" s="92"/>
      <c r="N79" s="92"/>
      <c r="O79" s="92"/>
      <c r="P79" s="92"/>
      <c r="Q79" s="92"/>
      <c r="R79" s="92"/>
      <c r="S79" s="92"/>
      <c r="T79" s="92"/>
      <c r="U79" s="92"/>
      <c r="V79" s="92"/>
      <c r="W79" s="92"/>
      <c r="X79" s="92"/>
      <c r="Y79" s="92"/>
      <c r="Z79" s="92"/>
    </row>
    <row r="80" spans="1:26" s="97" customFormat="1" ht="19.899999999999999" customHeight="1" x14ac:dyDescent="0.45">
      <c r="A80" s="92"/>
      <c r="B80" s="392"/>
      <c r="C80" s="393"/>
      <c r="D80" s="124"/>
      <c r="E80" s="386"/>
      <c r="F80" s="124"/>
      <c r="G80" s="125"/>
      <c r="H80" s="125"/>
      <c r="I80" s="124"/>
      <c r="J80" s="124"/>
      <c r="K80" s="124"/>
      <c r="L80" s="92"/>
      <c r="M80" s="92"/>
      <c r="N80" s="92"/>
      <c r="O80" s="92"/>
      <c r="P80" s="92"/>
      <c r="Q80" s="92"/>
      <c r="R80" s="92"/>
      <c r="S80" s="92"/>
      <c r="T80" s="92"/>
      <c r="U80" s="92"/>
      <c r="V80" s="92"/>
      <c r="W80" s="92"/>
      <c r="X80" s="92"/>
      <c r="Y80" s="92"/>
      <c r="Z80" s="92"/>
    </row>
    <row r="81" spans="1:26" ht="19.899999999999999" customHeight="1" x14ac:dyDescent="0.4">
      <c r="A81" s="74"/>
      <c r="B81" s="206" t="s">
        <v>420</v>
      </c>
      <c r="C81" s="556" t="s">
        <v>447</v>
      </c>
      <c r="D81" s="556"/>
      <c r="E81" s="556"/>
      <c r="F81" s="556"/>
      <c r="G81" s="556"/>
      <c r="H81" s="556"/>
      <c r="I81" s="556"/>
      <c r="J81" s="207"/>
      <c r="K81" s="208"/>
      <c r="L81" s="79"/>
      <c r="M81" s="79"/>
      <c r="N81" s="79"/>
      <c r="O81" s="79"/>
      <c r="P81" s="74"/>
      <c r="Q81" s="74"/>
      <c r="R81" s="74"/>
      <c r="S81" s="74"/>
      <c r="T81" s="74"/>
      <c r="U81" s="74"/>
      <c r="V81" s="74"/>
      <c r="W81" s="74"/>
      <c r="X81" s="74"/>
      <c r="Y81" s="74"/>
      <c r="Z81" s="74"/>
    </row>
    <row r="82" spans="1:26" ht="118.9" customHeight="1" x14ac:dyDescent="0.4">
      <c r="A82" s="74"/>
      <c r="B82" s="209" t="s">
        <v>421</v>
      </c>
      <c r="C82" s="555" t="s">
        <v>1047</v>
      </c>
      <c r="D82" s="555"/>
      <c r="E82" s="555"/>
      <c r="F82" s="555"/>
      <c r="G82" s="555"/>
      <c r="H82" s="555"/>
      <c r="I82" s="555"/>
      <c r="J82" s="207"/>
      <c r="K82" s="208"/>
      <c r="L82" s="79"/>
      <c r="M82" s="79"/>
      <c r="N82" s="79"/>
      <c r="O82" s="79"/>
      <c r="P82" s="74"/>
      <c r="Q82" s="74"/>
      <c r="R82" s="74"/>
      <c r="S82" s="74"/>
      <c r="T82" s="74"/>
      <c r="U82" s="74"/>
      <c r="V82" s="74"/>
      <c r="W82" s="74"/>
      <c r="X82" s="74"/>
      <c r="Y82" s="74"/>
      <c r="Z82" s="74"/>
    </row>
    <row r="83" spans="1:26" ht="42.4" customHeight="1" x14ac:dyDescent="0.4">
      <c r="A83" s="74"/>
      <c r="B83" s="210" t="s">
        <v>422</v>
      </c>
      <c r="C83" s="557" t="s">
        <v>585</v>
      </c>
      <c r="D83" s="557"/>
      <c r="E83" s="557"/>
      <c r="F83" s="557"/>
      <c r="G83" s="557"/>
      <c r="H83" s="557"/>
      <c r="I83" s="557"/>
      <c r="J83" s="207"/>
      <c r="K83" s="208"/>
      <c r="L83" s="79"/>
      <c r="M83" s="79"/>
      <c r="N83" s="79"/>
      <c r="O83" s="79"/>
      <c r="P83" s="74"/>
      <c r="Q83" s="74"/>
      <c r="R83" s="74"/>
      <c r="S83" s="74"/>
      <c r="T83" s="74"/>
      <c r="U83" s="74"/>
      <c r="V83" s="74"/>
      <c r="W83" s="74"/>
      <c r="X83" s="74"/>
      <c r="Y83" s="74"/>
      <c r="Z83" s="74"/>
    </row>
    <row r="84" spans="1:26" ht="33" customHeight="1" x14ac:dyDescent="0.4">
      <c r="A84" s="74"/>
      <c r="B84" s="558" t="s">
        <v>423</v>
      </c>
      <c r="C84" s="211" t="s">
        <v>424</v>
      </c>
      <c r="D84" s="374" t="s">
        <v>425</v>
      </c>
      <c r="E84" s="211" t="s">
        <v>426</v>
      </c>
      <c r="F84" s="211" t="s">
        <v>427</v>
      </c>
      <c r="G84" s="212" t="s">
        <v>428</v>
      </c>
      <c r="H84" s="212" t="s">
        <v>735</v>
      </c>
      <c r="I84" s="212" t="s">
        <v>5</v>
      </c>
      <c r="J84" s="213" t="s">
        <v>6</v>
      </c>
      <c r="K84" s="208"/>
      <c r="L84" s="79"/>
      <c r="M84" s="79"/>
      <c r="N84" s="79"/>
      <c r="O84" s="74"/>
      <c r="P84" s="74"/>
      <c r="Q84" s="74"/>
      <c r="R84" s="74"/>
      <c r="S84" s="74"/>
      <c r="T84" s="74"/>
      <c r="U84" s="74"/>
      <c r="V84" s="74"/>
      <c r="W84" s="74"/>
      <c r="X84" s="74"/>
      <c r="Y84" s="74"/>
      <c r="Z84" s="74"/>
    </row>
    <row r="85" spans="1:26" s="91" customFormat="1" ht="134.25" customHeight="1" x14ac:dyDescent="0.4">
      <c r="A85" s="74"/>
      <c r="B85" s="559"/>
      <c r="C85" s="458" t="s">
        <v>453</v>
      </c>
      <c r="D85" s="458" t="s">
        <v>722</v>
      </c>
      <c r="E85" s="459" t="s">
        <v>586</v>
      </c>
      <c r="F85" s="458" t="s">
        <v>562</v>
      </c>
      <c r="G85" s="215"/>
      <c r="H85" s="215"/>
      <c r="I85" s="214"/>
      <c r="J85" s="216"/>
      <c r="K85" s="208"/>
      <c r="L85" s="79"/>
      <c r="M85" s="79"/>
      <c r="N85" s="79"/>
      <c r="O85" s="79"/>
      <c r="P85" s="79"/>
      <c r="Q85" s="79"/>
      <c r="R85" s="79"/>
      <c r="S85" s="79"/>
      <c r="T85" s="79"/>
      <c r="U85" s="79"/>
      <c r="V85" s="79"/>
      <c r="W85" s="79"/>
      <c r="X85" s="79"/>
      <c r="Y85" s="79"/>
      <c r="Z85" s="79"/>
    </row>
    <row r="86" spans="1:26" s="91" customFormat="1" ht="185.25" customHeight="1" x14ac:dyDescent="0.4">
      <c r="A86" s="74"/>
      <c r="B86" s="559"/>
      <c r="C86" s="458" t="s">
        <v>552</v>
      </c>
      <c r="D86" s="458" t="s">
        <v>1102</v>
      </c>
      <c r="E86" s="459" t="s">
        <v>1101</v>
      </c>
      <c r="F86" s="458" t="s">
        <v>972</v>
      </c>
      <c r="G86" s="215"/>
      <c r="H86" s="215"/>
      <c r="I86" s="214"/>
      <c r="J86" s="216"/>
      <c r="K86" s="208"/>
      <c r="L86" s="79"/>
      <c r="M86" s="79"/>
      <c r="N86" s="79"/>
      <c r="O86" s="79"/>
      <c r="P86" s="79"/>
      <c r="Q86" s="79"/>
      <c r="R86" s="79"/>
      <c r="S86" s="79"/>
      <c r="T86" s="79"/>
      <c r="U86" s="79"/>
      <c r="V86" s="79"/>
      <c r="W86" s="79"/>
      <c r="X86" s="79"/>
      <c r="Y86" s="79"/>
      <c r="Z86" s="79"/>
    </row>
    <row r="87" spans="1:26" s="91" customFormat="1" ht="73.150000000000006" customHeight="1" x14ac:dyDescent="0.4">
      <c r="A87" s="74"/>
      <c r="B87" s="559"/>
      <c r="C87" s="458" t="s">
        <v>587</v>
      </c>
      <c r="D87" s="458" t="s">
        <v>732</v>
      </c>
      <c r="E87" s="459" t="s">
        <v>588</v>
      </c>
      <c r="F87" s="458" t="s">
        <v>587</v>
      </c>
      <c r="G87" s="215"/>
      <c r="H87" s="215"/>
      <c r="I87" s="214"/>
      <c r="J87" s="216"/>
      <c r="K87" s="208"/>
      <c r="L87" s="79"/>
      <c r="M87" s="79"/>
      <c r="N87" s="79"/>
      <c r="O87" s="79"/>
      <c r="P87" s="79"/>
      <c r="Q87" s="79"/>
      <c r="R87" s="79"/>
      <c r="S87" s="79"/>
      <c r="T87" s="79"/>
      <c r="U87" s="79"/>
      <c r="V87" s="79"/>
      <c r="W87" s="79"/>
      <c r="X87" s="79"/>
      <c r="Y87" s="79"/>
      <c r="Z87" s="79"/>
    </row>
    <row r="88" spans="1:26" s="91" customFormat="1" ht="15.4" customHeight="1" x14ac:dyDescent="0.4">
      <c r="A88" s="74"/>
      <c r="B88" s="559"/>
      <c r="C88" s="458" t="s">
        <v>430</v>
      </c>
      <c r="D88" s="458" t="s">
        <v>621</v>
      </c>
      <c r="E88" s="459" t="s">
        <v>946</v>
      </c>
      <c r="F88" s="458" t="s">
        <v>454</v>
      </c>
      <c r="G88" s="215"/>
      <c r="H88" s="215"/>
      <c r="I88" s="214"/>
      <c r="J88" s="216"/>
      <c r="K88" s="208"/>
      <c r="L88" s="79"/>
      <c r="M88" s="79"/>
      <c r="N88" s="79"/>
      <c r="O88" s="79"/>
      <c r="P88" s="79"/>
      <c r="Q88" s="79"/>
      <c r="R88" s="79"/>
      <c r="S88" s="79"/>
      <c r="T88" s="79"/>
      <c r="U88" s="79"/>
      <c r="V88" s="79"/>
      <c r="W88" s="79"/>
      <c r="X88" s="79"/>
      <c r="Y88" s="79"/>
      <c r="Z88" s="79"/>
    </row>
    <row r="89" spans="1:26" s="91" customFormat="1" ht="58.5" customHeight="1" x14ac:dyDescent="0.4">
      <c r="A89" s="74"/>
      <c r="B89" s="559"/>
      <c r="C89" s="458" t="s">
        <v>429</v>
      </c>
      <c r="D89" s="458" t="s">
        <v>935</v>
      </c>
      <c r="E89" s="235" t="s">
        <v>934</v>
      </c>
      <c r="F89" s="458" t="s">
        <v>572</v>
      </c>
      <c r="G89" s="215"/>
      <c r="H89" s="215"/>
      <c r="I89" s="214"/>
      <c r="J89" s="216"/>
      <c r="K89" s="208"/>
      <c r="L89" s="79"/>
      <c r="M89" s="79"/>
      <c r="N89" s="79"/>
      <c r="O89" s="79"/>
      <c r="P89" s="79"/>
      <c r="Q89" s="79"/>
      <c r="R89" s="79"/>
      <c r="S89" s="79"/>
      <c r="T89" s="79"/>
      <c r="U89" s="79"/>
      <c r="V89" s="79"/>
      <c r="W89" s="79"/>
      <c r="X89" s="79"/>
      <c r="Y89" s="79"/>
      <c r="Z89" s="79"/>
    </row>
    <row r="90" spans="1:26" s="97" customFormat="1" ht="19.899999999999999" customHeight="1" x14ac:dyDescent="0.45">
      <c r="A90" s="92"/>
      <c r="B90" s="206" t="s">
        <v>431</v>
      </c>
      <c r="C90" s="218" t="str">
        <f>IF(K90=100%, "Complete", "Incomplete")</f>
        <v>Incomplete</v>
      </c>
      <c r="D90" s="219"/>
      <c r="E90" s="387"/>
      <c r="F90" s="219"/>
      <c r="G90" s="220"/>
      <c r="H90" s="220"/>
      <c r="I90" s="219"/>
      <c r="J90" s="219"/>
      <c r="K90" s="221"/>
      <c r="L90" s="92"/>
      <c r="M90" s="92"/>
      <c r="N90" s="92"/>
      <c r="O90" s="92"/>
      <c r="P90" s="92"/>
      <c r="Q90" s="92"/>
      <c r="R90" s="92"/>
      <c r="S90" s="92"/>
      <c r="T90" s="92"/>
      <c r="U90" s="92"/>
      <c r="V90" s="92"/>
      <c r="W90" s="92"/>
      <c r="X90" s="92"/>
      <c r="Y90" s="92"/>
      <c r="Z90" s="92"/>
    </row>
    <row r="91" spans="1:26" s="97" customFormat="1" ht="19.899999999999999" customHeight="1" x14ac:dyDescent="0.45">
      <c r="A91" s="92"/>
      <c r="B91" s="126"/>
      <c r="C91" s="127"/>
      <c r="D91" s="124"/>
      <c r="E91" s="386"/>
      <c r="F91" s="124"/>
      <c r="G91" s="125"/>
      <c r="H91" s="125"/>
      <c r="I91" s="124"/>
      <c r="J91" s="124"/>
      <c r="K91" s="124"/>
      <c r="L91" s="92"/>
      <c r="M91" s="92"/>
      <c r="N91" s="92"/>
      <c r="O91" s="92"/>
      <c r="P91" s="92"/>
      <c r="Q91" s="92"/>
      <c r="R91" s="92"/>
      <c r="S91" s="92"/>
      <c r="T91" s="92"/>
      <c r="U91" s="92"/>
      <c r="V91" s="92"/>
      <c r="W91" s="92"/>
      <c r="X91" s="92"/>
      <c r="Y91" s="92"/>
      <c r="Z91" s="92"/>
    </row>
    <row r="92" spans="1:26" ht="19.899999999999999" customHeight="1" x14ac:dyDescent="0.4">
      <c r="A92" s="74"/>
      <c r="B92" s="350" t="s">
        <v>420</v>
      </c>
      <c r="C92" s="544" t="s">
        <v>448</v>
      </c>
      <c r="D92" s="544"/>
      <c r="E92" s="544"/>
      <c r="F92" s="544"/>
      <c r="G92" s="544"/>
      <c r="H92" s="544"/>
      <c r="I92" s="544"/>
      <c r="J92" s="83"/>
      <c r="K92" s="79"/>
      <c r="L92" s="79"/>
      <c r="M92" s="79"/>
      <c r="N92" s="79"/>
      <c r="O92" s="79"/>
      <c r="P92" s="74"/>
      <c r="Q92" s="74"/>
      <c r="R92" s="74"/>
      <c r="S92" s="74"/>
      <c r="T92" s="74"/>
      <c r="U92" s="74"/>
      <c r="V92" s="74"/>
      <c r="W92" s="74"/>
      <c r="X92" s="74"/>
      <c r="Y92" s="74"/>
      <c r="Z92" s="74"/>
    </row>
    <row r="93" spans="1:26" ht="120" customHeight="1" x14ac:dyDescent="0.4">
      <c r="A93" s="74"/>
      <c r="B93" s="85" t="s">
        <v>421</v>
      </c>
      <c r="C93" s="545" t="s">
        <v>1108</v>
      </c>
      <c r="D93" s="545"/>
      <c r="E93" s="545"/>
      <c r="F93" s="545"/>
      <c r="G93" s="545"/>
      <c r="H93" s="545"/>
      <c r="I93" s="545"/>
      <c r="J93" s="83"/>
      <c r="K93" s="79"/>
      <c r="L93" s="79"/>
      <c r="M93" s="79"/>
      <c r="N93" s="79"/>
      <c r="O93" s="79"/>
      <c r="P93" s="74"/>
      <c r="Q93" s="74"/>
      <c r="R93" s="74"/>
      <c r="S93" s="74"/>
      <c r="T93" s="74"/>
      <c r="U93" s="74"/>
      <c r="V93" s="74"/>
      <c r="W93" s="74"/>
      <c r="X93" s="74"/>
      <c r="Y93" s="74"/>
      <c r="Z93" s="74"/>
    </row>
    <row r="94" spans="1:26" ht="77.25" customHeight="1" x14ac:dyDescent="0.4">
      <c r="A94" s="74"/>
      <c r="B94" s="86" t="s">
        <v>422</v>
      </c>
      <c r="C94" s="546" t="s">
        <v>824</v>
      </c>
      <c r="D94" s="546"/>
      <c r="E94" s="546"/>
      <c r="F94" s="546"/>
      <c r="G94" s="546"/>
      <c r="H94" s="546"/>
      <c r="I94" s="546"/>
      <c r="J94" s="83"/>
      <c r="K94" s="79"/>
      <c r="L94" s="79"/>
      <c r="M94" s="79"/>
      <c r="N94" s="79"/>
      <c r="O94" s="79"/>
      <c r="P94" s="74"/>
      <c r="Q94" s="74"/>
      <c r="R94" s="74"/>
      <c r="S94" s="74"/>
      <c r="T94" s="74"/>
      <c r="U94" s="74"/>
      <c r="V94" s="74"/>
      <c r="W94" s="74"/>
      <c r="X94" s="74"/>
      <c r="Y94" s="74"/>
      <c r="Z94" s="74"/>
    </row>
    <row r="95" spans="1:26" ht="33" customHeight="1" x14ac:dyDescent="0.4">
      <c r="A95" s="74"/>
      <c r="B95" s="547" t="s">
        <v>423</v>
      </c>
      <c r="C95" s="346" t="s">
        <v>424</v>
      </c>
      <c r="D95" s="373" t="s">
        <v>425</v>
      </c>
      <c r="E95" s="346" t="s">
        <v>426</v>
      </c>
      <c r="F95" s="346" t="s">
        <v>427</v>
      </c>
      <c r="G95" s="347" t="s">
        <v>428</v>
      </c>
      <c r="H95" s="347" t="s">
        <v>735</v>
      </c>
      <c r="I95" s="347" t="s">
        <v>5</v>
      </c>
      <c r="J95" s="87" t="s">
        <v>6</v>
      </c>
      <c r="K95" s="79"/>
      <c r="L95" s="79"/>
      <c r="M95" s="79"/>
      <c r="N95" s="79"/>
      <c r="O95" s="74"/>
      <c r="P95" s="74"/>
      <c r="Q95" s="74"/>
      <c r="R95" s="74"/>
      <c r="S95" s="74"/>
      <c r="T95" s="74"/>
      <c r="U95" s="74"/>
      <c r="V95" s="74"/>
      <c r="W95" s="74"/>
      <c r="X95" s="74"/>
      <c r="Y95" s="74"/>
      <c r="Z95" s="74"/>
    </row>
    <row r="96" spans="1:26" s="91" customFormat="1" ht="49.5" customHeight="1" x14ac:dyDescent="0.4">
      <c r="A96" s="74"/>
      <c r="B96" s="548"/>
      <c r="C96" s="344" t="s">
        <v>453</v>
      </c>
      <c r="D96" s="344" t="s">
        <v>983</v>
      </c>
      <c r="E96" s="383" t="s">
        <v>938</v>
      </c>
      <c r="F96" s="344" t="s">
        <v>936</v>
      </c>
      <c r="G96" s="88" t="s">
        <v>8</v>
      </c>
      <c r="H96" s="88"/>
      <c r="I96" s="89"/>
      <c r="J96" s="90">
        <f>IF(G96="","0",IF(G96="Pass",1,IF(G96="Fail",0,IF(G96="TBD",0,IF(G96="N/A (Please provide reasons)",1)))))</f>
        <v>0</v>
      </c>
      <c r="K96" s="79"/>
      <c r="L96" s="79"/>
      <c r="M96" s="79"/>
      <c r="N96" s="79"/>
      <c r="O96" s="79"/>
      <c r="P96" s="79"/>
      <c r="Q96" s="79"/>
      <c r="R96" s="79"/>
      <c r="S96" s="79"/>
      <c r="T96" s="79"/>
      <c r="U96" s="79"/>
      <c r="V96" s="79"/>
      <c r="W96" s="79"/>
      <c r="X96" s="79"/>
      <c r="Y96" s="79"/>
      <c r="Z96" s="79"/>
    </row>
    <row r="97" spans="1:26" s="91" customFormat="1" ht="58.5" customHeight="1" x14ac:dyDescent="0.4">
      <c r="A97" s="74"/>
      <c r="B97" s="548"/>
      <c r="C97" s="344" t="s">
        <v>595</v>
      </c>
      <c r="D97" s="344" t="s">
        <v>1028</v>
      </c>
      <c r="E97" s="383" t="s">
        <v>590</v>
      </c>
      <c r="F97" s="344" t="s">
        <v>596</v>
      </c>
      <c r="G97" s="88" t="s">
        <v>8</v>
      </c>
      <c r="H97" s="88"/>
      <c r="I97" s="89"/>
      <c r="J97" s="90">
        <f>IF(G97="","0",IF(G97="Pass",1,IF(G97="Fail",0,IF(G97="TBD",0,IF(G97="N/A (Please provide reasons)",1)))))</f>
        <v>0</v>
      </c>
      <c r="K97" s="79"/>
      <c r="L97" s="79"/>
      <c r="M97" s="79"/>
      <c r="N97" s="79"/>
      <c r="O97" s="79"/>
      <c r="P97" s="79"/>
      <c r="Q97" s="79"/>
      <c r="R97" s="79"/>
      <c r="S97" s="79"/>
      <c r="T97" s="79"/>
      <c r="U97" s="79"/>
      <c r="V97" s="79"/>
      <c r="W97" s="79"/>
      <c r="X97" s="79"/>
      <c r="Y97" s="79"/>
      <c r="Z97" s="79"/>
    </row>
    <row r="98" spans="1:26" s="91" customFormat="1" ht="33.75" customHeight="1" x14ac:dyDescent="0.4">
      <c r="A98" s="74"/>
      <c r="B98" s="548"/>
      <c r="C98" s="344" t="s">
        <v>197</v>
      </c>
      <c r="D98" s="344" t="s">
        <v>984</v>
      </c>
      <c r="E98" s="383" t="s">
        <v>591</v>
      </c>
      <c r="F98" s="344" t="s">
        <v>593</v>
      </c>
      <c r="G98" s="88" t="s">
        <v>8</v>
      </c>
      <c r="H98" s="88"/>
      <c r="I98" s="89"/>
      <c r="J98" s="90">
        <f>IF(G98="","0",IF(G98="Pass",1,IF(G98="Fail",0,IF(G98="TBD",0,IF(G98="N/A (Please provide reasons)",1)))))</f>
        <v>0</v>
      </c>
      <c r="K98" s="79"/>
      <c r="L98" s="79"/>
      <c r="M98" s="79"/>
      <c r="N98" s="79"/>
      <c r="O98" s="79"/>
      <c r="P98" s="79"/>
      <c r="Q98" s="79"/>
      <c r="R98" s="79"/>
      <c r="S98" s="79"/>
      <c r="T98" s="79"/>
      <c r="U98" s="79"/>
      <c r="V98" s="79"/>
      <c r="W98" s="79"/>
      <c r="X98" s="79"/>
      <c r="Y98" s="79"/>
      <c r="Z98" s="79"/>
    </row>
    <row r="99" spans="1:26" s="97" customFormat="1" ht="19.899999999999999" customHeight="1" x14ac:dyDescent="0.45">
      <c r="A99" s="92"/>
      <c r="B99" s="82" t="s">
        <v>431</v>
      </c>
      <c r="C99" s="93" t="str">
        <f>IF(K99=100%, "Complete", "Incomplete")</f>
        <v>Incomplete</v>
      </c>
      <c r="D99" s="94"/>
      <c r="E99" s="385"/>
      <c r="F99" s="94"/>
      <c r="G99" s="95"/>
      <c r="H99" s="95"/>
      <c r="I99" s="94"/>
      <c r="J99" s="94"/>
      <c r="K99" s="96">
        <f>SUM(J96:J98) / (COUNT(J96:J98))</f>
        <v>0</v>
      </c>
      <c r="L99" s="92"/>
      <c r="M99" s="92"/>
      <c r="N99" s="92"/>
      <c r="O99" s="92"/>
      <c r="P99" s="92"/>
      <c r="Q99" s="92"/>
      <c r="R99" s="92"/>
      <c r="S99" s="92"/>
      <c r="T99" s="92"/>
      <c r="U99" s="92"/>
      <c r="V99" s="92"/>
      <c r="W99" s="92"/>
      <c r="X99" s="92"/>
      <c r="Y99" s="92"/>
      <c r="Z99" s="92"/>
    </row>
    <row r="100" spans="1:26" s="97" customFormat="1" ht="19.899999999999999" customHeight="1" x14ac:dyDescent="0.45">
      <c r="A100" s="92"/>
      <c r="B100" s="126"/>
      <c r="C100" s="127"/>
      <c r="D100" s="124"/>
      <c r="E100" s="386"/>
      <c r="F100" s="124"/>
      <c r="G100" s="125"/>
      <c r="H100" s="125"/>
      <c r="I100" s="124"/>
      <c r="J100" s="124"/>
      <c r="K100" s="124"/>
      <c r="L100" s="92"/>
      <c r="M100" s="92"/>
      <c r="N100" s="92"/>
      <c r="O100" s="92"/>
      <c r="P100" s="92"/>
      <c r="Q100" s="92"/>
      <c r="R100" s="92"/>
      <c r="S100" s="92"/>
      <c r="T100" s="92"/>
      <c r="U100" s="92"/>
      <c r="V100" s="92"/>
      <c r="W100" s="92"/>
      <c r="X100" s="92"/>
      <c r="Y100" s="92"/>
      <c r="Z100" s="92"/>
    </row>
    <row r="101" spans="1:26" ht="19.899999999999999" customHeight="1" x14ac:dyDescent="0.4">
      <c r="A101" s="74"/>
      <c r="B101" s="206" t="s">
        <v>420</v>
      </c>
      <c r="C101" s="556" t="s">
        <v>449</v>
      </c>
      <c r="D101" s="556"/>
      <c r="E101" s="556"/>
      <c r="F101" s="556"/>
      <c r="G101" s="556"/>
      <c r="H101" s="556"/>
      <c r="I101" s="556"/>
      <c r="J101" s="207"/>
      <c r="K101" s="208"/>
      <c r="L101" s="79"/>
      <c r="M101" s="79"/>
      <c r="N101" s="79"/>
      <c r="O101" s="79"/>
      <c r="P101" s="74"/>
      <c r="Q101" s="74"/>
      <c r="R101" s="74"/>
      <c r="S101" s="74"/>
      <c r="T101" s="74"/>
      <c r="U101" s="74"/>
      <c r="V101" s="74"/>
      <c r="W101" s="74"/>
      <c r="X101" s="74"/>
      <c r="Y101" s="74"/>
      <c r="Z101" s="74"/>
    </row>
    <row r="102" spans="1:26" ht="102.4" customHeight="1" x14ac:dyDescent="0.4">
      <c r="A102" s="74"/>
      <c r="B102" s="209" t="s">
        <v>421</v>
      </c>
      <c r="C102" s="555" t="s">
        <v>594</v>
      </c>
      <c r="D102" s="555"/>
      <c r="E102" s="555"/>
      <c r="F102" s="555"/>
      <c r="G102" s="555"/>
      <c r="H102" s="555"/>
      <c r="I102" s="555"/>
      <c r="J102" s="207"/>
      <c r="K102" s="208"/>
      <c r="L102" s="79"/>
      <c r="M102" s="79"/>
      <c r="N102" s="79"/>
      <c r="O102" s="79"/>
      <c r="P102" s="74"/>
      <c r="Q102" s="74"/>
      <c r="R102" s="74"/>
      <c r="S102" s="74"/>
      <c r="T102" s="74"/>
      <c r="U102" s="74"/>
      <c r="V102" s="74"/>
      <c r="W102" s="74"/>
      <c r="X102" s="74"/>
      <c r="Y102" s="74"/>
      <c r="Z102" s="74"/>
    </row>
    <row r="103" spans="1:26" ht="96.75" customHeight="1" x14ac:dyDescent="0.4">
      <c r="A103" s="74"/>
      <c r="B103" s="210" t="s">
        <v>422</v>
      </c>
      <c r="C103" s="557" t="s">
        <v>729</v>
      </c>
      <c r="D103" s="557"/>
      <c r="E103" s="557"/>
      <c r="F103" s="557"/>
      <c r="G103" s="557"/>
      <c r="H103" s="557"/>
      <c r="I103" s="557"/>
      <c r="J103" s="207"/>
      <c r="K103" s="208"/>
      <c r="L103" s="79"/>
      <c r="M103" s="79"/>
      <c r="N103" s="79"/>
      <c r="O103" s="79"/>
      <c r="P103" s="74"/>
      <c r="Q103" s="74"/>
      <c r="R103" s="74"/>
      <c r="S103" s="74"/>
      <c r="T103" s="74"/>
      <c r="U103" s="74"/>
      <c r="V103" s="74"/>
      <c r="W103" s="74"/>
      <c r="X103" s="74"/>
      <c r="Y103" s="74"/>
      <c r="Z103" s="74"/>
    </row>
    <row r="104" spans="1:26" ht="33" customHeight="1" x14ac:dyDescent="0.4">
      <c r="A104" s="74"/>
      <c r="B104" s="558" t="s">
        <v>423</v>
      </c>
      <c r="C104" s="211" t="s">
        <v>424</v>
      </c>
      <c r="D104" s="374" t="s">
        <v>425</v>
      </c>
      <c r="E104" s="211" t="s">
        <v>426</v>
      </c>
      <c r="F104" s="211" t="s">
        <v>427</v>
      </c>
      <c r="G104" s="212" t="s">
        <v>428</v>
      </c>
      <c r="H104" s="212" t="s">
        <v>735</v>
      </c>
      <c r="I104" s="212" t="s">
        <v>5</v>
      </c>
      <c r="J104" s="213" t="s">
        <v>6</v>
      </c>
      <c r="K104" s="208"/>
      <c r="L104" s="79"/>
      <c r="M104" s="79"/>
      <c r="N104" s="79"/>
      <c r="O104" s="74"/>
      <c r="P104" s="74"/>
      <c r="Q104" s="74"/>
      <c r="R104" s="74"/>
      <c r="S104" s="74"/>
      <c r="T104" s="74"/>
      <c r="U104" s="74"/>
      <c r="V104" s="74"/>
      <c r="W104" s="74"/>
      <c r="X104" s="74"/>
      <c r="Y104" s="74"/>
      <c r="Z104" s="74"/>
    </row>
    <row r="105" spans="1:26" s="91" customFormat="1" ht="43.5" customHeight="1" x14ac:dyDescent="0.4">
      <c r="A105" s="74"/>
      <c r="B105" s="559"/>
      <c r="C105" s="214" t="s">
        <v>453</v>
      </c>
      <c r="D105" s="214" t="s">
        <v>939</v>
      </c>
      <c r="E105" s="203" t="s">
        <v>938</v>
      </c>
      <c r="F105" s="214" t="s">
        <v>936</v>
      </c>
      <c r="G105" s="215"/>
      <c r="H105" s="215"/>
      <c r="I105" s="214"/>
      <c r="J105" s="216"/>
      <c r="K105" s="208"/>
      <c r="L105" s="79"/>
      <c r="M105" s="79"/>
      <c r="N105" s="79"/>
      <c r="O105" s="79"/>
      <c r="P105" s="79"/>
      <c r="Q105" s="79"/>
      <c r="R105" s="79"/>
      <c r="S105" s="79"/>
      <c r="T105" s="79"/>
      <c r="U105" s="79"/>
      <c r="V105" s="79"/>
      <c r="W105" s="79"/>
      <c r="X105" s="79"/>
      <c r="Y105" s="79"/>
      <c r="Z105" s="79"/>
    </row>
    <row r="106" spans="1:26" s="91" customFormat="1" ht="46.15" customHeight="1" x14ac:dyDescent="0.4">
      <c r="A106" s="74"/>
      <c r="B106" s="559"/>
      <c r="C106" s="214" t="s">
        <v>597</v>
      </c>
      <c r="D106" s="214" t="s">
        <v>1028</v>
      </c>
      <c r="E106" s="203" t="s">
        <v>590</v>
      </c>
      <c r="F106" s="214" t="s">
        <v>598</v>
      </c>
      <c r="G106" s="215"/>
      <c r="H106" s="215"/>
      <c r="I106" s="214"/>
      <c r="J106" s="216"/>
      <c r="K106" s="208"/>
      <c r="L106" s="79"/>
      <c r="M106" s="79"/>
      <c r="N106" s="79"/>
      <c r="O106" s="79"/>
      <c r="P106" s="79"/>
      <c r="Q106" s="79"/>
      <c r="R106" s="79"/>
      <c r="S106" s="79"/>
      <c r="T106" s="79"/>
      <c r="U106" s="79"/>
      <c r="V106" s="79"/>
      <c r="W106" s="79"/>
      <c r="X106" s="79"/>
      <c r="Y106" s="79"/>
      <c r="Z106" s="79"/>
    </row>
    <row r="107" spans="1:26" s="91" customFormat="1" ht="35.25" customHeight="1" x14ac:dyDescent="0.4">
      <c r="A107" s="74"/>
      <c r="B107" s="559"/>
      <c r="C107" s="214" t="s">
        <v>197</v>
      </c>
      <c r="D107" s="214" t="s">
        <v>592</v>
      </c>
      <c r="E107" s="203" t="s">
        <v>591</v>
      </c>
      <c r="F107" s="214" t="s">
        <v>599</v>
      </c>
      <c r="G107" s="215"/>
      <c r="H107" s="215"/>
      <c r="I107" s="214"/>
      <c r="J107" s="216"/>
      <c r="K107" s="208"/>
      <c r="L107" s="79"/>
      <c r="M107" s="79"/>
      <c r="N107" s="79"/>
      <c r="O107" s="79"/>
      <c r="P107" s="79"/>
      <c r="Q107" s="79"/>
      <c r="R107" s="79"/>
      <c r="S107" s="79"/>
      <c r="T107" s="79"/>
      <c r="U107" s="79"/>
      <c r="V107" s="79"/>
      <c r="W107" s="79"/>
      <c r="X107" s="79"/>
      <c r="Y107" s="79"/>
      <c r="Z107" s="79"/>
    </row>
    <row r="108" spans="1:26" s="97" customFormat="1" ht="19.899999999999999" customHeight="1" x14ac:dyDescent="0.45">
      <c r="A108" s="92"/>
      <c r="B108" s="206" t="s">
        <v>431</v>
      </c>
      <c r="C108" s="218" t="str">
        <f>IF(K108=100%, "Complete", "Incomplete")</f>
        <v>Incomplete</v>
      </c>
      <c r="D108" s="219"/>
      <c r="E108" s="387"/>
      <c r="F108" s="219"/>
      <c r="G108" s="220"/>
      <c r="H108" s="220"/>
      <c r="I108" s="219"/>
      <c r="J108" s="219"/>
      <c r="K108" s="221"/>
      <c r="L108" s="92"/>
      <c r="M108" s="92"/>
      <c r="N108" s="92"/>
      <c r="O108" s="92"/>
      <c r="P108" s="92"/>
      <c r="Q108" s="92"/>
      <c r="R108" s="92"/>
      <c r="S108" s="92"/>
      <c r="T108" s="92"/>
      <c r="U108" s="92"/>
      <c r="V108" s="92"/>
      <c r="W108" s="92"/>
      <c r="X108" s="92"/>
      <c r="Y108" s="92"/>
      <c r="Z108" s="92"/>
    </row>
    <row r="109" spans="1:26" s="97" customFormat="1" ht="19.899999999999999" customHeight="1" x14ac:dyDescent="0.45">
      <c r="A109" s="92"/>
      <c r="B109" s="126"/>
      <c r="C109" s="127"/>
      <c r="D109" s="124"/>
      <c r="E109" s="386"/>
      <c r="F109" s="124"/>
      <c r="G109" s="125"/>
      <c r="H109" s="125"/>
      <c r="I109" s="124"/>
      <c r="J109" s="124"/>
      <c r="K109" s="124"/>
      <c r="L109" s="92"/>
      <c r="M109" s="92"/>
      <c r="N109" s="92"/>
      <c r="O109" s="92"/>
      <c r="P109" s="92"/>
      <c r="Q109" s="92"/>
      <c r="R109" s="92"/>
      <c r="S109" s="92"/>
      <c r="T109" s="92"/>
      <c r="U109" s="92"/>
      <c r="V109" s="92"/>
      <c r="W109" s="92"/>
      <c r="X109" s="92"/>
      <c r="Y109" s="92"/>
      <c r="Z109" s="92"/>
    </row>
    <row r="110" spans="1:26" ht="19.899999999999999" customHeight="1" x14ac:dyDescent="0.4">
      <c r="A110" s="74"/>
      <c r="B110" s="350" t="s">
        <v>420</v>
      </c>
      <c r="C110" s="544" t="s">
        <v>450</v>
      </c>
      <c r="D110" s="544"/>
      <c r="E110" s="544"/>
      <c r="F110" s="544"/>
      <c r="G110" s="544"/>
      <c r="H110" s="544"/>
      <c r="I110" s="544"/>
      <c r="J110" s="83"/>
      <c r="K110" s="79"/>
      <c r="L110" s="79"/>
      <c r="M110" s="79"/>
      <c r="N110" s="79"/>
      <c r="O110" s="79"/>
      <c r="P110" s="74"/>
      <c r="Q110" s="74"/>
      <c r="R110" s="74"/>
      <c r="S110" s="74"/>
      <c r="T110" s="74"/>
      <c r="U110" s="74"/>
      <c r="V110" s="74"/>
      <c r="W110" s="74"/>
      <c r="X110" s="74"/>
      <c r="Y110" s="74"/>
      <c r="Z110" s="74"/>
    </row>
    <row r="111" spans="1:26" ht="144" customHeight="1" x14ac:dyDescent="0.4">
      <c r="A111" s="74"/>
      <c r="B111" s="85" t="s">
        <v>421</v>
      </c>
      <c r="C111" s="545" t="s">
        <v>1109</v>
      </c>
      <c r="D111" s="545"/>
      <c r="E111" s="545"/>
      <c r="F111" s="545"/>
      <c r="G111" s="545"/>
      <c r="H111" s="545"/>
      <c r="I111" s="545"/>
      <c r="J111" s="83"/>
      <c r="K111" s="79"/>
      <c r="L111" s="79"/>
      <c r="M111" s="79"/>
      <c r="N111" s="79"/>
      <c r="O111" s="79"/>
      <c r="P111" s="74"/>
      <c r="Q111" s="74"/>
      <c r="R111" s="74"/>
      <c r="S111" s="74"/>
      <c r="T111" s="74"/>
      <c r="U111" s="74"/>
      <c r="V111" s="74"/>
      <c r="W111" s="74"/>
      <c r="X111" s="74"/>
      <c r="Y111" s="74"/>
      <c r="Z111" s="74"/>
    </row>
    <row r="112" spans="1:26" ht="82.5" customHeight="1" x14ac:dyDescent="0.4">
      <c r="A112" s="74"/>
      <c r="B112" s="86" t="s">
        <v>422</v>
      </c>
      <c r="C112" s="546" t="s">
        <v>825</v>
      </c>
      <c r="D112" s="546"/>
      <c r="E112" s="546"/>
      <c r="F112" s="546"/>
      <c r="G112" s="546"/>
      <c r="H112" s="546"/>
      <c r="I112" s="546"/>
      <c r="J112" s="83"/>
      <c r="K112" s="79"/>
      <c r="L112" s="79"/>
      <c r="M112" s="79"/>
      <c r="N112" s="79"/>
      <c r="O112" s="79"/>
      <c r="P112" s="74"/>
      <c r="Q112" s="74"/>
      <c r="R112" s="74"/>
      <c r="S112" s="74"/>
      <c r="T112" s="74"/>
      <c r="U112" s="74"/>
      <c r="V112" s="74"/>
      <c r="W112" s="74"/>
      <c r="X112" s="74"/>
      <c r="Y112" s="74"/>
      <c r="Z112" s="74"/>
    </row>
    <row r="113" spans="1:26" ht="33" customHeight="1" x14ac:dyDescent="0.4">
      <c r="A113" s="74"/>
      <c r="B113" s="547" t="s">
        <v>423</v>
      </c>
      <c r="C113" s="346" t="s">
        <v>424</v>
      </c>
      <c r="D113" s="373" t="s">
        <v>425</v>
      </c>
      <c r="E113" s="346" t="s">
        <v>426</v>
      </c>
      <c r="F113" s="346" t="s">
        <v>427</v>
      </c>
      <c r="G113" s="347" t="s">
        <v>428</v>
      </c>
      <c r="H113" s="347" t="s">
        <v>735</v>
      </c>
      <c r="I113" s="347" t="s">
        <v>5</v>
      </c>
      <c r="J113" s="87" t="s">
        <v>6</v>
      </c>
      <c r="K113" s="79"/>
      <c r="L113" s="79"/>
      <c r="M113" s="79"/>
      <c r="N113" s="79"/>
      <c r="O113" s="74"/>
      <c r="P113" s="74"/>
      <c r="Q113" s="74"/>
      <c r="R113" s="74"/>
      <c r="S113" s="74"/>
      <c r="T113" s="74"/>
      <c r="U113" s="74"/>
      <c r="V113" s="74"/>
      <c r="W113" s="74"/>
      <c r="X113" s="74"/>
      <c r="Y113" s="74"/>
      <c r="Z113" s="74"/>
    </row>
    <row r="114" spans="1:26" s="91" customFormat="1" ht="46.5" customHeight="1" x14ac:dyDescent="0.4">
      <c r="A114" s="74"/>
      <c r="B114" s="548"/>
      <c r="C114" s="344" t="s">
        <v>453</v>
      </c>
      <c r="D114" s="344" t="s">
        <v>983</v>
      </c>
      <c r="E114" s="383" t="s">
        <v>938</v>
      </c>
      <c r="F114" s="344" t="s">
        <v>941</v>
      </c>
      <c r="G114" s="88" t="s">
        <v>8</v>
      </c>
      <c r="H114" s="88"/>
      <c r="I114" s="89"/>
      <c r="J114" s="90">
        <f>IF(G114="","0",IF(G114="Pass",1,IF(G114="Fail",0,IF(G114="TBD",0,IF(G114="N/A (Please provide reasons)",1)))))</f>
        <v>0</v>
      </c>
      <c r="K114" s="79"/>
      <c r="L114" s="79"/>
      <c r="M114" s="79"/>
      <c r="N114" s="79"/>
      <c r="O114" s="79"/>
      <c r="P114" s="79"/>
      <c r="Q114" s="79"/>
      <c r="R114" s="79"/>
      <c r="S114" s="79"/>
      <c r="T114" s="79"/>
      <c r="U114" s="79"/>
      <c r="V114" s="79"/>
      <c r="W114" s="79"/>
      <c r="X114" s="79"/>
      <c r="Y114" s="79"/>
      <c r="Z114" s="79"/>
    </row>
    <row r="115" spans="1:26" s="91" customFormat="1" ht="114" customHeight="1" x14ac:dyDescent="0.4">
      <c r="A115" s="74"/>
      <c r="B115" s="128"/>
      <c r="C115" s="344" t="s">
        <v>603</v>
      </c>
      <c r="D115" s="344" t="s">
        <v>1081</v>
      </c>
      <c r="E115" s="383" t="s">
        <v>1082</v>
      </c>
      <c r="F115" s="344" t="s">
        <v>990</v>
      </c>
      <c r="G115" s="88" t="s">
        <v>8</v>
      </c>
      <c r="H115" s="88"/>
      <c r="I115" s="89"/>
      <c r="J115" s="90">
        <f>IF(G115="","0",IF(G115="Pass",1,IF(G115="Fail",0,IF(G115="TBD",0,IF(G115="N/A (Please provide reasons)",1)))))</f>
        <v>0</v>
      </c>
      <c r="K115" s="79"/>
      <c r="L115" s="79"/>
      <c r="M115" s="79"/>
      <c r="N115" s="79"/>
      <c r="O115" s="79"/>
      <c r="P115" s="79"/>
      <c r="Q115" s="79"/>
      <c r="R115" s="79"/>
      <c r="S115" s="79"/>
      <c r="T115" s="79"/>
      <c r="U115" s="79"/>
      <c r="V115" s="79"/>
      <c r="W115" s="79"/>
      <c r="X115" s="79"/>
      <c r="Y115" s="79"/>
      <c r="Z115" s="79"/>
    </row>
    <row r="116" spans="1:26" s="91" customFormat="1" ht="102.75" customHeight="1" x14ac:dyDescent="0.4">
      <c r="A116" s="74"/>
      <c r="B116" s="128"/>
      <c r="C116" s="344" t="s">
        <v>430</v>
      </c>
      <c r="D116" s="344" t="s">
        <v>1029</v>
      </c>
      <c r="E116" s="383" t="s">
        <v>566</v>
      </c>
      <c r="F116" s="344" t="s">
        <v>454</v>
      </c>
      <c r="G116" s="88" t="s">
        <v>8</v>
      </c>
      <c r="H116" s="88"/>
      <c r="I116" s="89"/>
      <c r="J116" s="90">
        <f>IF(G116="","0",IF(G116="Pass",1,IF(G116="Fail",0,IF(G116="TBD",0,IF(G116="N/A (Please provide reasons)",1)))))</f>
        <v>0</v>
      </c>
      <c r="K116" s="79"/>
      <c r="L116" s="79"/>
      <c r="M116" s="79"/>
      <c r="N116" s="79"/>
      <c r="O116" s="79"/>
      <c r="P116" s="79"/>
      <c r="Q116" s="79"/>
      <c r="R116" s="79"/>
      <c r="S116" s="79"/>
      <c r="T116" s="79"/>
      <c r="U116" s="79"/>
      <c r="V116" s="79"/>
      <c r="W116" s="79"/>
      <c r="X116" s="79"/>
      <c r="Y116" s="79"/>
      <c r="Z116" s="79"/>
    </row>
    <row r="117" spans="1:26" s="91" customFormat="1" ht="156.75" customHeight="1" x14ac:dyDescent="0.4">
      <c r="A117" s="74"/>
      <c r="B117" s="128"/>
      <c r="C117" s="344" t="s">
        <v>457</v>
      </c>
      <c r="D117" s="344" t="s">
        <v>492</v>
      </c>
      <c r="E117" s="383" t="s">
        <v>571</v>
      </c>
      <c r="F117" s="344" t="s">
        <v>575</v>
      </c>
      <c r="G117" s="88" t="s">
        <v>8</v>
      </c>
      <c r="H117" s="88"/>
      <c r="I117" s="89"/>
      <c r="J117" s="90">
        <f>IF(G117="","0",IF(G117="Pass",1,IF(G117="Fail",0,IF(G117="TBD",0,IF(G117="N/A (Please provide reasons)",1)))))</f>
        <v>0</v>
      </c>
      <c r="K117" s="79"/>
      <c r="L117" s="79"/>
      <c r="M117" s="79"/>
      <c r="N117" s="79"/>
      <c r="O117" s="79"/>
      <c r="P117" s="79"/>
      <c r="Q117" s="79"/>
      <c r="R117" s="79"/>
      <c r="S117" s="79"/>
      <c r="T117" s="79"/>
      <c r="U117" s="79"/>
      <c r="V117" s="79"/>
      <c r="W117" s="79"/>
      <c r="X117" s="79"/>
      <c r="Y117" s="79"/>
      <c r="Z117" s="79"/>
    </row>
    <row r="118" spans="1:26" s="91" customFormat="1" ht="71.25" x14ac:dyDescent="0.4">
      <c r="A118" s="74"/>
      <c r="B118" s="128"/>
      <c r="C118" s="344" t="s">
        <v>429</v>
      </c>
      <c r="D118" s="344" t="s">
        <v>569</v>
      </c>
      <c r="E118" s="384" t="s">
        <v>570</v>
      </c>
      <c r="F118" s="344" t="s">
        <v>572</v>
      </c>
      <c r="G118" s="88" t="s">
        <v>8</v>
      </c>
      <c r="H118" s="88"/>
      <c r="I118" s="89"/>
      <c r="J118" s="90">
        <f>IF(G118="","0",IF(G118="Pass",1,IF(G118="Fail",0,IF(G118="TBD",0,IF(G118="N/A (Please provide reasons)",1)))))</f>
        <v>0</v>
      </c>
      <c r="K118" s="79"/>
      <c r="L118" s="79"/>
      <c r="M118" s="79"/>
      <c r="N118" s="79"/>
      <c r="O118" s="79"/>
      <c r="P118" s="79"/>
      <c r="Q118" s="79"/>
      <c r="R118" s="79"/>
      <c r="S118" s="79"/>
      <c r="T118" s="79"/>
      <c r="U118" s="79"/>
      <c r="V118" s="79"/>
      <c r="W118" s="79"/>
      <c r="X118" s="79"/>
      <c r="Y118" s="79"/>
      <c r="Z118" s="79"/>
    </row>
    <row r="119" spans="1:26" s="97" customFormat="1" ht="19.899999999999999" customHeight="1" x14ac:dyDescent="0.45">
      <c r="A119" s="92"/>
      <c r="B119" s="82" t="s">
        <v>431</v>
      </c>
      <c r="C119" s="93" t="str">
        <f>IF(K119=100%, "Complete", "Incomplete")</f>
        <v>Incomplete</v>
      </c>
      <c r="D119" s="94"/>
      <c r="E119" s="385"/>
      <c r="F119" s="94"/>
      <c r="G119" s="95"/>
      <c r="H119" s="95"/>
      <c r="I119" s="94"/>
      <c r="J119" s="94"/>
      <c r="K119" s="96">
        <f>SUM(J114:J118) / (COUNT(J114:J118))</f>
        <v>0</v>
      </c>
      <c r="L119" s="92"/>
      <c r="M119" s="92"/>
      <c r="N119" s="92"/>
      <c r="O119" s="92"/>
      <c r="P119" s="92"/>
      <c r="Q119" s="92"/>
      <c r="R119" s="92"/>
      <c r="S119" s="92"/>
      <c r="T119" s="92"/>
      <c r="U119" s="92"/>
      <c r="V119" s="92"/>
      <c r="W119" s="92"/>
      <c r="X119" s="92"/>
      <c r="Y119" s="92"/>
      <c r="Z119" s="92"/>
    </row>
    <row r="120" spans="1:26" s="97" customFormat="1" ht="19.899999999999999" customHeight="1" x14ac:dyDescent="0.45">
      <c r="A120" s="92"/>
      <c r="B120" s="126"/>
      <c r="C120" s="127"/>
      <c r="D120" s="124"/>
      <c r="E120" s="386"/>
      <c r="F120" s="124"/>
      <c r="G120" s="125"/>
      <c r="H120" s="125"/>
      <c r="I120" s="124"/>
      <c r="J120" s="124"/>
      <c r="K120" s="124"/>
      <c r="L120" s="92"/>
      <c r="M120" s="92"/>
      <c r="N120" s="92"/>
      <c r="O120" s="92"/>
      <c r="P120" s="92"/>
      <c r="Q120" s="92"/>
      <c r="R120" s="92"/>
      <c r="S120" s="92"/>
      <c r="T120" s="92"/>
      <c r="U120" s="92"/>
      <c r="V120" s="92"/>
      <c r="W120" s="92"/>
      <c r="X120" s="92"/>
      <c r="Y120" s="92"/>
      <c r="Z120" s="92"/>
    </row>
    <row r="121" spans="1:26" ht="19.899999999999999" customHeight="1" x14ac:dyDescent="0.4">
      <c r="A121" s="74"/>
      <c r="B121" s="206" t="s">
        <v>420</v>
      </c>
      <c r="C121" s="556" t="s">
        <v>451</v>
      </c>
      <c r="D121" s="556"/>
      <c r="E121" s="556"/>
      <c r="F121" s="556"/>
      <c r="G121" s="556"/>
      <c r="H121" s="556"/>
      <c r="I121" s="556"/>
      <c r="J121" s="207"/>
      <c r="K121" s="208"/>
      <c r="L121" s="79"/>
      <c r="M121" s="79"/>
      <c r="N121" s="79"/>
      <c r="O121" s="79"/>
      <c r="P121" s="74"/>
      <c r="Q121" s="74"/>
      <c r="R121" s="74"/>
      <c r="S121" s="74"/>
      <c r="T121" s="74"/>
      <c r="U121" s="74"/>
      <c r="V121" s="74"/>
      <c r="W121" s="74"/>
      <c r="X121" s="74"/>
      <c r="Y121" s="74"/>
      <c r="Z121" s="74"/>
    </row>
    <row r="122" spans="1:26" ht="132" customHeight="1" x14ac:dyDescent="0.4">
      <c r="A122" s="74"/>
      <c r="B122" s="209" t="s">
        <v>421</v>
      </c>
      <c r="C122" s="555" t="s">
        <v>601</v>
      </c>
      <c r="D122" s="555"/>
      <c r="E122" s="555"/>
      <c r="F122" s="555"/>
      <c r="G122" s="555"/>
      <c r="H122" s="555"/>
      <c r="I122" s="555"/>
      <c r="J122" s="207"/>
      <c r="K122" s="208"/>
      <c r="L122" s="79"/>
      <c r="M122" s="79"/>
      <c r="N122" s="79"/>
      <c r="O122" s="79"/>
      <c r="P122" s="74"/>
      <c r="Q122" s="74"/>
      <c r="R122" s="74"/>
      <c r="S122" s="74"/>
      <c r="T122" s="74"/>
      <c r="U122" s="74"/>
      <c r="V122" s="74"/>
      <c r="W122" s="74"/>
      <c r="X122" s="74"/>
      <c r="Y122" s="74"/>
      <c r="Z122" s="74"/>
    </row>
    <row r="123" spans="1:26" ht="95.25" customHeight="1" x14ac:dyDescent="0.4">
      <c r="A123" s="74"/>
      <c r="B123" s="210" t="s">
        <v>422</v>
      </c>
      <c r="C123" s="557" t="s">
        <v>730</v>
      </c>
      <c r="D123" s="557"/>
      <c r="E123" s="557"/>
      <c r="F123" s="557"/>
      <c r="G123" s="557"/>
      <c r="H123" s="557"/>
      <c r="I123" s="557"/>
      <c r="J123" s="207"/>
      <c r="K123" s="208"/>
      <c r="L123" s="79"/>
      <c r="M123" s="79"/>
      <c r="N123" s="79"/>
      <c r="O123" s="79"/>
      <c r="P123" s="74"/>
      <c r="Q123" s="74"/>
      <c r="R123" s="74"/>
      <c r="S123" s="74"/>
      <c r="T123" s="74"/>
      <c r="U123" s="74"/>
      <c r="V123" s="74"/>
      <c r="W123" s="74"/>
      <c r="X123" s="74"/>
      <c r="Y123" s="74"/>
      <c r="Z123" s="74"/>
    </row>
    <row r="124" spans="1:26" ht="33" customHeight="1" x14ac:dyDescent="0.4">
      <c r="A124" s="74"/>
      <c r="B124" s="558" t="s">
        <v>423</v>
      </c>
      <c r="C124" s="211" t="s">
        <v>424</v>
      </c>
      <c r="D124" s="374" t="s">
        <v>425</v>
      </c>
      <c r="E124" s="211" t="s">
        <v>426</v>
      </c>
      <c r="F124" s="211" t="s">
        <v>427</v>
      </c>
      <c r="G124" s="212" t="s">
        <v>428</v>
      </c>
      <c r="H124" s="212" t="s">
        <v>735</v>
      </c>
      <c r="I124" s="212" t="s">
        <v>5</v>
      </c>
      <c r="J124" s="213" t="s">
        <v>6</v>
      </c>
      <c r="K124" s="208"/>
      <c r="L124" s="79"/>
      <c r="M124" s="79"/>
      <c r="N124" s="79"/>
      <c r="O124" s="74"/>
      <c r="P124" s="74"/>
      <c r="Q124" s="74"/>
      <c r="R124" s="74"/>
      <c r="S124" s="74"/>
      <c r="T124" s="74"/>
      <c r="U124" s="74"/>
      <c r="V124" s="74"/>
      <c r="W124" s="74"/>
      <c r="X124" s="74"/>
      <c r="Y124" s="74"/>
      <c r="Z124" s="74"/>
    </row>
    <row r="125" spans="1:26" s="91" customFormat="1" ht="30" customHeight="1" x14ac:dyDescent="0.4">
      <c r="A125" s="74"/>
      <c r="B125" s="559"/>
      <c r="C125" s="214" t="s">
        <v>453</v>
      </c>
      <c r="D125" s="214" t="s">
        <v>939</v>
      </c>
      <c r="E125" s="203" t="s">
        <v>938</v>
      </c>
      <c r="F125" s="214" t="s">
        <v>940</v>
      </c>
      <c r="G125" s="215"/>
      <c r="H125" s="215"/>
      <c r="I125" s="214"/>
      <c r="J125" s="216"/>
      <c r="K125" s="208"/>
      <c r="L125" s="79"/>
      <c r="M125" s="79"/>
      <c r="N125" s="79"/>
      <c r="O125" s="79"/>
      <c r="P125" s="79"/>
      <c r="Q125" s="79"/>
      <c r="R125" s="79"/>
      <c r="S125" s="79"/>
      <c r="T125" s="79"/>
      <c r="U125" s="79"/>
      <c r="V125" s="79"/>
      <c r="W125" s="79"/>
      <c r="X125" s="79"/>
      <c r="Y125" s="79"/>
      <c r="Z125" s="79"/>
    </row>
    <row r="126" spans="1:26" s="91" customFormat="1" ht="116.25" customHeight="1" x14ac:dyDescent="0.4">
      <c r="A126" s="74"/>
      <c r="B126" s="222"/>
      <c r="C126" s="214" t="s">
        <v>602</v>
      </c>
      <c r="D126" s="214" t="s">
        <v>1036</v>
      </c>
      <c r="E126" s="203" t="s">
        <v>604</v>
      </c>
      <c r="F126" s="214" t="s">
        <v>600</v>
      </c>
      <c r="G126" s="215"/>
      <c r="H126" s="215"/>
      <c r="I126" s="214"/>
      <c r="J126" s="216"/>
      <c r="K126" s="208"/>
      <c r="L126" s="79"/>
      <c r="M126" s="79"/>
      <c r="N126" s="79"/>
      <c r="O126" s="79"/>
      <c r="P126" s="79"/>
      <c r="Q126" s="79"/>
      <c r="R126" s="79"/>
      <c r="S126" s="79"/>
      <c r="T126" s="79"/>
      <c r="U126" s="79"/>
      <c r="V126" s="79"/>
      <c r="W126" s="79"/>
      <c r="X126" s="79"/>
      <c r="Y126" s="79"/>
      <c r="Z126" s="79"/>
    </row>
    <row r="127" spans="1:26" s="91" customFormat="1" ht="87" customHeight="1" x14ac:dyDescent="0.4">
      <c r="A127" s="74"/>
      <c r="B127" s="222"/>
      <c r="C127" s="214" t="s">
        <v>430</v>
      </c>
      <c r="D127" s="214" t="s">
        <v>1029</v>
      </c>
      <c r="E127" s="203" t="s">
        <v>566</v>
      </c>
      <c r="F127" s="214" t="s">
        <v>454</v>
      </c>
      <c r="G127" s="215"/>
      <c r="H127" s="215"/>
      <c r="I127" s="214"/>
      <c r="J127" s="216"/>
      <c r="K127" s="208"/>
      <c r="L127" s="79"/>
      <c r="M127" s="79"/>
      <c r="N127" s="79"/>
      <c r="O127" s="79"/>
      <c r="P127" s="79"/>
      <c r="Q127" s="79"/>
      <c r="R127" s="79"/>
      <c r="S127" s="79"/>
      <c r="T127" s="79"/>
      <c r="U127" s="79"/>
      <c r="V127" s="79"/>
      <c r="W127" s="79"/>
      <c r="X127" s="79"/>
      <c r="Y127" s="79"/>
      <c r="Z127" s="79"/>
    </row>
    <row r="128" spans="1:26" s="91" customFormat="1" ht="144.75" customHeight="1" x14ac:dyDescent="0.4">
      <c r="A128" s="74"/>
      <c r="B128" s="222"/>
      <c r="C128" s="214" t="s">
        <v>578</v>
      </c>
      <c r="D128" s="214" t="s">
        <v>492</v>
      </c>
      <c r="E128" s="203" t="s">
        <v>571</v>
      </c>
      <c r="F128" s="214" t="s">
        <v>579</v>
      </c>
      <c r="G128" s="215"/>
      <c r="H128" s="215"/>
      <c r="I128" s="214"/>
      <c r="J128" s="216"/>
      <c r="K128" s="208"/>
      <c r="L128" s="79"/>
      <c r="M128" s="79"/>
      <c r="N128" s="79"/>
      <c r="O128" s="79"/>
      <c r="P128" s="79"/>
      <c r="Q128" s="79"/>
      <c r="R128" s="79"/>
      <c r="S128" s="79"/>
      <c r="T128" s="79"/>
      <c r="U128" s="79"/>
      <c r="V128" s="79"/>
      <c r="W128" s="79"/>
      <c r="X128" s="79"/>
      <c r="Y128" s="79"/>
      <c r="Z128" s="79"/>
    </row>
    <row r="129" spans="1:26" s="91" customFormat="1" ht="57" x14ac:dyDescent="0.4">
      <c r="A129" s="74"/>
      <c r="B129" s="222"/>
      <c r="C129" s="214" t="s">
        <v>429</v>
      </c>
      <c r="D129" s="214" t="s">
        <v>948</v>
      </c>
      <c r="E129" s="235" t="s">
        <v>947</v>
      </c>
      <c r="F129" s="214" t="s">
        <v>572</v>
      </c>
      <c r="G129" s="215"/>
      <c r="H129" s="215"/>
      <c r="I129" s="214"/>
      <c r="J129" s="216"/>
      <c r="K129" s="208"/>
      <c r="L129" s="79"/>
      <c r="M129" s="79"/>
      <c r="N129" s="79"/>
      <c r="O129" s="79"/>
      <c r="P129" s="79"/>
      <c r="Q129" s="79"/>
      <c r="R129" s="79"/>
      <c r="S129" s="79"/>
      <c r="T129" s="79"/>
      <c r="U129" s="79"/>
      <c r="V129" s="79"/>
      <c r="W129" s="79"/>
      <c r="X129" s="79"/>
      <c r="Y129" s="79"/>
      <c r="Z129" s="79"/>
    </row>
    <row r="130" spans="1:26" s="97" customFormat="1" ht="19.899999999999999" customHeight="1" x14ac:dyDescent="0.45">
      <c r="A130" s="92"/>
      <c r="B130" s="206" t="s">
        <v>431</v>
      </c>
      <c r="C130" s="218" t="str">
        <f>IF(K130=100%, "Complete", "Incomplete")</f>
        <v>Incomplete</v>
      </c>
      <c r="D130" s="219"/>
      <c r="E130" s="387"/>
      <c r="F130" s="219"/>
      <c r="G130" s="220"/>
      <c r="H130" s="220"/>
      <c r="I130" s="219"/>
      <c r="J130" s="219"/>
      <c r="K130" s="221"/>
      <c r="L130" s="92"/>
      <c r="M130" s="92"/>
      <c r="N130" s="92"/>
      <c r="O130" s="92"/>
      <c r="P130" s="92"/>
      <c r="Q130" s="92"/>
      <c r="R130" s="92"/>
      <c r="S130" s="92"/>
      <c r="T130" s="92"/>
      <c r="U130" s="92"/>
      <c r="V130" s="92"/>
      <c r="W130" s="92"/>
      <c r="X130" s="92"/>
      <c r="Y130" s="92"/>
      <c r="Z130" s="92"/>
    </row>
    <row r="131" spans="1:26" s="97" customFormat="1" ht="19.899999999999999" customHeight="1" x14ac:dyDescent="0.45">
      <c r="A131" s="92"/>
      <c r="B131" s="126"/>
      <c r="C131" s="127"/>
      <c r="D131" s="124"/>
      <c r="E131" s="386"/>
      <c r="F131" s="124"/>
      <c r="G131" s="125"/>
      <c r="H131" s="125"/>
      <c r="I131" s="124"/>
      <c r="J131" s="124"/>
      <c r="K131" s="124"/>
      <c r="L131" s="92"/>
      <c r="M131" s="92"/>
      <c r="N131" s="92"/>
      <c r="O131" s="92"/>
      <c r="P131" s="92"/>
      <c r="Q131" s="92"/>
      <c r="R131" s="92"/>
      <c r="S131" s="92"/>
      <c r="T131" s="92"/>
      <c r="U131" s="92"/>
      <c r="V131" s="92"/>
      <c r="W131" s="92"/>
      <c r="X131" s="92"/>
      <c r="Y131" s="92"/>
      <c r="Z131" s="92"/>
    </row>
    <row r="132" spans="1:26" ht="19.899999999999999" customHeight="1" x14ac:dyDescent="0.4">
      <c r="A132" s="74"/>
      <c r="B132" s="206" t="s">
        <v>420</v>
      </c>
      <c r="C132" s="556" t="s">
        <v>555</v>
      </c>
      <c r="D132" s="556"/>
      <c r="E132" s="556"/>
      <c r="F132" s="556"/>
      <c r="G132" s="556"/>
      <c r="H132" s="556"/>
      <c r="I132" s="556"/>
      <c r="J132" s="207"/>
      <c r="K132" s="208"/>
      <c r="L132" s="79"/>
      <c r="M132" s="79"/>
      <c r="N132" s="79"/>
      <c r="O132" s="79"/>
      <c r="P132" s="74"/>
      <c r="Q132" s="74"/>
      <c r="R132" s="74"/>
      <c r="S132" s="74"/>
      <c r="T132" s="74"/>
      <c r="U132" s="74"/>
      <c r="V132" s="74"/>
      <c r="W132" s="74"/>
      <c r="X132" s="74"/>
      <c r="Y132" s="74"/>
      <c r="Z132" s="74"/>
    </row>
    <row r="133" spans="1:26" ht="112.5" customHeight="1" x14ac:dyDescent="0.4">
      <c r="A133" s="74"/>
      <c r="B133" s="209" t="s">
        <v>421</v>
      </c>
      <c r="C133" s="555" t="s">
        <v>973</v>
      </c>
      <c r="D133" s="555"/>
      <c r="E133" s="555"/>
      <c r="F133" s="555"/>
      <c r="G133" s="555"/>
      <c r="H133" s="555"/>
      <c r="I133" s="555"/>
      <c r="J133" s="207"/>
      <c r="K133" s="208"/>
      <c r="L133" s="79"/>
      <c r="M133" s="79"/>
      <c r="N133" s="79"/>
      <c r="O133" s="79"/>
      <c r="P133" s="74"/>
      <c r="Q133" s="74"/>
      <c r="R133" s="74"/>
      <c r="S133" s="74"/>
      <c r="T133" s="74"/>
      <c r="U133" s="74"/>
      <c r="V133" s="74"/>
      <c r="W133" s="74"/>
      <c r="X133" s="74"/>
      <c r="Y133" s="74"/>
      <c r="Z133" s="74"/>
    </row>
    <row r="134" spans="1:26" ht="55.15" customHeight="1" x14ac:dyDescent="0.4">
      <c r="A134" s="74"/>
      <c r="B134" s="210" t="s">
        <v>422</v>
      </c>
      <c r="C134" s="557" t="s">
        <v>605</v>
      </c>
      <c r="D134" s="557"/>
      <c r="E134" s="557"/>
      <c r="F134" s="557"/>
      <c r="G134" s="557"/>
      <c r="H134" s="557"/>
      <c r="I134" s="557"/>
      <c r="J134" s="207"/>
      <c r="K134" s="208"/>
      <c r="L134" s="79"/>
      <c r="M134" s="79"/>
      <c r="N134" s="79"/>
      <c r="O134" s="79"/>
      <c r="P134" s="74"/>
      <c r="Q134" s="74"/>
      <c r="R134" s="74"/>
      <c r="S134" s="74"/>
      <c r="T134" s="74"/>
      <c r="U134" s="74"/>
      <c r="V134" s="74"/>
      <c r="W134" s="74"/>
      <c r="X134" s="74"/>
      <c r="Y134" s="74"/>
      <c r="Z134" s="74"/>
    </row>
    <row r="135" spans="1:26" ht="33" customHeight="1" x14ac:dyDescent="0.4">
      <c r="A135" s="74"/>
      <c r="B135" s="558" t="s">
        <v>423</v>
      </c>
      <c r="C135" s="211" t="s">
        <v>424</v>
      </c>
      <c r="D135" s="374" t="s">
        <v>425</v>
      </c>
      <c r="E135" s="211" t="s">
        <v>426</v>
      </c>
      <c r="F135" s="211" t="s">
        <v>427</v>
      </c>
      <c r="G135" s="212" t="s">
        <v>428</v>
      </c>
      <c r="H135" s="212" t="s">
        <v>735</v>
      </c>
      <c r="I135" s="212" t="s">
        <v>5</v>
      </c>
      <c r="J135" s="213" t="s">
        <v>6</v>
      </c>
      <c r="K135" s="208"/>
      <c r="L135" s="79"/>
      <c r="M135" s="79"/>
      <c r="N135" s="79"/>
      <c r="O135" s="74"/>
      <c r="P135" s="74"/>
      <c r="Q135" s="74"/>
      <c r="R135" s="74"/>
      <c r="S135" s="74"/>
      <c r="T135" s="74"/>
      <c r="U135" s="74"/>
      <c r="V135" s="74"/>
      <c r="W135" s="74"/>
      <c r="X135" s="74"/>
      <c r="Y135" s="74"/>
      <c r="Z135" s="74"/>
    </row>
    <row r="136" spans="1:26" s="91" customFormat="1" ht="31.5" customHeight="1" x14ac:dyDescent="0.4">
      <c r="A136" s="74"/>
      <c r="B136" s="559"/>
      <c r="C136" s="214" t="s">
        <v>453</v>
      </c>
      <c r="D136" s="214" t="s">
        <v>939</v>
      </c>
      <c r="E136" s="203" t="s">
        <v>949</v>
      </c>
      <c r="F136" s="214" t="s">
        <v>936</v>
      </c>
      <c r="G136" s="215"/>
      <c r="H136" s="215"/>
      <c r="I136" s="214"/>
      <c r="J136" s="216"/>
      <c r="K136" s="208"/>
      <c r="L136" s="79"/>
      <c r="M136" s="79"/>
      <c r="N136" s="79"/>
      <c r="O136" s="79"/>
      <c r="P136" s="79"/>
      <c r="Q136" s="79"/>
      <c r="R136" s="79"/>
      <c r="S136" s="79"/>
      <c r="T136" s="79"/>
      <c r="U136" s="79"/>
      <c r="V136" s="79"/>
      <c r="W136" s="79"/>
      <c r="X136" s="79"/>
      <c r="Y136" s="79"/>
      <c r="Z136" s="79"/>
    </row>
    <row r="137" spans="1:26" s="91" customFormat="1" ht="103.15" customHeight="1" x14ac:dyDescent="0.4">
      <c r="A137" s="74"/>
      <c r="B137" s="559"/>
      <c r="C137" s="214" t="s">
        <v>606</v>
      </c>
      <c r="D137" s="214" t="s">
        <v>1037</v>
      </c>
      <c r="E137" s="203" t="s">
        <v>607</v>
      </c>
      <c r="F137" s="214" t="s">
        <v>991</v>
      </c>
      <c r="G137" s="215"/>
      <c r="H137" s="215"/>
      <c r="I137" s="214"/>
      <c r="J137" s="216"/>
      <c r="K137" s="208"/>
      <c r="L137" s="79"/>
      <c r="M137" s="79"/>
      <c r="N137" s="79"/>
      <c r="O137" s="79"/>
      <c r="P137" s="79"/>
      <c r="Q137" s="79"/>
      <c r="R137" s="79"/>
      <c r="S137" s="79"/>
      <c r="T137" s="79"/>
      <c r="U137" s="79"/>
      <c r="V137" s="79"/>
      <c r="W137" s="79"/>
      <c r="X137" s="79"/>
      <c r="Y137" s="79"/>
      <c r="Z137" s="79"/>
    </row>
    <row r="138" spans="1:26" s="91" customFormat="1" ht="48" customHeight="1" x14ac:dyDescent="0.4">
      <c r="A138" s="74"/>
      <c r="B138" s="559"/>
      <c r="C138" s="214" t="s">
        <v>430</v>
      </c>
      <c r="D138" s="214" t="s">
        <v>1030</v>
      </c>
      <c r="E138" s="203" t="s">
        <v>589</v>
      </c>
      <c r="F138" s="214" t="s">
        <v>454</v>
      </c>
      <c r="G138" s="215"/>
      <c r="H138" s="215"/>
      <c r="I138" s="214"/>
      <c r="J138" s="216"/>
      <c r="K138" s="208"/>
      <c r="L138" s="79"/>
      <c r="M138" s="79"/>
      <c r="N138" s="79"/>
      <c r="O138" s="79"/>
      <c r="P138" s="79"/>
      <c r="Q138" s="79"/>
      <c r="R138" s="79"/>
      <c r="S138" s="79"/>
      <c r="T138" s="79"/>
      <c r="U138" s="79"/>
      <c r="V138" s="79"/>
      <c r="W138" s="79"/>
      <c r="X138" s="79"/>
      <c r="Y138" s="79"/>
      <c r="Z138" s="79"/>
    </row>
    <row r="139" spans="1:26" s="91" customFormat="1" ht="62.25" customHeight="1" x14ac:dyDescent="0.4">
      <c r="A139" s="74"/>
      <c r="B139" s="559"/>
      <c r="C139" s="214" t="s">
        <v>429</v>
      </c>
      <c r="D139" s="214" t="s">
        <v>951</v>
      </c>
      <c r="E139" s="235" t="s">
        <v>950</v>
      </c>
      <c r="F139" s="214" t="s">
        <v>572</v>
      </c>
      <c r="G139" s="215"/>
      <c r="H139" s="215"/>
      <c r="I139" s="214"/>
      <c r="J139" s="216"/>
      <c r="K139" s="208"/>
      <c r="L139" s="79"/>
      <c r="M139" s="79"/>
      <c r="N139" s="79"/>
      <c r="O139" s="79"/>
      <c r="P139" s="79"/>
      <c r="Q139" s="79"/>
      <c r="R139" s="79"/>
      <c r="S139" s="79"/>
      <c r="T139" s="79"/>
      <c r="U139" s="79"/>
      <c r="V139" s="79"/>
      <c r="W139" s="79"/>
      <c r="X139" s="79"/>
      <c r="Y139" s="79"/>
      <c r="Z139" s="79"/>
    </row>
    <row r="140" spans="1:26" s="97" customFormat="1" ht="19.899999999999999" customHeight="1" x14ac:dyDescent="0.45">
      <c r="A140" s="92"/>
      <c r="B140" s="206" t="s">
        <v>431</v>
      </c>
      <c r="C140" s="218" t="str">
        <f>IF(K140=100%, "Complete", "Incomplete")</f>
        <v>Incomplete</v>
      </c>
      <c r="D140" s="219"/>
      <c r="E140" s="387"/>
      <c r="F140" s="219"/>
      <c r="G140" s="220"/>
      <c r="H140" s="220"/>
      <c r="I140" s="219"/>
      <c r="J140" s="219"/>
      <c r="K140" s="221"/>
      <c r="L140" s="92"/>
      <c r="M140" s="92"/>
      <c r="N140" s="92"/>
      <c r="O140" s="92"/>
      <c r="P140" s="92"/>
      <c r="Q140" s="92"/>
      <c r="R140" s="92"/>
      <c r="S140" s="92"/>
      <c r="T140" s="92"/>
      <c r="U140" s="92"/>
      <c r="V140" s="92"/>
      <c r="W140" s="92"/>
      <c r="X140" s="92"/>
      <c r="Y140" s="92"/>
      <c r="Z140" s="92"/>
    </row>
    <row r="141" spans="1:26" s="97" customFormat="1" ht="19.899999999999999" customHeight="1" x14ac:dyDescent="0.45">
      <c r="A141" s="92"/>
      <c r="B141" s="126"/>
      <c r="C141" s="127"/>
      <c r="D141" s="124"/>
      <c r="E141" s="386"/>
      <c r="F141" s="124"/>
      <c r="G141" s="125"/>
      <c r="H141" s="125"/>
      <c r="I141" s="124"/>
      <c r="J141" s="124"/>
      <c r="K141" s="124"/>
      <c r="L141" s="92"/>
      <c r="M141" s="92"/>
      <c r="N141" s="92"/>
      <c r="O141" s="92"/>
      <c r="P141" s="92"/>
      <c r="Q141" s="92"/>
      <c r="R141" s="92"/>
      <c r="S141" s="92"/>
      <c r="T141" s="92"/>
      <c r="U141" s="92"/>
      <c r="V141" s="92"/>
      <c r="W141" s="92"/>
      <c r="X141" s="92"/>
      <c r="Y141" s="92"/>
      <c r="Z141" s="92"/>
    </row>
    <row r="142" spans="1:26" ht="19.899999999999999" customHeight="1" x14ac:dyDescent="0.4">
      <c r="A142" s="74"/>
      <c r="B142" s="350" t="s">
        <v>420</v>
      </c>
      <c r="C142" s="544" t="s">
        <v>556</v>
      </c>
      <c r="D142" s="544"/>
      <c r="E142" s="544"/>
      <c r="F142" s="544"/>
      <c r="G142" s="544"/>
      <c r="H142" s="544"/>
      <c r="I142" s="544"/>
      <c r="J142" s="83"/>
      <c r="K142" s="79"/>
      <c r="L142" s="79"/>
      <c r="M142" s="79"/>
      <c r="N142" s="79"/>
      <c r="O142" s="79"/>
      <c r="P142" s="74"/>
      <c r="Q142" s="74"/>
      <c r="R142" s="74"/>
      <c r="S142" s="74"/>
      <c r="T142" s="74"/>
      <c r="U142" s="74"/>
      <c r="V142" s="74"/>
      <c r="W142" s="74"/>
      <c r="X142" s="74"/>
      <c r="Y142" s="74"/>
      <c r="Z142" s="74"/>
    </row>
    <row r="143" spans="1:26" ht="106.5" customHeight="1" x14ac:dyDescent="0.4">
      <c r="A143" s="74"/>
      <c r="B143" s="85" t="s">
        <v>421</v>
      </c>
      <c r="C143" s="545" t="s">
        <v>1110</v>
      </c>
      <c r="D143" s="545"/>
      <c r="E143" s="545"/>
      <c r="F143" s="545"/>
      <c r="G143" s="545"/>
      <c r="H143" s="545"/>
      <c r="I143" s="545"/>
      <c r="J143" s="83"/>
      <c r="K143" s="79"/>
      <c r="L143" s="79"/>
      <c r="M143" s="153"/>
      <c r="N143" s="153"/>
      <c r="O143" s="79"/>
      <c r="P143" s="74"/>
      <c r="Q143" s="74"/>
      <c r="R143" s="74"/>
      <c r="S143" s="74"/>
      <c r="T143" s="74"/>
      <c r="U143" s="74"/>
      <c r="V143" s="74"/>
      <c r="W143" s="74"/>
      <c r="X143" s="74"/>
      <c r="Y143" s="74"/>
      <c r="Z143" s="74"/>
    </row>
    <row r="144" spans="1:26" ht="68.25" customHeight="1" x14ac:dyDescent="0.4">
      <c r="A144" s="74"/>
      <c r="B144" s="86" t="s">
        <v>422</v>
      </c>
      <c r="C144" s="546" t="s">
        <v>826</v>
      </c>
      <c r="D144" s="546"/>
      <c r="E144" s="546"/>
      <c r="F144" s="546"/>
      <c r="G144" s="546"/>
      <c r="H144" s="546"/>
      <c r="I144" s="546"/>
      <c r="J144" s="83"/>
      <c r="K144" s="79"/>
      <c r="L144" s="79"/>
      <c r="M144" s="153"/>
      <c r="N144" s="153"/>
      <c r="O144" s="79"/>
      <c r="P144" s="74"/>
      <c r="Q144" s="74"/>
      <c r="R144" s="74"/>
      <c r="S144" s="74"/>
      <c r="T144" s="74"/>
      <c r="U144" s="74"/>
      <c r="V144" s="74"/>
      <c r="W144" s="74"/>
      <c r="X144" s="74"/>
      <c r="Y144" s="74"/>
      <c r="Z144" s="74"/>
    </row>
    <row r="145" spans="1:26" ht="33" customHeight="1" x14ac:dyDescent="0.4">
      <c r="A145" s="74"/>
      <c r="B145" s="547" t="s">
        <v>423</v>
      </c>
      <c r="C145" s="346" t="s">
        <v>424</v>
      </c>
      <c r="D145" s="373" t="s">
        <v>425</v>
      </c>
      <c r="E145" s="346" t="s">
        <v>426</v>
      </c>
      <c r="F145" s="346" t="s">
        <v>427</v>
      </c>
      <c r="G145" s="347" t="s">
        <v>428</v>
      </c>
      <c r="H145" s="347" t="s">
        <v>735</v>
      </c>
      <c r="I145" s="347" t="s">
        <v>5</v>
      </c>
      <c r="J145" s="87" t="s">
        <v>6</v>
      </c>
      <c r="K145" s="79"/>
      <c r="L145" s="79"/>
      <c r="M145" s="79"/>
      <c r="N145" s="79"/>
      <c r="O145" s="74"/>
      <c r="P145" s="74"/>
      <c r="Q145" s="74"/>
      <c r="R145" s="74"/>
      <c r="S145" s="74"/>
      <c r="T145" s="74"/>
      <c r="U145" s="74"/>
      <c r="V145" s="74"/>
      <c r="W145" s="74"/>
      <c r="X145" s="74"/>
      <c r="Y145" s="74"/>
      <c r="Z145" s="74"/>
    </row>
    <row r="146" spans="1:26" s="91" customFormat="1" ht="48" customHeight="1" x14ac:dyDescent="0.4">
      <c r="A146" s="74"/>
      <c r="B146" s="548"/>
      <c r="C146" s="344" t="s">
        <v>453</v>
      </c>
      <c r="D146" s="344" t="s">
        <v>983</v>
      </c>
      <c r="E146" s="383" t="s">
        <v>938</v>
      </c>
      <c r="F146" s="344" t="s">
        <v>941</v>
      </c>
      <c r="G146" s="88" t="s">
        <v>8</v>
      </c>
      <c r="H146" s="88"/>
      <c r="I146" s="89"/>
      <c r="J146" s="90">
        <f>IF(G146="","0",IF(G146="Pass",1,IF(G146="Fail",0,IF(G146="TBD",0,IF(G146="N/A (Please provide reasons)",1)))))</f>
        <v>0</v>
      </c>
      <c r="K146" s="79"/>
      <c r="L146" s="79"/>
      <c r="M146" s="79"/>
      <c r="N146" s="79"/>
      <c r="O146" s="79"/>
      <c r="P146" s="79"/>
      <c r="Q146" s="79"/>
      <c r="R146" s="79"/>
      <c r="S146" s="79"/>
      <c r="T146" s="79"/>
      <c r="U146" s="79"/>
      <c r="V146" s="79"/>
      <c r="W146" s="79"/>
      <c r="X146" s="79"/>
      <c r="Y146" s="79"/>
      <c r="Z146" s="79"/>
    </row>
    <row r="147" spans="1:26" s="91" customFormat="1" ht="176.25" customHeight="1" x14ac:dyDescent="0.4">
      <c r="A147" s="74"/>
      <c r="B147" s="548"/>
      <c r="C147" s="344" t="s">
        <v>458</v>
      </c>
      <c r="D147" s="344" t="s">
        <v>1094</v>
      </c>
      <c r="E147" s="383" t="s">
        <v>1093</v>
      </c>
      <c r="F147" s="344" t="s">
        <v>459</v>
      </c>
      <c r="G147" s="88" t="s">
        <v>8</v>
      </c>
      <c r="H147" s="88"/>
      <c r="I147" s="89"/>
      <c r="J147" s="90">
        <f>IF(G147="","0",IF(G147="Pass",1,IF(G147="Fail",0,IF(G147="TBD",0,IF(G147="N/A (Please provide reasons)",1)))))</f>
        <v>0</v>
      </c>
      <c r="K147" s="79"/>
      <c r="L147" s="79"/>
      <c r="M147" s="79"/>
      <c r="N147" s="79"/>
      <c r="O147" s="79"/>
      <c r="P147" s="79"/>
      <c r="Q147" s="79"/>
      <c r="R147" s="79"/>
      <c r="S147" s="79"/>
      <c r="T147" s="79"/>
      <c r="U147" s="79"/>
      <c r="V147" s="79"/>
      <c r="W147" s="79"/>
      <c r="X147" s="79"/>
      <c r="Y147" s="79"/>
      <c r="Z147" s="79"/>
    </row>
    <row r="148" spans="1:26" s="97" customFormat="1" ht="19.899999999999999" customHeight="1" x14ac:dyDescent="0.45">
      <c r="A148" s="92"/>
      <c r="B148" s="82" t="s">
        <v>431</v>
      </c>
      <c r="C148" s="93" t="str">
        <f>IF(K148=100%, "Complete", "Incomplete")</f>
        <v>Incomplete</v>
      </c>
      <c r="D148" s="94"/>
      <c r="E148" s="385"/>
      <c r="F148" s="94"/>
      <c r="G148" s="95"/>
      <c r="H148" s="95"/>
      <c r="I148" s="94"/>
      <c r="J148" s="94"/>
      <c r="K148" s="96">
        <f>SUM(J146:J147) / (COUNT(J146:J147))</f>
        <v>0</v>
      </c>
      <c r="L148" s="92"/>
      <c r="M148" s="92"/>
      <c r="N148" s="92"/>
      <c r="O148" s="92"/>
      <c r="P148" s="92"/>
      <c r="Q148" s="92"/>
      <c r="R148" s="92"/>
      <c r="S148" s="92"/>
      <c r="T148" s="92"/>
      <c r="U148" s="92"/>
      <c r="V148" s="92"/>
      <c r="W148" s="92"/>
      <c r="X148" s="92"/>
      <c r="Y148" s="92"/>
      <c r="Z148" s="92"/>
    </row>
    <row r="149" spans="1:26" s="97" customFormat="1" ht="19.899999999999999" customHeight="1" x14ac:dyDescent="0.45">
      <c r="A149" s="92"/>
      <c r="B149" s="126"/>
      <c r="C149" s="127"/>
      <c r="D149" s="124"/>
      <c r="E149" s="386"/>
      <c r="F149" s="124"/>
      <c r="G149" s="125"/>
      <c r="H149" s="125"/>
      <c r="I149" s="124"/>
      <c r="J149" s="124"/>
      <c r="K149" s="124"/>
      <c r="L149" s="92"/>
      <c r="M149" s="92"/>
      <c r="N149" s="92"/>
      <c r="O149" s="92"/>
      <c r="P149" s="92"/>
      <c r="Q149" s="92"/>
      <c r="R149" s="92"/>
      <c r="S149" s="92"/>
      <c r="T149" s="92"/>
      <c r="U149" s="92"/>
      <c r="V149" s="92"/>
      <c r="W149" s="92"/>
      <c r="X149" s="92"/>
      <c r="Y149" s="92"/>
      <c r="Z149" s="92"/>
    </row>
    <row r="150" spans="1:26" ht="19.899999999999999" customHeight="1" x14ac:dyDescent="0.4">
      <c r="A150" s="74"/>
      <c r="B150" s="350" t="s">
        <v>420</v>
      </c>
      <c r="C150" s="544" t="s">
        <v>557</v>
      </c>
      <c r="D150" s="544"/>
      <c r="E150" s="544"/>
      <c r="F150" s="544"/>
      <c r="G150" s="544"/>
      <c r="H150" s="544"/>
      <c r="I150" s="544"/>
      <c r="J150" s="83"/>
      <c r="K150" s="79"/>
      <c r="L150" s="79"/>
      <c r="M150" s="79"/>
      <c r="N150" s="79"/>
      <c r="O150" s="79"/>
      <c r="P150" s="74"/>
      <c r="Q150" s="74"/>
      <c r="R150" s="74"/>
      <c r="S150" s="74"/>
      <c r="T150" s="74"/>
      <c r="U150" s="74"/>
      <c r="V150" s="74"/>
      <c r="W150" s="74"/>
      <c r="X150" s="74"/>
      <c r="Y150" s="74"/>
      <c r="Z150" s="74"/>
    </row>
    <row r="151" spans="1:26" ht="129.75" customHeight="1" x14ac:dyDescent="0.4">
      <c r="A151" s="74"/>
      <c r="B151" s="85" t="s">
        <v>421</v>
      </c>
      <c r="C151" s="545" t="s">
        <v>1111</v>
      </c>
      <c r="D151" s="545"/>
      <c r="E151" s="545"/>
      <c r="F151" s="545"/>
      <c r="G151" s="545"/>
      <c r="H151" s="545"/>
      <c r="I151" s="545"/>
      <c r="J151" s="83"/>
      <c r="K151" s="79"/>
      <c r="L151" s="79"/>
      <c r="M151" s="79"/>
      <c r="N151" s="79"/>
      <c r="O151" s="79"/>
      <c r="P151" s="74"/>
      <c r="Q151" s="74"/>
      <c r="R151" s="74"/>
      <c r="S151" s="74"/>
      <c r="T151" s="74"/>
      <c r="U151" s="74"/>
      <c r="V151" s="74"/>
      <c r="W151" s="74"/>
      <c r="X151" s="74"/>
      <c r="Y151" s="74"/>
      <c r="Z151" s="74"/>
    </row>
    <row r="152" spans="1:26" ht="72" customHeight="1" x14ac:dyDescent="0.4">
      <c r="A152" s="74"/>
      <c r="B152" s="86" t="s">
        <v>422</v>
      </c>
      <c r="C152" s="546" t="s">
        <v>827</v>
      </c>
      <c r="D152" s="546"/>
      <c r="E152" s="546"/>
      <c r="F152" s="546"/>
      <c r="G152" s="546"/>
      <c r="H152" s="546"/>
      <c r="I152" s="546"/>
      <c r="J152" s="83"/>
      <c r="K152" s="79"/>
      <c r="L152" s="79"/>
      <c r="M152" s="79"/>
      <c r="N152" s="79"/>
      <c r="O152" s="79"/>
      <c r="P152" s="74"/>
      <c r="Q152" s="74"/>
      <c r="R152" s="74"/>
      <c r="S152" s="74"/>
      <c r="T152" s="74"/>
      <c r="U152" s="74"/>
      <c r="V152" s="74"/>
      <c r="W152" s="74"/>
      <c r="X152" s="74"/>
      <c r="Y152" s="74"/>
      <c r="Z152" s="74"/>
    </row>
    <row r="153" spans="1:26" ht="33" customHeight="1" x14ac:dyDescent="0.4">
      <c r="A153" s="74"/>
      <c r="B153" s="547" t="s">
        <v>423</v>
      </c>
      <c r="C153" s="346" t="s">
        <v>424</v>
      </c>
      <c r="D153" s="373" t="s">
        <v>425</v>
      </c>
      <c r="E153" s="346" t="s">
        <v>426</v>
      </c>
      <c r="F153" s="346" t="s">
        <v>427</v>
      </c>
      <c r="G153" s="347" t="s">
        <v>428</v>
      </c>
      <c r="H153" s="347" t="s">
        <v>735</v>
      </c>
      <c r="I153" s="347" t="s">
        <v>5</v>
      </c>
      <c r="J153" s="87" t="s">
        <v>6</v>
      </c>
      <c r="K153" s="79"/>
      <c r="L153" s="79"/>
      <c r="M153" s="79"/>
      <c r="N153" s="79"/>
      <c r="O153" s="74"/>
      <c r="P153" s="74"/>
      <c r="Q153" s="74"/>
      <c r="R153" s="74"/>
      <c r="S153" s="74"/>
      <c r="T153" s="74"/>
      <c r="U153" s="74"/>
      <c r="V153" s="74"/>
      <c r="W153" s="74"/>
      <c r="X153" s="74"/>
      <c r="Y153" s="74"/>
      <c r="Z153" s="74"/>
    </row>
    <row r="154" spans="1:26" s="91" customFormat="1" ht="51" customHeight="1" x14ac:dyDescent="0.4">
      <c r="A154" s="74"/>
      <c r="B154" s="548"/>
      <c r="C154" s="344" t="s">
        <v>453</v>
      </c>
      <c r="D154" s="344" t="s">
        <v>983</v>
      </c>
      <c r="E154" s="383" t="s">
        <v>938</v>
      </c>
      <c r="F154" s="344" t="s">
        <v>940</v>
      </c>
      <c r="G154" s="88" t="s">
        <v>8</v>
      </c>
      <c r="H154" s="88"/>
      <c r="I154" s="89"/>
      <c r="J154" s="90">
        <f>IF(G154="","0",IF(G154="Pass",1,IF(G154="Fail",0,IF(G154="TBD",0,IF(G154="N/A (Please provide reasons)",1)))))</f>
        <v>0</v>
      </c>
      <c r="K154" s="79"/>
      <c r="L154" s="79"/>
      <c r="M154" s="79"/>
      <c r="N154" s="79"/>
      <c r="O154" s="79"/>
      <c r="P154" s="79"/>
      <c r="Q154" s="79"/>
      <c r="R154" s="79"/>
      <c r="S154" s="79"/>
      <c r="T154" s="79"/>
      <c r="U154" s="79"/>
      <c r="V154" s="79"/>
      <c r="W154" s="79"/>
      <c r="X154" s="79"/>
      <c r="Y154" s="79"/>
      <c r="Z154" s="79"/>
    </row>
    <row r="155" spans="1:26" s="91" customFormat="1" ht="31.5" customHeight="1" x14ac:dyDescent="0.4">
      <c r="A155" s="74"/>
      <c r="B155" s="128"/>
      <c r="C155" s="344" t="s">
        <v>595</v>
      </c>
      <c r="D155" s="344" t="s">
        <v>1031</v>
      </c>
      <c r="E155" s="383" t="s">
        <v>610</v>
      </c>
      <c r="F155" s="344" t="s">
        <v>616</v>
      </c>
      <c r="G155" s="88" t="s">
        <v>8</v>
      </c>
      <c r="H155" s="88"/>
      <c r="I155" s="89"/>
      <c r="J155" s="90">
        <f>IF(G155="","0",IF(G155="Pass",1,IF(G155="Fail",0,IF(G155="TBD",0,IF(G155="N/A (Please provide reasons)",1)))))</f>
        <v>0</v>
      </c>
      <c r="K155" s="79"/>
      <c r="L155" s="79"/>
      <c r="M155" s="79"/>
      <c r="N155" s="79"/>
      <c r="O155" s="79"/>
      <c r="P155" s="79"/>
      <c r="Q155" s="79"/>
      <c r="R155" s="79"/>
      <c r="S155" s="79"/>
      <c r="T155" s="79"/>
      <c r="U155" s="79"/>
      <c r="V155" s="79"/>
      <c r="W155" s="79"/>
      <c r="X155" s="79"/>
      <c r="Y155" s="79"/>
      <c r="Z155" s="79"/>
    </row>
    <row r="156" spans="1:26" s="91" customFormat="1" ht="18" customHeight="1" x14ac:dyDescent="0.4">
      <c r="A156" s="74"/>
      <c r="B156" s="128"/>
      <c r="C156" s="344" t="s">
        <v>430</v>
      </c>
      <c r="D156" s="344" t="s">
        <v>1032</v>
      </c>
      <c r="E156" s="383" t="s">
        <v>179</v>
      </c>
      <c r="F156" s="344" t="s">
        <v>942</v>
      </c>
      <c r="G156" s="88" t="s">
        <v>8</v>
      </c>
      <c r="H156" s="88"/>
      <c r="I156" s="89"/>
      <c r="J156" s="90">
        <f>IF(G156="","0",IF(G156="Pass",1,IF(G156="Fail",0,IF(G156="TBD",0,IF(G156="N/A (Please provide reasons)",1)))))</f>
        <v>0</v>
      </c>
      <c r="K156" s="79"/>
      <c r="L156" s="79"/>
      <c r="M156" s="79"/>
      <c r="N156" s="79"/>
      <c r="O156" s="79"/>
      <c r="P156" s="79"/>
      <c r="Q156" s="79"/>
      <c r="R156" s="79"/>
      <c r="S156" s="79"/>
      <c r="T156" s="79"/>
      <c r="U156" s="79"/>
      <c r="V156" s="79"/>
      <c r="W156" s="79"/>
      <c r="X156" s="79"/>
      <c r="Y156" s="79"/>
      <c r="Z156" s="79"/>
    </row>
    <row r="157" spans="1:26" s="91" customFormat="1" ht="19.5" customHeight="1" x14ac:dyDescent="0.4">
      <c r="A157" s="74"/>
      <c r="B157" s="128"/>
      <c r="C157" s="344" t="s">
        <v>619</v>
      </c>
      <c r="D157" s="344" t="s">
        <v>611</v>
      </c>
      <c r="E157" s="384" t="s">
        <v>612</v>
      </c>
      <c r="F157" s="344" t="s">
        <v>609</v>
      </c>
      <c r="G157" s="88" t="s">
        <v>8</v>
      </c>
      <c r="H157" s="88"/>
      <c r="I157" s="89"/>
      <c r="J157" s="90">
        <f>IF(G157="","0",IF(G157="Pass",1,IF(G157="Fail",0,IF(G157="TBD",0,IF(G157="N/A (Please provide reasons)",1)))))</f>
        <v>0</v>
      </c>
      <c r="K157" s="79"/>
      <c r="L157" s="79"/>
      <c r="M157" s="79"/>
      <c r="N157" s="79"/>
      <c r="O157" s="79"/>
      <c r="P157" s="79"/>
      <c r="Q157" s="79"/>
      <c r="R157" s="79"/>
      <c r="S157" s="79"/>
      <c r="T157" s="79"/>
      <c r="U157" s="79"/>
      <c r="V157" s="79"/>
      <c r="W157" s="79"/>
      <c r="X157" s="79"/>
      <c r="Y157" s="79"/>
      <c r="Z157" s="79"/>
    </row>
    <row r="158" spans="1:26" s="97" customFormat="1" ht="19.899999999999999" customHeight="1" x14ac:dyDescent="0.45">
      <c r="A158" s="92"/>
      <c r="B158" s="82" t="s">
        <v>431</v>
      </c>
      <c r="C158" s="93" t="str">
        <f>IF(K158=100%, "Complete", "Incomplete")</f>
        <v>Incomplete</v>
      </c>
      <c r="D158" s="94"/>
      <c r="E158" s="385"/>
      <c r="F158" s="94"/>
      <c r="G158" s="95"/>
      <c r="H158" s="95"/>
      <c r="I158" s="94"/>
      <c r="J158" s="94"/>
      <c r="K158" s="96">
        <f>SUM(J154:J157) / (COUNT(J154:J157))</f>
        <v>0</v>
      </c>
      <c r="L158" s="92"/>
      <c r="M158" s="92"/>
      <c r="N158" s="92"/>
      <c r="O158" s="92"/>
      <c r="P158" s="92"/>
      <c r="Q158" s="92"/>
      <c r="R158" s="92"/>
      <c r="S158" s="92"/>
      <c r="T158" s="92"/>
      <c r="U158" s="92"/>
      <c r="V158" s="92"/>
      <c r="W158" s="92"/>
      <c r="X158" s="92"/>
      <c r="Y158" s="92"/>
      <c r="Z158" s="92"/>
    </row>
    <row r="159" spans="1:26" s="97" customFormat="1" ht="19.899999999999999" customHeight="1" x14ac:dyDescent="0.45">
      <c r="A159" s="92"/>
      <c r="B159" s="126"/>
      <c r="C159" s="127"/>
      <c r="D159" s="124"/>
      <c r="E159" s="386"/>
      <c r="F159" s="124"/>
      <c r="G159" s="125"/>
      <c r="H159" s="125"/>
      <c r="I159" s="124"/>
      <c r="J159" s="124"/>
      <c r="K159" s="124"/>
      <c r="L159" s="92"/>
      <c r="M159" s="92"/>
      <c r="N159" s="92"/>
      <c r="O159" s="92"/>
      <c r="P159" s="92"/>
      <c r="Q159" s="92"/>
      <c r="R159" s="92"/>
      <c r="S159" s="92"/>
      <c r="T159" s="92"/>
      <c r="U159" s="92"/>
      <c r="V159" s="92"/>
      <c r="W159" s="92"/>
      <c r="X159" s="92"/>
      <c r="Y159" s="92"/>
      <c r="Z159" s="92"/>
    </row>
    <row r="160" spans="1:26" ht="19.899999999999999" customHeight="1" x14ac:dyDescent="0.4">
      <c r="A160" s="74"/>
      <c r="B160" s="206" t="s">
        <v>420</v>
      </c>
      <c r="C160" s="556" t="s">
        <v>558</v>
      </c>
      <c r="D160" s="556"/>
      <c r="E160" s="556"/>
      <c r="F160" s="556"/>
      <c r="G160" s="556"/>
      <c r="H160" s="556"/>
      <c r="I160" s="556"/>
      <c r="J160" s="207"/>
      <c r="K160" s="208"/>
      <c r="L160" s="79"/>
      <c r="M160" s="79"/>
      <c r="N160" s="79"/>
      <c r="O160" s="79"/>
      <c r="P160" s="74"/>
      <c r="Q160" s="74"/>
      <c r="R160" s="74"/>
      <c r="S160" s="74"/>
      <c r="T160" s="74"/>
      <c r="U160" s="74"/>
      <c r="V160" s="74"/>
      <c r="W160" s="74"/>
      <c r="X160" s="74"/>
      <c r="Y160" s="74"/>
      <c r="Z160" s="74"/>
    </row>
    <row r="161" spans="1:26" ht="115.15" customHeight="1" x14ac:dyDescent="0.4">
      <c r="A161" s="74"/>
      <c r="B161" s="209" t="s">
        <v>421</v>
      </c>
      <c r="C161" s="555" t="s">
        <v>618</v>
      </c>
      <c r="D161" s="555"/>
      <c r="E161" s="555"/>
      <c r="F161" s="555"/>
      <c r="G161" s="555"/>
      <c r="H161" s="555"/>
      <c r="I161" s="555"/>
      <c r="J161" s="207"/>
      <c r="K161" s="208"/>
      <c r="L161" s="79"/>
      <c r="M161" s="79"/>
      <c r="N161" s="79"/>
      <c r="O161" s="79"/>
      <c r="P161" s="74"/>
      <c r="Q161" s="74"/>
      <c r="R161" s="74"/>
      <c r="S161" s="74"/>
      <c r="T161" s="74"/>
      <c r="U161" s="74"/>
      <c r="V161" s="74"/>
      <c r="W161" s="74"/>
      <c r="X161" s="74"/>
      <c r="Y161" s="74"/>
      <c r="Z161" s="74"/>
    </row>
    <row r="162" spans="1:26" ht="95.25" customHeight="1" x14ac:dyDescent="0.4">
      <c r="A162" s="74"/>
      <c r="B162" s="210" t="s">
        <v>422</v>
      </c>
      <c r="C162" s="557" t="s">
        <v>731</v>
      </c>
      <c r="D162" s="557"/>
      <c r="E162" s="557"/>
      <c r="F162" s="557"/>
      <c r="G162" s="557"/>
      <c r="H162" s="557"/>
      <c r="I162" s="557"/>
      <c r="J162" s="207"/>
      <c r="K162" s="208"/>
      <c r="L162" s="79"/>
      <c r="M162" s="79"/>
      <c r="N162" s="79"/>
      <c r="O162" s="79"/>
      <c r="P162" s="74"/>
      <c r="Q162" s="74"/>
      <c r="R162" s="74"/>
      <c r="S162" s="74"/>
      <c r="T162" s="74"/>
      <c r="U162" s="74"/>
      <c r="V162" s="74"/>
      <c r="W162" s="74"/>
      <c r="X162" s="74"/>
      <c r="Y162" s="74"/>
      <c r="Z162" s="74"/>
    </row>
    <row r="163" spans="1:26" ht="33" customHeight="1" x14ac:dyDescent="0.4">
      <c r="A163" s="74"/>
      <c r="B163" s="558" t="s">
        <v>423</v>
      </c>
      <c r="C163" s="211" t="s">
        <v>424</v>
      </c>
      <c r="D163" s="374" t="s">
        <v>425</v>
      </c>
      <c r="E163" s="211" t="s">
        <v>426</v>
      </c>
      <c r="F163" s="211" t="s">
        <v>427</v>
      </c>
      <c r="G163" s="212" t="s">
        <v>428</v>
      </c>
      <c r="H163" s="212" t="s">
        <v>735</v>
      </c>
      <c r="I163" s="212" t="s">
        <v>5</v>
      </c>
      <c r="J163" s="213" t="s">
        <v>6</v>
      </c>
      <c r="K163" s="208"/>
      <c r="L163" s="79"/>
      <c r="M163" s="79"/>
      <c r="N163" s="79"/>
      <c r="O163" s="74"/>
      <c r="P163" s="74"/>
      <c r="Q163" s="74"/>
      <c r="R163" s="74"/>
      <c r="S163" s="74"/>
      <c r="T163" s="74"/>
      <c r="U163" s="74"/>
      <c r="V163" s="74"/>
      <c r="W163" s="74"/>
      <c r="X163" s="74"/>
      <c r="Y163" s="74"/>
      <c r="Z163" s="74"/>
    </row>
    <row r="164" spans="1:26" s="91" customFormat="1" ht="47.25" customHeight="1" x14ac:dyDescent="0.4">
      <c r="A164" s="74"/>
      <c r="B164" s="559"/>
      <c r="C164" s="214" t="s">
        <v>453</v>
      </c>
      <c r="D164" s="214" t="s">
        <v>939</v>
      </c>
      <c r="E164" s="203" t="s">
        <v>938</v>
      </c>
      <c r="F164" s="214" t="s">
        <v>941</v>
      </c>
      <c r="G164" s="215"/>
      <c r="H164" s="215"/>
      <c r="I164" s="214"/>
      <c r="J164" s="216"/>
      <c r="K164" s="208"/>
      <c r="L164" s="79"/>
      <c r="M164" s="79"/>
      <c r="N164" s="79"/>
      <c r="O164" s="79"/>
      <c r="P164" s="79"/>
      <c r="Q164" s="79"/>
      <c r="R164" s="79"/>
      <c r="S164" s="79"/>
      <c r="T164" s="79"/>
      <c r="U164" s="79"/>
      <c r="V164" s="79"/>
      <c r="W164" s="79"/>
      <c r="X164" s="79"/>
      <c r="Y164" s="79"/>
      <c r="Z164" s="79"/>
    </row>
    <row r="165" spans="1:26" s="91" customFormat="1" ht="31.5" customHeight="1" x14ac:dyDescent="0.4">
      <c r="A165" s="74"/>
      <c r="B165" s="222"/>
      <c r="C165" s="214" t="s">
        <v>597</v>
      </c>
      <c r="D165" s="214" t="s">
        <v>1031</v>
      </c>
      <c r="E165" s="203" t="s">
        <v>610</v>
      </c>
      <c r="F165" s="214" t="s">
        <v>617</v>
      </c>
      <c r="G165" s="215"/>
      <c r="H165" s="215"/>
      <c r="I165" s="214"/>
      <c r="J165" s="216"/>
      <c r="K165" s="208"/>
      <c r="L165" s="79"/>
      <c r="M165" s="79"/>
      <c r="N165" s="79"/>
      <c r="O165" s="79"/>
      <c r="P165" s="79"/>
      <c r="Q165" s="79"/>
      <c r="R165" s="79"/>
      <c r="S165" s="79"/>
      <c r="T165" s="79"/>
      <c r="U165" s="79"/>
      <c r="V165" s="79"/>
      <c r="W165" s="79"/>
      <c r="X165" s="79"/>
      <c r="Y165" s="79"/>
      <c r="Z165" s="79"/>
    </row>
    <row r="166" spans="1:26" s="91" customFormat="1" ht="19.5" customHeight="1" x14ac:dyDescent="0.4">
      <c r="A166" s="74"/>
      <c r="B166" s="222"/>
      <c r="C166" s="214" t="s">
        <v>430</v>
      </c>
      <c r="D166" s="214" t="s">
        <v>1032</v>
      </c>
      <c r="E166" s="203" t="s">
        <v>952</v>
      </c>
      <c r="F166" s="214" t="s">
        <v>942</v>
      </c>
      <c r="G166" s="215"/>
      <c r="H166" s="215"/>
      <c r="I166" s="214"/>
      <c r="J166" s="216"/>
      <c r="K166" s="208"/>
      <c r="L166" s="79"/>
      <c r="M166" s="79"/>
      <c r="N166" s="79"/>
      <c r="O166" s="79"/>
      <c r="P166" s="79"/>
      <c r="Q166" s="79"/>
      <c r="R166" s="79"/>
      <c r="S166" s="79"/>
      <c r="T166" s="79"/>
      <c r="U166" s="79"/>
      <c r="V166" s="79"/>
      <c r="W166" s="79"/>
      <c r="X166" s="79"/>
      <c r="Y166" s="79"/>
      <c r="Z166" s="79"/>
    </row>
    <row r="167" spans="1:26" s="91" customFormat="1" ht="18.75" customHeight="1" x14ac:dyDescent="0.4">
      <c r="A167" s="74"/>
      <c r="B167" s="222"/>
      <c r="C167" s="214" t="s">
        <v>619</v>
      </c>
      <c r="D167" s="214" t="s">
        <v>611</v>
      </c>
      <c r="E167" s="235" t="s">
        <v>612</v>
      </c>
      <c r="F167" s="214" t="s">
        <v>609</v>
      </c>
      <c r="G167" s="215"/>
      <c r="H167" s="215"/>
      <c r="I167" s="214"/>
      <c r="J167" s="216"/>
      <c r="K167" s="208"/>
      <c r="L167" s="79"/>
      <c r="M167" s="79"/>
      <c r="N167" s="79"/>
      <c r="O167" s="79"/>
      <c r="P167" s="79"/>
      <c r="Q167" s="79"/>
      <c r="R167" s="79"/>
      <c r="S167" s="79"/>
      <c r="T167" s="79"/>
      <c r="U167" s="79"/>
      <c r="V167" s="79"/>
      <c r="W167" s="79"/>
      <c r="X167" s="79"/>
      <c r="Y167" s="79"/>
      <c r="Z167" s="79"/>
    </row>
    <row r="168" spans="1:26" s="97" customFormat="1" ht="19.899999999999999" customHeight="1" x14ac:dyDescent="0.45">
      <c r="A168" s="92"/>
      <c r="B168" s="206" t="s">
        <v>431</v>
      </c>
      <c r="C168" s="218" t="str">
        <f>IF(K168=100%, "Complete", "Incomplete")</f>
        <v>Incomplete</v>
      </c>
      <c r="D168" s="219"/>
      <c r="E168" s="387"/>
      <c r="F168" s="219"/>
      <c r="G168" s="220"/>
      <c r="H168" s="220"/>
      <c r="I168" s="219"/>
      <c r="J168" s="219"/>
      <c r="K168" s="221"/>
      <c r="L168" s="92"/>
      <c r="M168" s="92"/>
      <c r="N168" s="92"/>
      <c r="O168" s="92"/>
      <c r="P168" s="92"/>
      <c r="Q168" s="92"/>
      <c r="R168" s="92"/>
      <c r="S168" s="92"/>
      <c r="T168" s="92"/>
      <c r="U168" s="92"/>
      <c r="V168" s="92"/>
      <c r="W168" s="92"/>
      <c r="X168" s="92"/>
      <c r="Y168" s="92"/>
      <c r="Z168" s="92"/>
    </row>
    <row r="169" spans="1:26" s="97" customFormat="1" ht="19.899999999999999" customHeight="1" x14ac:dyDescent="0.45">
      <c r="A169" s="92"/>
      <c r="B169" s="392"/>
      <c r="C169" s="393"/>
      <c r="D169" s="124"/>
      <c r="E169" s="386"/>
      <c r="F169" s="124"/>
      <c r="G169" s="125"/>
      <c r="H169" s="125"/>
      <c r="I169" s="124"/>
      <c r="J169" s="124"/>
      <c r="K169" s="124"/>
      <c r="L169" s="92"/>
      <c r="M169" s="92"/>
      <c r="N169" s="92"/>
      <c r="O169" s="92"/>
      <c r="P169" s="92"/>
      <c r="Q169" s="92"/>
      <c r="R169" s="92"/>
      <c r="S169" s="92"/>
      <c r="T169" s="92"/>
      <c r="U169" s="92"/>
      <c r="V169" s="92"/>
      <c r="W169" s="92"/>
      <c r="X169" s="92"/>
      <c r="Y169" s="92"/>
      <c r="Z169" s="92"/>
    </row>
    <row r="170" spans="1:26" ht="19.899999999999999" customHeight="1" x14ac:dyDescent="0.4">
      <c r="A170" s="74"/>
      <c r="B170" s="206" t="s">
        <v>420</v>
      </c>
      <c r="C170" s="556" t="s">
        <v>559</v>
      </c>
      <c r="D170" s="556"/>
      <c r="E170" s="556"/>
      <c r="F170" s="556"/>
      <c r="G170" s="556"/>
      <c r="H170" s="556"/>
      <c r="I170" s="556"/>
      <c r="J170" s="207"/>
      <c r="K170" s="208"/>
      <c r="L170" s="79"/>
      <c r="M170" s="79"/>
      <c r="N170" s="79"/>
      <c r="O170" s="79"/>
      <c r="P170" s="74"/>
      <c r="Q170" s="74"/>
      <c r="R170" s="74"/>
      <c r="S170" s="74"/>
      <c r="T170" s="74"/>
      <c r="U170" s="74"/>
      <c r="V170" s="74"/>
      <c r="W170" s="74"/>
      <c r="X170" s="74"/>
      <c r="Y170" s="74"/>
      <c r="Z170" s="74"/>
    </row>
    <row r="171" spans="1:26" ht="113.25" customHeight="1" x14ac:dyDescent="0.4">
      <c r="A171" s="74"/>
      <c r="B171" s="209" t="s">
        <v>421</v>
      </c>
      <c r="C171" s="555" t="s">
        <v>974</v>
      </c>
      <c r="D171" s="555"/>
      <c r="E171" s="555"/>
      <c r="F171" s="555"/>
      <c r="G171" s="555"/>
      <c r="H171" s="555"/>
      <c r="I171" s="555"/>
      <c r="J171" s="207"/>
      <c r="K171" s="208"/>
      <c r="L171" s="79"/>
      <c r="M171" s="79"/>
      <c r="N171" s="79"/>
      <c r="O171" s="79"/>
      <c r="P171" s="74"/>
      <c r="Q171" s="74"/>
      <c r="R171" s="74"/>
      <c r="S171" s="74"/>
      <c r="T171" s="74"/>
      <c r="U171" s="74"/>
      <c r="V171" s="74"/>
      <c r="W171" s="74"/>
      <c r="X171" s="74"/>
      <c r="Y171" s="74"/>
      <c r="Z171" s="74"/>
    </row>
    <row r="172" spans="1:26" ht="46.15" customHeight="1" x14ac:dyDescent="0.4">
      <c r="A172" s="74"/>
      <c r="B172" s="210" t="s">
        <v>422</v>
      </c>
      <c r="C172" s="557" t="s">
        <v>620</v>
      </c>
      <c r="D172" s="557"/>
      <c r="E172" s="557"/>
      <c r="F172" s="557"/>
      <c r="G172" s="557"/>
      <c r="H172" s="557"/>
      <c r="I172" s="557"/>
      <c r="J172" s="207"/>
      <c r="K172" s="208"/>
      <c r="L172" s="79"/>
      <c r="M172" s="79"/>
      <c r="N172" s="79"/>
      <c r="O172" s="79"/>
      <c r="P172" s="74"/>
      <c r="Q172" s="74"/>
      <c r="R172" s="74"/>
      <c r="S172" s="74"/>
      <c r="T172" s="74"/>
      <c r="U172" s="74"/>
      <c r="V172" s="74"/>
      <c r="W172" s="74"/>
      <c r="X172" s="74"/>
      <c r="Y172" s="74"/>
      <c r="Z172" s="74"/>
    </row>
    <row r="173" spans="1:26" ht="33" customHeight="1" x14ac:dyDescent="0.4">
      <c r="A173" s="74"/>
      <c r="B173" s="558" t="s">
        <v>423</v>
      </c>
      <c r="C173" s="211" t="s">
        <v>424</v>
      </c>
      <c r="D173" s="374" t="s">
        <v>425</v>
      </c>
      <c r="E173" s="211" t="s">
        <v>426</v>
      </c>
      <c r="F173" s="211" t="s">
        <v>427</v>
      </c>
      <c r="G173" s="212" t="s">
        <v>428</v>
      </c>
      <c r="H173" s="212" t="s">
        <v>735</v>
      </c>
      <c r="I173" s="212" t="s">
        <v>5</v>
      </c>
      <c r="J173" s="213" t="s">
        <v>6</v>
      </c>
      <c r="K173" s="208"/>
      <c r="L173" s="79"/>
      <c r="M173" s="79"/>
      <c r="N173" s="79"/>
      <c r="O173" s="74"/>
      <c r="P173" s="74"/>
      <c r="Q173" s="74"/>
      <c r="R173" s="74"/>
      <c r="S173" s="74"/>
      <c r="T173" s="74"/>
      <c r="U173" s="74"/>
      <c r="V173" s="74"/>
      <c r="W173" s="74"/>
      <c r="X173" s="74"/>
      <c r="Y173" s="74"/>
      <c r="Z173" s="74"/>
    </row>
    <row r="174" spans="1:26" s="91" customFormat="1" ht="45.75" customHeight="1" x14ac:dyDescent="0.4">
      <c r="A174" s="74"/>
      <c r="B174" s="559"/>
      <c r="C174" s="214" t="s">
        <v>453</v>
      </c>
      <c r="D174" s="214" t="s">
        <v>953</v>
      </c>
      <c r="E174" s="203" t="s">
        <v>938</v>
      </c>
      <c r="F174" s="214" t="s">
        <v>941</v>
      </c>
      <c r="G174" s="215"/>
      <c r="H174" s="215"/>
      <c r="I174" s="214"/>
      <c r="J174" s="216"/>
      <c r="K174" s="208"/>
      <c r="L174" s="79"/>
      <c r="M174" s="79"/>
      <c r="N174" s="79"/>
      <c r="O174" s="79"/>
      <c r="P174" s="79"/>
      <c r="Q174" s="79"/>
      <c r="R174" s="79"/>
      <c r="S174" s="79"/>
      <c r="T174" s="79"/>
      <c r="U174" s="79"/>
      <c r="V174" s="79"/>
      <c r="W174" s="79"/>
      <c r="X174" s="79"/>
      <c r="Y174" s="79"/>
      <c r="Z174" s="79"/>
    </row>
    <row r="175" spans="1:26" s="91" customFormat="1" ht="31.5" customHeight="1" x14ac:dyDescent="0.4">
      <c r="A175" s="74"/>
      <c r="B175" s="559"/>
      <c r="C175" s="214" t="s">
        <v>954</v>
      </c>
      <c r="D175" s="214" t="s">
        <v>1031</v>
      </c>
      <c r="E175" s="203" t="s">
        <v>610</v>
      </c>
      <c r="F175" s="214" t="s">
        <v>955</v>
      </c>
      <c r="G175" s="215"/>
      <c r="H175" s="215"/>
      <c r="I175" s="214"/>
      <c r="J175" s="216"/>
      <c r="K175" s="208"/>
      <c r="L175" s="79"/>
      <c r="M175" s="79"/>
      <c r="N175" s="79"/>
      <c r="O175" s="79"/>
      <c r="P175" s="79"/>
      <c r="Q175" s="79"/>
      <c r="R175" s="79"/>
      <c r="S175" s="79"/>
      <c r="T175" s="79"/>
      <c r="U175" s="79"/>
      <c r="V175" s="79"/>
      <c r="W175" s="79"/>
      <c r="X175" s="79"/>
      <c r="Y175" s="79"/>
      <c r="Z175" s="79"/>
    </row>
    <row r="176" spans="1:26" s="91" customFormat="1" ht="14.25" x14ac:dyDescent="0.4">
      <c r="A176" s="74"/>
      <c r="B176" s="559"/>
      <c r="C176" s="214" t="s">
        <v>430</v>
      </c>
      <c r="D176" s="214" t="s">
        <v>1025</v>
      </c>
      <c r="E176" s="203" t="s">
        <v>179</v>
      </c>
      <c r="F176" s="214" t="s">
        <v>942</v>
      </c>
      <c r="G176" s="215"/>
      <c r="H176" s="215"/>
      <c r="I176" s="214"/>
      <c r="J176" s="216"/>
      <c r="K176" s="208"/>
      <c r="L176" s="79"/>
      <c r="M176" s="79"/>
      <c r="N176" s="79"/>
      <c r="O176" s="79"/>
      <c r="P176" s="79"/>
      <c r="Q176" s="79"/>
      <c r="R176" s="79"/>
      <c r="S176" s="79"/>
      <c r="T176" s="79"/>
      <c r="U176" s="79"/>
      <c r="V176" s="79"/>
      <c r="W176" s="79"/>
      <c r="X176" s="79"/>
      <c r="Y176" s="79"/>
      <c r="Z176" s="79"/>
    </row>
    <row r="177" spans="1:26" s="91" customFormat="1" ht="22.5" customHeight="1" x14ac:dyDescent="0.4">
      <c r="A177" s="74"/>
      <c r="B177" s="559"/>
      <c r="C177" s="214" t="s">
        <v>619</v>
      </c>
      <c r="D177" s="214" t="s">
        <v>611</v>
      </c>
      <c r="E177" s="235" t="s">
        <v>612</v>
      </c>
      <c r="F177" s="214" t="s">
        <v>609</v>
      </c>
      <c r="G177" s="215"/>
      <c r="H177" s="215"/>
      <c r="I177" s="214"/>
      <c r="J177" s="216"/>
      <c r="K177" s="208"/>
      <c r="L177" s="79"/>
      <c r="M177" s="79"/>
      <c r="N177" s="79"/>
      <c r="O177" s="79"/>
      <c r="P177" s="79"/>
      <c r="Q177" s="79"/>
      <c r="R177" s="79"/>
      <c r="S177" s="79"/>
      <c r="T177" s="79"/>
      <c r="U177" s="79"/>
      <c r="V177" s="79"/>
      <c r="W177" s="79"/>
      <c r="X177" s="79"/>
      <c r="Y177" s="79"/>
      <c r="Z177" s="79"/>
    </row>
    <row r="178" spans="1:26" s="97" customFormat="1" ht="19.899999999999999" customHeight="1" x14ac:dyDescent="0.45">
      <c r="A178" s="92"/>
      <c r="B178" s="206" t="s">
        <v>431</v>
      </c>
      <c r="C178" s="218" t="str">
        <f>IF(K178=100%, "Complete", "Incomplete")</f>
        <v>Incomplete</v>
      </c>
      <c r="D178" s="219"/>
      <c r="E178" s="387"/>
      <c r="F178" s="219"/>
      <c r="G178" s="220"/>
      <c r="H178" s="220"/>
      <c r="I178" s="219"/>
      <c r="J178" s="219"/>
      <c r="K178" s="221"/>
      <c r="L178" s="92"/>
      <c r="M178" s="92"/>
      <c r="N178" s="92"/>
      <c r="O178" s="92"/>
      <c r="P178" s="92"/>
      <c r="Q178" s="92"/>
      <c r="R178" s="92"/>
      <c r="S178" s="92"/>
      <c r="T178" s="92"/>
      <c r="U178" s="92"/>
      <c r="V178" s="92"/>
      <c r="W178" s="92"/>
      <c r="X178" s="92"/>
      <c r="Y178" s="92"/>
      <c r="Z178" s="92"/>
    </row>
    <row r="179" spans="1:26" s="97" customFormat="1" ht="19.899999999999999" customHeight="1" x14ac:dyDescent="0.45">
      <c r="A179" s="92"/>
      <c r="B179" s="392"/>
      <c r="C179" s="393"/>
      <c r="D179" s="124"/>
      <c r="E179" s="386"/>
      <c r="F179" s="124"/>
      <c r="G179" s="125"/>
      <c r="H179" s="125"/>
      <c r="I179" s="124"/>
      <c r="J179" s="124"/>
      <c r="K179" s="124"/>
      <c r="L179" s="92"/>
      <c r="M179" s="92"/>
      <c r="N179" s="92"/>
      <c r="O179" s="92"/>
      <c r="P179" s="92"/>
      <c r="Q179" s="92"/>
      <c r="R179" s="92"/>
      <c r="S179" s="92"/>
      <c r="T179" s="92"/>
      <c r="U179" s="92"/>
      <c r="V179" s="92"/>
      <c r="W179" s="92"/>
      <c r="X179" s="92"/>
      <c r="Y179" s="92"/>
      <c r="Z179" s="92"/>
    </row>
    <row r="180" spans="1:26" ht="19.899999999999999" customHeight="1" x14ac:dyDescent="0.4">
      <c r="A180" s="74"/>
      <c r="B180" s="206" t="s">
        <v>420</v>
      </c>
      <c r="C180" s="556" t="s">
        <v>560</v>
      </c>
      <c r="D180" s="556"/>
      <c r="E180" s="556"/>
      <c r="F180" s="556"/>
      <c r="G180" s="556"/>
      <c r="H180" s="556"/>
      <c r="I180" s="556"/>
      <c r="J180" s="207"/>
      <c r="K180" s="208"/>
      <c r="L180" s="79"/>
      <c r="M180" s="79"/>
      <c r="N180" s="79"/>
      <c r="O180" s="79"/>
      <c r="P180" s="74"/>
      <c r="Q180" s="74"/>
      <c r="R180" s="74"/>
      <c r="S180" s="74"/>
      <c r="T180" s="74"/>
      <c r="U180" s="74"/>
      <c r="V180" s="74"/>
      <c r="W180" s="74"/>
      <c r="X180" s="74"/>
      <c r="Y180" s="74"/>
      <c r="Z180" s="74"/>
    </row>
    <row r="181" spans="1:26" ht="81.75" customHeight="1" x14ac:dyDescent="0.4">
      <c r="A181" s="74"/>
      <c r="B181" s="209" t="s">
        <v>421</v>
      </c>
      <c r="C181" s="555" t="s">
        <v>697</v>
      </c>
      <c r="D181" s="555"/>
      <c r="E181" s="555"/>
      <c r="F181" s="555"/>
      <c r="G181" s="555"/>
      <c r="H181" s="555"/>
      <c r="I181" s="555"/>
      <c r="J181" s="207"/>
      <c r="K181" s="208"/>
      <c r="L181" s="79"/>
      <c r="M181" s="79"/>
      <c r="N181" s="79"/>
      <c r="O181" s="79"/>
      <c r="P181" s="74"/>
      <c r="Q181" s="74"/>
      <c r="R181" s="74"/>
      <c r="S181" s="74"/>
      <c r="T181" s="74"/>
      <c r="U181" s="74"/>
      <c r="V181" s="74"/>
      <c r="W181" s="74"/>
      <c r="X181" s="74"/>
      <c r="Y181" s="74"/>
      <c r="Z181" s="74"/>
    </row>
    <row r="182" spans="1:26" ht="81" customHeight="1" x14ac:dyDescent="0.4">
      <c r="A182" s="74"/>
      <c r="B182" s="210" t="s">
        <v>422</v>
      </c>
      <c r="C182" s="557" t="s">
        <v>725</v>
      </c>
      <c r="D182" s="557"/>
      <c r="E182" s="557"/>
      <c r="F182" s="557"/>
      <c r="G182" s="557"/>
      <c r="H182" s="557"/>
      <c r="I182" s="557"/>
      <c r="J182" s="207"/>
      <c r="K182" s="208"/>
      <c r="L182" s="79"/>
      <c r="M182" s="79"/>
      <c r="N182" s="79"/>
      <c r="O182" s="79"/>
      <c r="P182" s="74"/>
      <c r="Q182" s="74"/>
      <c r="R182" s="74"/>
      <c r="S182" s="74"/>
      <c r="T182" s="74"/>
      <c r="U182" s="74"/>
      <c r="V182" s="74"/>
      <c r="W182" s="74"/>
      <c r="X182" s="74"/>
      <c r="Y182" s="74"/>
      <c r="Z182" s="74"/>
    </row>
    <row r="183" spans="1:26" ht="33" customHeight="1" x14ac:dyDescent="0.4">
      <c r="A183" s="74"/>
      <c r="B183" s="558" t="s">
        <v>423</v>
      </c>
      <c r="C183" s="211" t="s">
        <v>424</v>
      </c>
      <c r="D183" s="374" t="s">
        <v>425</v>
      </c>
      <c r="E183" s="211" t="s">
        <v>426</v>
      </c>
      <c r="F183" s="211" t="s">
        <v>427</v>
      </c>
      <c r="G183" s="212" t="s">
        <v>428</v>
      </c>
      <c r="H183" s="212" t="s">
        <v>735</v>
      </c>
      <c r="I183" s="212" t="s">
        <v>5</v>
      </c>
      <c r="J183" s="213" t="s">
        <v>6</v>
      </c>
      <c r="K183" s="208"/>
      <c r="L183" s="79"/>
      <c r="M183" s="79"/>
      <c r="N183" s="79"/>
      <c r="O183" s="74"/>
      <c r="P183" s="74"/>
      <c r="Q183" s="74"/>
      <c r="R183" s="74"/>
      <c r="S183" s="74"/>
      <c r="T183" s="74"/>
      <c r="U183" s="74"/>
      <c r="V183" s="74"/>
      <c r="W183" s="74"/>
      <c r="X183" s="74"/>
      <c r="Y183" s="74"/>
      <c r="Z183" s="74"/>
    </row>
    <row r="184" spans="1:26" s="91" customFormat="1" ht="102" customHeight="1" x14ac:dyDescent="0.4">
      <c r="A184" s="74"/>
      <c r="B184" s="559"/>
      <c r="C184" s="214" t="s">
        <v>453</v>
      </c>
      <c r="D184" s="214" t="s">
        <v>957</v>
      </c>
      <c r="E184" s="203" t="s">
        <v>956</v>
      </c>
      <c r="F184" s="214" t="s">
        <v>562</v>
      </c>
      <c r="G184" s="215"/>
      <c r="H184" s="215"/>
      <c r="I184" s="214"/>
      <c r="J184" s="216"/>
      <c r="K184" s="208"/>
      <c r="L184" s="79"/>
      <c r="M184" s="79"/>
      <c r="N184" s="79"/>
      <c r="O184" s="79"/>
      <c r="P184" s="79"/>
      <c r="Q184" s="79"/>
      <c r="R184" s="79"/>
      <c r="S184" s="79"/>
      <c r="T184" s="79"/>
      <c r="U184" s="79"/>
      <c r="V184" s="79"/>
      <c r="W184" s="79"/>
      <c r="X184" s="79"/>
      <c r="Y184" s="79"/>
      <c r="Z184" s="79"/>
    </row>
    <row r="185" spans="1:26" s="91" customFormat="1" ht="44.65" customHeight="1" x14ac:dyDescent="0.4">
      <c r="A185" s="74"/>
      <c r="B185" s="559"/>
      <c r="C185" s="214" t="s">
        <v>698</v>
      </c>
      <c r="D185" s="214" t="s">
        <v>971</v>
      </c>
      <c r="E185" s="203" t="s">
        <v>623</v>
      </c>
      <c r="F185" s="214" t="s">
        <v>679</v>
      </c>
      <c r="G185" s="215"/>
      <c r="H185" s="215"/>
      <c r="I185" s="214"/>
      <c r="J185" s="216"/>
      <c r="K185" s="208"/>
      <c r="L185" s="79"/>
      <c r="M185" s="79"/>
      <c r="N185" s="79"/>
      <c r="O185" s="79"/>
      <c r="P185" s="79"/>
      <c r="Q185" s="79"/>
      <c r="R185" s="79"/>
      <c r="S185" s="79"/>
      <c r="T185" s="79"/>
      <c r="U185" s="79"/>
      <c r="V185" s="79"/>
      <c r="W185" s="79"/>
      <c r="X185" s="79"/>
      <c r="Y185" s="79"/>
      <c r="Z185" s="79"/>
    </row>
    <row r="186" spans="1:26" s="97" customFormat="1" ht="19.899999999999999" customHeight="1" x14ac:dyDescent="0.45">
      <c r="A186" s="92"/>
      <c r="B186" s="206" t="s">
        <v>431</v>
      </c>
      <c r="C186" s="218" t="str">
        <f>IF(K186=100%, "Complete", "Incomplete")</f>
        <v>Incomplete</v>
      </c>
      <c r="D186" s="219"/>
      <c r="E186" s="387"/>
      <c r="F186" s="219"/>
      <c r="G186" s="220"/>
      <c r="H186" s="220"/>
      <c r="I186" s="219"/>
      <c r="J186" s="219"/>
      <c r="K186" s="221"/>
      <c r="L186" s="92"/>
      <c r="M186" s="92"/>
      <c r="N186" s="92"/>
      <c r="O186" s="92"/>
      <c r="P186" s="92"/>
      <c r="Q186" s="92"/>
      <c r="R186" s="92"/>
      <c r="S186" s="92"/>
      <c r="T186" s="92"/>
      <c r="U186" s="92"/>
      <c r="V186" s="92"/>
      <c r="W186" s="92"/>
      <c r="X186" s="92"/>
      <c r="Y186" s="92"/>
      <c r="Z186" s="92"/>
    </row>
    <row r="187" spans="1:26" s="97" customFormat="1" ht="19.899999999999999" customHeight="1" x14ac:dyDescent="0.45">
      <c r="A187" s="92"/>
      <c r="B187" s="392"/>
      <c r="C187" s="393"/>
      <c r="D187" s="124"/>
      <c r="E187" s="386"/>
      <c r="F187" s="124"/>
      <c r="G187" s="125"/>
      <c r="H187" s="125"/>
      <c r="I187" s="124"/>
      <c r="J187" s="124"/>
      <c r="K187" s="124"/>
      <c r="L187" s="92"/>
      <c r="M187" s="92"/>
      <c r="N187" s="92"/>
      <c r="O187" s="92"/>
      <c r="P187" s="92"/>
      <c r="Q187" s="92"/>
      <c r="R187" s="92"/>
      <c r="S187" s="92"/>
      <c r="T187" s="92"/>
      <c r="U187" s="92"/>
      <c r="V187" s="92"/>
      <c r="W187" s="92"/>
      <c r="X187" s="92"/>
      <c r="Y187" s="92"/>
      <c r="Z187" s="92"/>
    </row>
    <row r="188" spans="1:26" ht="19.899999999999999" customHeight="1" x14ac:dyDescent="0.4">
      <c r="A188" s="74"/>
      <c r="B188" s="206" t="s">
        <v>420</v>
      </c>
      <c r="C188" s="556" t="s">
        <v>561</v>
      </c>
      <c r="D188" s="556"/>
      <c r="E188" s="556"/>
      <c r="F188" s="556"/>
      <c r="G188" s="556"/>
      <c r="H188" s="556"/>
      <c r="I188" s="556"/>
      <c r="J188" s="207"/>
      <c r="K188" s="208"/>
      <c r="L188" s="79"/>
      <c r="M188" s="79"/>
      <c r="N188" s="79"/>
      <c r="O188" s="79"/>
      <c r="P188" s="74"/>
      <c r="Q188" s="74"/>
      <c r="R188" s="74"/>
      <c r="S188" s="74"/>
      <c r="T188" s="74"/>
      <c r="U188" s="74"/>
      <c r="V188" s="74"/>
      <c r="W188" s="74"/>
      <c r="X188" s="74"/>
      <c r="Y188" s="74"/>
      <c r="Z188" s="74"/>
    </row>
    <row r="189" spans="1:26" ht="77.25" customHeight="1" x14ac:dyDescent="0.4">
      <c r="A189" s="74"/>
      <c r="B189" s="209" t="s">
        <v>421</v>
      </c>
      <c r="C189" s="555" t="s">
        <v>624</v>
      </c>
      <c r="D189" s="555"/>
      <c r="E189" s="555"/>
      <c r="F189" s="555"/>
      <c r="G189" s="555"/>
      <c r="H189" s="555"/>
      <c r="I189" s="555"/>
      <c r="J189" s="207"/>
      <c r="K189" s="208"/>
      <c r="L189" s="79"/>
      <c r="M189" s="79"/>
      <c r="N189" s="79"/>
      <c r="O189" s="79"/>
      <c r="P189" s="74"/>
      <c r="Q189" s="74"/>
      <c r="R189" s="74"/>
      <c r="S189" s="74"/>
      <c r="T189" s="74"/>
      <c r="U189" s="74"/>
      <c r="V189" s="74"/>
      <c r="W189" s="74"/>
      <c r="X189" s="74"/>
      <c r="Y189" s="74"/>
      <c r="Z189" s="74"/>
    </row>
    <row r="190" spans="1:26" ht="118.9" customHeight="1" x14ac:dyDescent="0.4">
      <c r="A190" s="74"/>
      <c r="B190" s="210" t="s">
        <v>422</v>
      </c>
      <c r="C190" s="557" t="s">
        <v>726</v>
      </c>
      <c r="D190" s="557"/>
      <c r="E190" s="557"/>
      <c r="F190" s="557"/>
      <c r="G190" s="557"/>
      <c r="H190" s="557"/>
      <c r="I190" s="557"/>
      <c r="J190" s="207"/>
      <c r="K190" s="208"/>
      <c r="L190" s="79"/>
      <c r="M190" s="79"/>
      <c r="N190" s="79"/>
      <c r="O190" s="79"/>
      <c r="P190" s="74"/>
      <c r="Q190" s="74"/>
      <c r="R190" s="74"/>
      <c r="S190" s="74"/>
      <c r="T190" s="74"/>
      <c r="U190" s="74"/>
      <c r="V190" s="74"/>
      <c r="W190" s="74"/>
      <c r="X190" s="74"/>
      <c r="Y190" s="74"/>
      <c r="Z190" s="74"/>
    </row>
    <row r="191" spans="1:26" ht="33" customHeight="1" x14ac:dyDescent="0.4">
      <c r="A191" s="74"/>
      <c r="B191" s="558" t="s">
        <v>423</v>
      </c>
      <c r="C191" s="211" t="s">
        <v>424</v>
      </c>
      <c r="D191" s="374" t="s">
        <v>425</v>
      </c>
      <c r="E191" s="211" t="s">
        <v>426</v>
      </c>
      <c r="F191" s="211" t="s">
        <v>427</v>
      </c>
      <c r="G191" s="212" t="s">
        <v>428</v>
      </c>
      <c r="H191" s="212" t="s">
        <v>735</v>
      </c>
      <c r="I191" s="212" t="s">
        <v>5</v>
      </c>
      <c r="J191" s="213" t="s">
        <v>6</v>
      </c>
      <c r="K191" s="208"/>
      <c r="L191" s="79"/>
      <c r="M191" s="79"/>
      <c r="N191" s="79"/>
      <c r="O191" s="74"/>
      <c r="P191" s="74"/>
      <c r="Q191" s="74"/>
      <c r="R191" s="74"/>
      <c r="S191" s="74"/>
      <c r="T191" s="74"/>
      <c r="U191" s="74"/>
      <c r="V191" s="74"/>
      <c r="W191" s="74"/>
      <c r="X191" s="74"/>
      <c r="Y191" s="74"/>
      <c r="Z191" s="74"/>
    </row>
    <row r="192" spans="1:26" s="91" customFormat="1" ht="29.25" customHeight="1" x14ac:dyDescent="0.4">
      <c r="A192" s="74"/>
      <c r="B192" s="559"/>
      <c r="C192" s="214" t="s">
        <v>453</v>
      </c>
      <c r="D192" s="214" t="s">
        <v>939</v>
      </c>
      <c r="E192" s="203" t="s">
        <v>938</v>
      </c>
      <c r="F192" s="214" t="s">
        <v>941</v>
      </c>
      <c r="G192" s="215"/>
      <c r="H192" s="215"/>
      <c r="I192" s="214"/>
      <c r="J192" s="216"/>
      <c r="K192" s="208"/>
      <c r="L192" s="79"/>
      <c r="M192" s="79"/>
      <c r="N192" s="79"/>
      <c r="O192" s="79"/>
      <c r="P192" s="79"/>
      <c r="Q192" s="79"/>
      <c r="R192" s="79"/>
      <c r="S192" s="79"/>
      <c r="T192" s="79"/>
      <c r="U192" s="79"/>
      <c r="V192" s="79"/>
      <c r="W192" s="79"/>
      <c r="X192" s="79"/>
      <c r="Y192" s="79"/>
      <c r="Z192" s="79"/>
    </row>
    <row r="193" spans="1:26" s="91" customFormat="1" ht="30.75" customHeight="1" x14ac:dyDescent="0.4">
      <c r="A193" s="74"/>
      <c r="B193" s="559"/>
      <c r="C193" s="214" t="s">
        <v>625</v>
      </c>
      <c r="D193" s="214" t="s">
        <v>958</v>
      </c>
      <c r="E193" s="203" t="s">
        <v>959</v>
      </c>
      <c r="F193" s="214" t="s">
        <v>626</v>
      </c>
      <c r="G193" s="215"/>
      <c r="H193" s="215"/>
      <c r="I193" s="214"/>
      <c r="J193" s="216"/>
      <c r="K193" s="208"/>
      <c r="L193" s="79"/>
      <c r="M193" s="79"/>
      <c r="N193" s="79"/>
      <c r="O193" s="79"/>
      <c r="P193" s="79"/>
      <c r="Q193" s="79"/>
      <c r="R193" s="79"/>
      <c r="S193" s="79"/>
      <c r="T193" s="79"/>
      <c r="U193" s="79"/>
      <c r="V193" s="79"/>
      <c r="W193" s="79"/>
      <c r="X193" s="79"/>
      <c r="Y193" s="79"/>
      <c r="Z193" s="79"/>
    </row>
    <row r="194" spans="1:26" s="97" customFormat="1" ht="19.899999999999999" customHeight="1" x14ac:dyDescent="0.45">
      <c r="A194" s="92"/>
      <c r="B194" s="206" t="s">
        <v>431</v>
      </c>
      <c r="C194" s="218" t="str">
        <f>IF(K194=100%, "Complete", "Incomplete")</f>
        <v>Incomplete</v>
      </c>
      <c r="D194" s="219"/>
      <c r="E194" s="387"/>
      <c r="F194" s="219"/>
      <c r="G194" s="220"/>
      <c r="H194" s="220"/>
      <c r="I194" s="219"/>
      <c r="J194" s="219"/>
      <c r="K194" s="221"/>
      <c r="L194" s="92"/>
      <c r="M194" s="92"/>
      <c r="N194" s="92"/>
      <c r="O194" s="92"/>
      <c r="P194" s="92"/>
      <c r="Q194" s="92"/>
      <c r="R194" s="92"/>
      <c r="S194" s="92"/>
      <c r="T194" s="92"/>
      <c r="U194" s="92"/>
      <c r="V194" s="92"/>
      <c r="W194" s="92"/>
      <c r="X194" s="92"/>
      <c r="Y194" s="92"/>
      <c r="Z194" s="92"/>
    </row>
    <row r="195" spans="1:26" s="97" customFormat="1" ht="19.899999999999999" customHeight="1" x14ac:dyDescent="0.45">
      <c r="A195" s="92"/>
      <c r="B195" s="124"/>
      <c r="C195" s="124"/>
      <c r="D195" s="124"/>
      <c r="E195" s="386"/>
      <c r="F195" s="124"/>
      <c r="G195" s="125"/>
      <c r="H195" s="125"/>
      <c r="I195" s="124"/>
      <c r="J195" s="124"/>
      <c r="K195" s="124"/>
      <c r="L195" s="92"/>
      <c r="M195" s="92"/>
      <c r="N195" s="92"/>
      <c r="O195" s="92"/>
      <c r="P195" s="92"/>
      <c r="Q195" s="92"/>
      <c r="R195" s="92"/>
      <c r="S195" s="92"/>
      <c r="T195" s="92"/>
      <c r="U195" s="92"/>
      <c r="V195" s="92"/>
      <c r="W195" s="92"/>
      <c r="X195" s="92"/>
      <c r="Y195" s="92"/>
      <c r="Z195" s="92"/>
    </row>
    <row r="196" spans="1:26" s="97" customFormat="1" ht="19.899999999999999" customHeight="1" x14ac:dyDescent="0.45">
      <c r="A196" s="92"/>
      <c r="B196" s="124"/>
      <c r="C196" s="124"/>
      <c r="D196" s="124"/>
      <c r="E196" s="386"/>
      <c r="F196" s="124"/>
      <c r="G196" s="164" t="s">
        <v>737</v>
      </c>
      <c r="H196" s="124"/>
      <c r="I196" s="124"/>
      <c r="J196" s="124"/>
      <c r="K196" s="124"/>
      <c r="L196" s="92"/>
      <c r="M196" s="92"/>
      <c r="N196" s="92"/>
      <c r="O196" s="92"/>
      <c r="P196" s="92"/>
      <c r="Q196" s="92"/>
      <c r="R196" s="92"/>
      <c r="S196" s="92"/>
      <c r="T196" s="92"/>
      <c r="U196" s="92"/>
      <c r="V196" s="92"/>
      <c r="W196" s="92"/>
      <c r="X196" s="92"/>
      <c r="Y196" s="92"/>
      <c r="Z196" s="92"/>
    </row>
    <row r="197" spans="1:26" s="97" customFormat="1" ht="19.899999999999999" customHeight="1" x14ac:dyDescent="0.45">
      <c r="A197" s="92"/>
      <c r="B197" s="124"/>
      <c r="C197" s="124" t="s">
        <v>9</v>
      </c>
      <c r="D197" s="124"/>
      <c r="E197" s="386"/>
      <c r="F197" s="124"/>
      <c r="G197" s="108" t="s">
        <v>11</v>
      </c>
      <c r="H197" s="124"/>
      <c r="I197" s="124"/>
      <c r="J197" s="124"/>
      <c r="K197" s="124"/>
      <c r="L197" s="92"/>
      <c r="M197" s="92"/>
      <c r="N197" s="92"/>
      <c r="O197" s="92"/>
      <c r="P197" s="92"/>
      <c r="Q197" s="92"/>
      <c r="R197" s="92"/>
      <c r="S197" s="92"/>
      <c r="T197" s="92"/>
      <c r="U197" s="92"/>
      <c r="V197" s="92"/>
      <c r="W197" s="92"/>
      <c r="X197" s="92"/>
      <c r="Y197" s="92"/>
      <c r="Z197" s="92"/>
    </row>
    <row r="198" spans="1:26" s="97" customFormat="1" ht="19.899999999999999" customHeight="1" x14ac:dyDescent="0.45">
      <c r="A198" s="92"/>
      <c r="B198" s="126"/>
      <c r="C198" s="99"/>
      <c r="D198" s="124"/>
      <c r="E198" s="386"/>
      <c r="F198" s="124"/>
      <c r="G198" s="109" t="s">
        <v>14</v>
      </c>
      <c r="H198" s="124"/>
      <c r="I198" s="124"/>
      <c r="J198" s="124"/>
      <c r="K198" s="99"/>
      <c r="L198" s="92"/>
      <c r="M198" s="92"/>
      <c r="N198" s="92"/>
      <c r="O198" s="92"/>
      <c r="P198" s="92"/>
      <c r="Q198" s="92"/>
      <c r="R198" s="92"/>
      <c r="S198" s="92"/>
      <c r="T198" s="92"/>
      <c r="U198" s="92"/>
      <c r="V198" s="92"/>
      <c r="W198" s="92"/>
      <c r="X198" s="92"/>
      <c r="Y198" s="92"/>
      <c r="Z198" s="92"/>
    </row>
    <row r="199" spans="1:26" ht="28.5" x14ac:dyDescent="0.4">
      <c r="A199" s="74"/>
      <c r="B199" s="98"/>
      <c r="C199" s="99"/>
      <c r="D199" s="99"/>
      <c r="E199" s="388"/>
      <c r="F199" s="99"/>
      <c r="G199" s="110" t="s">
        <v>738</v>
      </c>
      <c r="H199" s="99"/>
      <c r="I199" s="99"/>
      <c r="J199" s="83"/>
      <c r="K199" s="79"/>
      <c r="L199" s="79"/>
      <c r="M199" s="79"/>
      <c r="N199" s="79"/>
      <c r="O199" s="79"/>
      <c r="P199" s="74"/>
      <c r="Q199" s="74"/>
      <c r="R199" s="74"/>
      <c r="S199" s="74"/>
      <c r="T199" s="74"/>
      <c r="U199" s="74"/>
      <c r="V199" s="74"/>
      <c r="W199" s="74"/>
      <c r="X199" s="74"/>
      <c r="Y199" s="74"/>
      <c r="Z199" s="74"/>
    </row>
    <row r="200" spans="1:26" ht="14.25" x14ac:dyDescent="0.4">
      <c r="A200" s="74"/>
      <c r="B200" s="98"/>
      <c r="C200" s="99"/>
      <c r="D200" s="99"/>
      <c r="E200" s="388"/>
      <c r="F200" s="99"/>
      <c r="G200" s="110" t="s">
        <v>8</v>
      </c>
      <c r="H200" s="99"/>
      <c r="I200" s="99"/>
      <c r="J200" s="83"/>
      <c r="K200" s="79"/>
      <c r="L200" s="79"/>
      <c r="M200" s="79"/>
      <c r="N200" s="79"/>
      <c r="O200" s="79"/>
      <c r="P200" s="74"/>
      <c r="Q200" s="74"/>
      <c r="R200" s="74"/>
      <c r="S200" s="74"/>
      <c r="T200" s="74"/>
      <c r="U200" s="74"/>
      <c r="V200" s="74"/>
      <c r="W200" s="74"/>
      <c r="X200" s="74"/>
      <c r="Y200" s="74"/>
      <c r="Z200" s="74"/>
    </row>
    <row r="201" spans="1:26" ht="14.25" x14ac:dyDescent="0.4">
      <c r="A201" s="74"/>
      <c r="B201" s="101"/>
      <c r="C201" s="102" t="s">
        <v>432</v>
      </c>
      <c r="D201" s="52" t="s">
        <v>433</v>
      </c>
      <c r="E201" s="103"/>
      <c r="F201" s="99"/>
      <c r="G201" s="100"/>
      <c r="H201" s="99"/>
      <c r="I201" s="99"/>
      <c r="J201" s="83"/>
      <c r="K201" s="79"/>
      <c r="L201" s="79"/>
      <c r="M201" s="79"/>
      <c r="N201" s="79"/>
      <c r="O201" s="79"/>
      <c r="P201" s="74"/>
      <c r="Q201" s="74"/>
      <c r="R201" s="74"/>
      <c r="S201" s="74"/>
      <c r="T201" s="74"/>
      <c r="U201" s="74"/>
      <c r="V201" s="74"/>
      <c r="W201" s="74"/>
      <c r="X201" s="74"/>
      <c r="Y201" s="74"/>
      <c r="Z201" s="74"/>
    </row>
    <row r="202" spans="1:26" ht="14.25" x14ac:dyDescent="0.4">
      <c r="A202" s="74"/>
      <c r="B202" s="104" t="s">
        <v>442</v>
      </c>
      <c r="C202" s="105">
        <f>K32</f>
        <v>0</v>
      </c>
      <c r="D202" s="375" t="str">
        <f>C32</f>
        <v>Incomplete</v>
      </c>
      <c r="E202" s="106"/>
      <c r="F202" s="99"/>
      <c r="G202" s="100"/>
      <c r="H202" s="99"/>
      <c r="I202" s="99"/>
      <c r="J202" s="83"/>
      <c r="K202" s="79"/>
      <c r="L202" s="79"/>
      <c r="M202" s="79"/>
      <c r="N202" s="79"/>
      <c r="O202" s="79"/>
      <c r="P202" s="74"/>
      <c r="Q202" s="74"/>
      <c r="R202" s="74"/>
      <c r="S202" s="74"/>
      <c r="T202" s="74"/>
      <c r="U202" s="74"/>
      <c r="V202" s="74"/>
      <c r="W202" s="74"/>
      <c r="X202" s="74"/>
      <c r="Y202" s="74"/>
      <c r="Z202" s="74"/>
    </row>
    <row r="203" spans="1:26" s="91" customFormat="1" ht="14.25" x14ac:dyDescent="0.45">
      <c r="A203" s="74"/>
      <c r="B203" s="104" t="s">
        <v>443</v>
      </c>
      <c r="C203" s="105">
        <f>K45</f>
        <v>0</v>
      </c>
      <c r="D203" s="375" t="str">
        <f>C45</f>
        <v>Incomplete</v>
      </c>
      <c r="E203" s="106"/>
      <c r="F203" s="182" t="s">
        <v>434</v>
      </c>
      <c r="G203" s="107">
        <f>COUNTIF($J$22:$J198,"0")</f>
        <v>30</v>
      </c>
      <c r="H203" s="99"/>
      <c r="I203" s="99"/>
      <c r="J203" s="83"/>
      <c r="K203" s="79"/>
      <c r="L203" s="79"/>
      <c r="M203" s="79"/>
      <c r="N203" s="79"/>
      <c r="O203" s="79"/>
      <c r="P203" s="79"/>
      <c r="Q203" s="79"/>
      <c r="R203" s="79"/>
      <c r="S203" s="79"/>
      <c r="T203" s="79"/>
      <c r="U203" s="79"/>
      <c r="V203" s="79"/>
      <c r="W203" s="79"/>
      <c r="X203" s="79"/>
      <c r="Y203" s="79"/>
      <c r="Z203" s="79"/>
    </row>
    <row r="204" spans="1:26" s="91" customFormat="1" ht="14.25" x14ac:dyDescent="0.45">
      <c r="A204" s="74"/>
      <c r="B204" s="104" t="s">
        <v>444</v>
      </c>
      <c r="C204" s="105">
        <f>K53</f>
        <v>0</v>
      </c>
      <c r="D204" s="375" t="str">
        <f>C53</f>
        <v>Incomplete</v>
      </c>
      <c r="E204" s="106"/>
      <c r="F204" s="183" t="s">
        <v>435</v>
      </c>
      <c r="G204" s="107">
        <f>COUNTIF($J$25:$J198,"1")</f>
        <v>0</v>
      </c>
      <c r="H204" s="99"/>
      <c r="I204" s="99"/>
      <c r="J204" s="83"/>
      <c r="K204" s="79"/>
      <c r="L204" s="79"/>
      <c r="M204" s="79"/>
      <c r="N204" s="79"/>
      <c r="O204" s="79"/>
      <c r="P204" s="79"/>
      <c r="Q204" s="79"/>
      <c r="R204" s="79"/>
      <c r="S204" s="79"/>
      <c r="T204" s="79"/>
      <c r="U204" s="79"/>
      <c r="V204" s="79"/>
      <c r="W204" s="79"/>
      <c r="X204" s="79"/>
      <c r="Y204" s="79"/>
      <c r="Z204" s="79"/>
    </row>
    <row r="205" spans="1:26" s="91" customFormat="1" ht="14.25" x14ac:dyDescent="0.45">
      <c r="A205" s="74"/>
      <c r="B205" s="223" t="s">
        <v>445</v>
      </c>
      <c r="C205" s="224"/>
      <c r="D205" s="376"/>
      <c r="E205" s="106"/>
      <c r="F205" s="182" t="s">
        <v>436</v>
      </c>
      <c r="G205" s="107">
        <f>COUNTIF(J22:J198,"&gt;=0")</f>
        <v>30</v>
      </c>
      <c r="H205" s="99"/>
      <c r="I205" s="99"/>
      <c r="J205" s="83"/>
      <c r="K205" s="79"/>
      <c r="L205" s="79"/>
      <c r="M205" s="79"/>
      <c r="N205" s="79"/>
      <c r="O205" s="79"/>
      <c r="P205" s="79"/>
      <c r="Q205" s="79"/>
      <c r="R205" s="79"/>
      <c r="S205" s="79"/>
      <c r="T205" s="79"/>
      <c r="U205" s="79"/>
      <c r="V205" s="79"/>
      <c r="W205" s="79"/>
      <c r="X205" s="79"/>
      <c r="Y205" s="79"/>
      <c r="Z205" s="79"/>
    </row>
    <row r="206" spans="1:26" s="91" customFormat="1" ht="14.25" x14ac:dyDescent="0.45">
      <c r="A206" s="74"/>
      <c r="B206" s="223" t="s">
        <v>446</v>
      </c>
      <c r="C206" s="225"/>
      <c r="D206" s="376"/>
      <c r="E206" s="106"/>
      <c r="F206" s="183" t="s">
        <v>437</v>
      </c>
      <c r="G206" s="111">
        <f>SUM($G204/$G205)</f>
        <v>0</v>
      </c>
      <c r="H206" s="99" t="s">
        <v>9</v>
      </c>
      <c r="I206" s="99"/>
      <c r="K206" s="79"/>
      <c r="L206" s="79"/>
      <c r="M206" s="79"/>
      <c r="N206" s="79"/>
      <c r="O206" s="79"/>
      <c r="P206" s="79"/>
      <c r="Q206" s="79"/>
      <c r="R206" s="79"/>
      <c r="S206" s="79"/>
      <c r="T206" s="79"/>
      <c r="U206" s="79"/>
      <c r="V206" s="79"/>
      <c r="W206" s="79"/>
      <c r="X206" s="79"/>
      <c r="Y206" s="79"/>
      <c r="Z206" s="79"/>
    </row>
    <row r="207" spans="1:26" s="91" customFormat="1" ht="14.25" x14ac:dyDescent="0.4">
      <c r="A207" s="74"/>
      <c r="B207" s="223" t="s">
        <v>447</v>
      </c>
      <c r="C207" s="225"/>
      <c r="D207" s="376"/>
      <c r="E207" s="106"/>
      <c r="F207" s="99"/>
      <c r="G207" s="100"/>
      <c r="H207" s="99"/>
      <c r="I207" s="99"/>
      <c r="J207" s="83"/>
      <c r="K207" s="79"/>
      <c r="L207" s="79"/>
      <c r="M207" s="79"/>
      <c r="N207" s="79"/>
      <c r="O207" s="79"/>
      <c r="P207" s="79"/>
      <c r="Q207" s="79"/>
      <c r="R207" s="79"/>
      <c r="S207" s="79"/>
      <c r="T207" s="79"/>
      <c r="U207" s="79"/>
      <c r="V207" s="79"/>
      <c r="W207" s="79"/>
      <c r="X207" s="79"/>
      <c r="Y207" s="79"/>
      <c r="Z207" s="79"/>
    </row>
    <row r="208" spans="1:26" s="91" customFormat="1" ht="14.25" x14ac:dyDescent="0.4">
      <c r="A208" s="74"/>
      <c r="B208" s="104" t="s">
        <v>448</v>
      </c>
      <c r="C208" s="105">
        <f>K99</f>
        <v>0</v>
      </c>
      <c r="D208" s="375" t="str">
        <f>C99</f>
        <v>Incomplete</v>
      </c>
      <c r="E208" s="106"/>
      <c r="F208" s="99"/>
      <c r="G208" s="100"/>
      <c r="H208" s="99"/>
      <c r="I208" s="99"/>
      <c r="J208" s="83"/>
      <c r="K208" s="79"/>
      <c r="L208" s="79"/>
      <c r="M208" s="79"/>
      <c r="N208" s="79"/>
      <c r="O208" s="79"/>
      <c r="P208" s="79"/>
      <c r="Q208" s="79"/>
      <c r="R208" s="79"/>
      <c r="S208" s="79"/>
      <c r="T208" s="79"/>
      <c r="U208" s="79"/>
      <c r="V208" s="79"/>
      <c r="W208" s="79"/>
      <c r="X208" s="79"/>
      <c r="Y208" s="79"/>
      <c r="Z208" s="79"/>
    </row>
    <row r="209" spans="1:26" s="91" customFormat="1" ht="14.25" x14ac:dyDescent="0.4">
      <c r="A209" s="74"/>
      <c r="B209" s="223" t="s">
        <v>449</v>
      </c>
      <c r="C209" s="225"/>
      <c r="D209" s="376"/>
      <c r="E209" s="106"/>
      <c r="F209" s="99" t="s">
        <v>9</v>
      </c>
      <c r="G209" s="100"/>
      <c r="H209" s="99"/>
      <c r="I209" s="99"/>
      <c r="J209" s="83"/>
      <c r="K209" s="79"/>
      <c r="L209" s="79"/>
      <c r="M209" s="79"/>
      <c r="N209" s="79"/>
      <c r="O209" s="79"/>
      <c r="P209" s="79"/>
      <c r="Q209" s="79"/>
      <c r="R209" s="79"/>
      <c r="S209" s="79"/>
      <c r="T209" s="79"/>
      <c r="U209" s="79"/>
      <c r="V209" s="79"/>
      <c r="W209" s="79"/>
      <c r="X209" s="79"/>
      <c r="Y209" s="79"/>
      <c r="Z209" s="79"/>
    </row>
    <row r="210" spans="1:26" s="91" customFormat="1" ht="14.25" x14ac:dyDescent="0.4">
      <c r="A210" s="74"/>
      <c r="B210" s="104" t="s">
        <v>450</v>
      </c>
      <c r="C210" s="105">
        <f>K119</f>
        <v>0</v>
      </c>
      <c r="D210" s="375" t="str">
        <f>C119</f>
        <v>Incomplete</v>
      </c>
      <c r="E210" s="106"/>
      <c r="F210" s="99"/>
      <c r="G210" s="100"/>
      <c r="H210" s="99"/>
      <c r="I210" s="99"/>
      <c r="J210" s="83"/>
      <c r="K210" s="79"/>
      <c r="L210" s="79"/>
      <c r="M210" s="79"/>
      <c r="N210" s="79"/>
      <c r="O210" s="79"/>
      <c r="P210" s="79"/>
      <c r="Q210" s="79"/>
      <c r="R210" s="79"/>
      <c r="S210" s="79"/>
      <c r="T210" s="79"/>
      <c r="U210" s="79"/>
      <c r="V210" s="79"/>
      <c r="W210" s="79"/>
      <c r="X210" s="79"/>
      <c r="Y210" s="79"/>
      <c r="Z210" s="79"/>
    </row>
    <row r="211" spans="1:26" s="91" customFormat="1" ht="14.25" x14ac:dyDescent="0.4">
      <c r="A211" s="74"/>
      <c r="B211" s="223" t="s">
        <v>451</v>
      </c>
      <c r="C211" s="225"/>
      <c r="D211" s="376"/>
      <c r="E211" s="388"/>
      <c r="F211" s="99"/>
      <c r="G211" s="74"/>
      <c r="H211" s="99"/>
      <c r="I211" s="99"/>
      <c r="J211" s="83"/>
      <c r="K211" s="79"/>
      <c r="L211" s="79"/>
      <c r="M211" s="79"/>
      <c r="N211" s="79"/>
      <c r="O211" s="79"/>
      <c r="P211" s="79"/>
      <c r="Q211" s="79"/>
      <c r="R211" s="79"/>
      <c r="S211" s="79"/>
      <c r="T211" s="79"/>
      <c r="U211" s="79"/>
      <c r="V211" s="79"/>
      <c r="W211" s="79"/>
      <c r="X211" s="79"/>
      <c r="Y211" s="79"/>
      <c r="Z211" s="79"/>
    </row>
    <row r="212" spans="1:26" s="91" customFormat="1" ht="14.25" x14ac:dyDescent="0.4">
      <c r="A212" s="74"/>
      <c r="B212" s="223" t="s">
        <v>555</v>
      </c>
      <c r="C212" s="225"/>
      <c r="D212" s="376"/>
      <c r="E212" s="106"/>
      <c r="F212" s="99"/>
      <c r="G212" s="100"/>
      <c r="H212" s="99"/>
      <c r="I212" s="99"/>
      <c r="J212" s="83"/>
      <c r="K212" s="79"/>
      <c r="L212" s="79"/>
      <c r="M212" s="79"/>
      <c r="N212" s="79"/>
      <c r="O212" s="79"/>
      <c r="P212" s="79"/>
      <c r="Q212" s="79"/>
      <c r="R212" s="79"/>
      <c r="S212" s="79"/>
      <c r="T212" s="79"/>
      <c r="U212" s="79"/>
      <c r="V212" s="79"/>
      <c r="W212" s="79"/>
      <c r="X212" s="79"/>
      <c r="Y212" s="79"/>
      <c r="Z212" s="79"/>
    </row>
    <row r="213" spans="1:26" s="91" customFormat="1" ht="14.25" x14ac:dyDescent="0.4">
      <c r="A213" s="74"/>
      <c r="B213" s="104" t="s">
        <v>556</v>
      </c>
      <c r="C213" s="105">
        <f>K148</f>
        <v>0</v>
      </c>
      <c r="D213" s="375" t="str">
        <f>C148</f>
        <v>Incomplete</v>
      </c>
      <c r="E213" s="106"/>
      <c r="F213" s="99" t="s">
        <v>9</v>
      </c>
      <c r="G213" s="100"/>
      <c r="H213" s="99"/>
      <c r="I213" s="99"/>
      <c r="J213" s="83"/>
      <c r="K213" s="79"/>
      <c r="L213" s="79"/>
      <c r="M213" s="79"/>
      <c r="N213" s="79"/>
      <c r="O213" s="79"/>
      <c r="P213" s="79"/>
      <c r="Q213" s="79"/>
      <c r="R213" s="79"/>
      <c r="S213" s="79"/>
      <c r="T213" s="79"/>
      <c r="U213" s="79"/>
      <c r="V213" s="79"/>
      <c r="W213" s="79"/>
      <c r="X213" s="79"/>
      <c r="Y213" s="79"/>
      <c r="Z213" s="79"/>
    </row>
    <row r="214" spans="1:26" s="91" customFormat="1" ht="14.25" x14ac:dyDescent="0.4">
      <c r="A214" s="74"/>
      <c r="B214" s="104" t="s">
        <v>557</v>
      </c>
      <c r="C214" s="105">
        <f>K158</f>
        <v>0</v>
      </c>
      <c r="D214" s="375" t="str">
        <f>C158</f>
        <v>Incomplete</v>
      </c>
      <c r="E214" s="106"/>
      <c r="F214" s="99"/>
      <c r="G214" s="100"/>
      <c r="H214" s="99"/>
      <c r="I214" s="99"/>
      <c r="J214" s="83"/>
      <c r="K214" s="79"/>
      <c r="L214" s="79"/>
      <c r="M214" s="79"/>
      <c r="N214" s="79"/>
      <c r="O214" s="79"/>
      <c r="P214" s="79"/>
      <c r="Q214" s="79"/>
      <c r="R214" s="79"/>
      <c r="S214" s="79"/>
      <c r="T214" s="79"/>
      <c r="U214" s="79"/>
      <c r="V214" s="79"/>
      <c r="W214" s="79"/>
      <c r="X214" s="79"/>
      <c r="Y214" s="79"/>
      <c r="Z214" s="79"/>
    </row>
    <row r="215" spans="1:26" s="91" customFormat="1" ht="14.25" x14ac:dyDescent="0.4">
      <c r="A215" s="74"/>
      <c r="B215" s="223" t="s">
        <v>558</v>
      </c>
      <c r="C215" s="225"/>
      <c r="D215" s="376"/>
      <c r="E215" s="388"/>
      <c r="F215" s="99"/>
      <c r="G215" s="74"/>
      <c r="H215" s="99"/>
      <c r="I215" s="99"/>
      <c r="J215" s="83"/>
      <c r="K215" s="79"/>
      <c r="L215" s="79"/>
      <c r="M215" s="79"/>
      <c r="N215" s="79"/>
      <c r="O215" s="79"/>
      <c r="P215" s="79"/>
      <c r="Q215" s="79"/>
      <c r="R215" s="79"/>
      <c r="S215" s="79"/>
      <c r="T215" s="79"/>
      <c r="U215" s="79"/>
      <c r="V215" s="79"/>
      <c r="W215" s="79"/>
      <c r="X215" s="79"/>
      <c r="Y215" s="79"/>
      <c r="Z215" s="79"/>
    </row>
    <row r="216" spans="1:26" s="91" customFormat="1" ht="14.25" x14ac:dyDescent="0.4">
      <c r="A216" s="74"/>
      <c r="B216" s="223" t="s">
        <v>559</v>
      </c>
      <c r="C216" s="225"/>
      <c r="D216" s="376"/>
      <c r="E216" s="106"/>
      <c r="F216" s="99"/>
      <c r="G216" s="100"/>
      <c r="H216" s="99"/>
      <c r="I216" s="99"/>
      <c r="J216" s="83"/>
      <c r="K216" s="79"/>
      <c r="L216" s="79"/>
      <c r="M216" s="79"/>
      <c r="N216" s="79"/>
      <c r="O216" s="79"/>
      <c r="P216" s="79"/>
      <c r="Q216" s="79"/>
      <c r="R216" s="79"/>
      <c r="S216" s="79"/>
      <c r="T216" s="79"/>
      <c r="U216" s="79"/>
      <c r="V216" s="79"/>
      <c r="W216" s="79"/>
      <c r="X216" s="79"/>
      <c r="Y216" s="79"/>
      <c r="Z216" s="79"/>
    </row>
    <row r="217" spans="1:26" s="91" customFormat="1" ht="14.25" x14ac:dyDescent="0.4">
      <c r="A217" s="74"/>
      <c r="B217" s="223" t="s">
        <v>560</v>
      </c>
      <c r="C217" s="225"/>
      <c r="D217" s="376"/>
      <c r="E217" s="106"/>
      <c r="F217" s="99" t="s">
        <v>9</v>
      </c>
      <c r="G217" s="100"/>
      <c r="H217" s="99"/>
      <c r="I217" s="99"/>
      <c r="J217" s="83"/>
      <c r="K217" s="79"/>
      <c r="L217" s="79"/>
      <c r="M217" s="79"/>
      <c r="N217" s="79"/>
      <c r="O217" s="79"/>
      <c r="P217" s="79"/>
      <c r="Q217" s="79"/>
      <c r="R217" s="79"/>
      <c r="S217" s="79"/>
      <c r="T217" s="79"/>
      <c r="U217" s="79"/>
      <c r="V217" s="79"/>
      <c r="W217" s="79"/>
      <c r="X217" s="79"/>
      <c r="Y217" s="79"/>
      <c r="Z217" s="79"/>
    </row>
    <row r="218" spans="1:26" s="91" customFormat="1" ht="14.25" x14ac:dyDescent="0.4">
      <c r="A218" s="74"/>
      <c r="B218" s="223" t="s">
        <v>561</v>
      </c>
      <c r="C218" s="225"/>
      <c r="D218" s="376"/>
      <c r="E218" s="106"/>
      <c r="F218" s="99"/>
      <c r="G218" s="100"/>
      <c r="H218" s="99"/>
      <c r="I218" s="99"/>
      <c r="J218" s="83"/>
      <c r="K218" s="79"/>
      <c r="L218" s="79"/>
      <c r="M218" s="79"/>
      <c r="N218" s="79"/>
      <c r="O218" s="79"/>
      <c r="P218" s="79"/>
      <c r="Q218" s="79"/>
      <c r="R218" s="79"/>
      <c r="S218" s="79"/>
      <c r="T218" s="79"/>
      <c r="U218" s="79"/>
      <c r="V218" s="79"/>
      <c r="W218" s="79"/>
      <c r="X218" s="79"/>
      <c r="Y218" s="79"/>
      <c r="Z218" s="79"/>
    </row>
    <row r="219" spans="1:26" s="91" customFormat="1" ht="14.25" x14ac:dyDescent="0.4">
      <c r="A219" s="74"/>
      <c r="B219" s="112"/>
      <c r="C219" s="113"/>
      <c r="D219" s="113"/>
      <c r="E219" s="388"/>
      <c r="F219" s="99"/>
      <c r="G219" s="74"/>
      <c r="H219" s="99"/>
      <c r="I219" s="99"/>
      <c r="J219" s="83"/>
      <c r="K219" s="79"/>
      <c r="L219" s="79"/>
      <c r="M219" s="79"/>
      <c r="N219" s="79"/>
      <c r="O219" s="79"/>
      <c r="P219" s="79"/>
      <c r="Q219" s="79"/>
      <c r="R219" s="79"/>
      <c r="S219" s="79"/>
      <c r="T219" s="79"/>
      <c r="U219" s="79"/>
      <c r="V219" s="79"/>
      <c r="W219" s="79"/>
      <c r="X219" s="79"/>
      <c r="Y219" s="79"/>
      <c r="Z219" s="79"/>
    </row>
    <row r="220" spans="1:26" s="91" customFormat="1" ht="14.25" x14ac:dyDescent="0.4">
      <c r="A220" s="74"/>
      <c r="B220" s="112"/>
      <c r="C220" s="114">
        <f>COUNTIF(D202:D218,"Complete")</f>
        <v>0</v>
      </c>
      <c r="D220" s="377" t="s">
        <v>438</v>
      </c>
      <c r="E220" s="115"/>
      <c r="F220" s="99"/>
      <c r="G220" s="100"/>
      <c r="H220" s="99"/>
      <c r="I220" s="99"/>
      <c r="J220" s="83"/>
      <c r="K220" s="79"/>
      <c r="L220" s="79"/>
      <c r="M220" s="79"/>
      <c r="N220" s="79"/>
      <c r="O220" s="79"/>
      <c r="P220" s="79"/>
      <c r="Q220" s="79"/>
      <c r="R220" s="79"/>
      <c r="S220" s="79"/>
      <c r="T220" s="79"/>
      <c r="U220" s="79"/>
      <c r="V220" s="79"/>
      <c r="W220" s="79"/>
      <c r="X220" s="79"/>
      <c r="Y220" s="79"/>
      <c r="Z220" s="79"/>
    </row>
    <row r="221" spans="1:26" ht="14.25" x14ac:dyDescent="0.4">
      <c r="A221" s="74"/>
      <c r="B221" s="112"/>
      <c r="C221" s="114">
        <f>COUNTIF(D202:D218,"Incomplete")</f>
        <v>7</v>
      </c>
      <c r="D221" s="377" t="s">
        <v>439</v>
      </c>
      <c r="E221" s="115"/>
      <c r="F221" s="99"/>
      <c r="G221" s="100"/>
      <c r="H221" s="99"/>
      <c r="I221" s="99"/>
      <c r="J221" s="83"/>
      <c r="K221" s="79"/>
      <c r="L221" s="79"/>
      <c r="M221" s="79"/>
      <c r="N221" s="79"/>
      <c r="O221" s="79"/>
      <c r="P221" s="74"/>
      <c r="Q221" s="74"/>
      <c r="R221" s="74"/>
      <c r="S221" s="74"/>
      <c r="T221" s="74"/>
      <c r="U221" s="74"/>
      <c r="V221" s="74"/>
      <c r="W221" s="74"/>
      <c r="X221" s="74"/>
      <c r="Y221" s="74"/>
      <c r="Z221" s="74"/>
    </row>
    <row r="222" spans="1:26" s="91" customFormat="1" ht="14.25" x14ac:dyDescent="0.4">
      <c r="A222" s="74"/>
      <c r="B222" s="112"/>
      <c r="C222" s="116">
        <f>SUM($C$220:$C$221)</f>
        <v>7</v>
      </c>
      <c r="D222" s="377" t="s">
        <v>440</v>
      </c>
      <c r="E222" s="115"/>
      <c r="F222" s="99"/>
      <c r="G222" s="100"/>
      <c r="H222" s="99"/>
      <c r="I222" s="99"/>
      <c r="J222" s="83"/>
      <c r="K222" s="79"/>
      <c r="L222" s="79"/>
      <c r="M222" s="79"/>
      <c r="N222" s="79"/>
      <c r="O222" s="79"/>
      <c r="P222" s="79"/>
      <c r="Q222" s="79"/>
      <c r="R222" s="79"/>
      <c r="S222" s="79"/>
      <c r="T222" s="79"/>
      <c r="U222" s="79"/>
      <c r="V222" s="79"/>
      <c r="W222" s="79"/>
      <c r="X222" s="79"/>
      <c r="Y222" s="79"/>
      <c r="Z222" s="79"/>
    </row>
    <row r="223" spans="1:26" s="91" customFormat="1" ht="14.25" x14ac:dyDescent="0.4">
      <c r="A223" s="74"/>
      <c r="B223" s="112"/>
      <c r="C223" s="117">
        <f>SUM($C$220)/($C$222)</f>
        <v>0</v>
      </c>
      <c r="D223" s="378" t="s">
        <v>441</v>
      </c>
      <c r="E223" s="118"/>
      <c r="F223" s="99"/>
      <c r="G223" s="100"/>
      <c r="H223" s="99"/>
      <c r="I223" s="99"/>
      <c r="J223" s="83"/>
      <c r="K223" s="79"/>
      <c r="L223" s="79"/>
      <c r="M223" s="79"/>
      <c r="N223" s="79"/>
      <c r="O223" s="79"/>
      <c r="P223" s="79"/>
      <c r="Q223" s="79"/>
      <c r="R223" s="79"/>
      <c r="S223" s="79"/>
      <c r="T223" s="79"/>
      <c r="U223" s="79"/>
      <c r="V223" s="79"/>
      <c r="W223" s="79"/>
      <c r="X223" s="79"/>
      <c r="Y223" s="79"/>
      <c r="Z223" s="79"/>
    </row>
    <row r="224" spans="1:26" s="91" customFormat="1" ht="14.25" x14ac:dyDescent="0.4">
      <c r="A224" s="74"/>
      <c r="B224" s="112"/>
      <c r="C224" s="99"/>
      <c r="D224" s="99"/>
      <c r="E224" s="388"/>
      <c r="F224" s="99"/>
      <c r="G224" s="100"/>
      <c r="H224" s="99"/>
      <c r="I224" s="99"/>
      <c r="J224" s="83"/>
      <c r="K224" s="79"/>
      <c r="L224" s="79"/>
      <c r="M224" s="79"/>
      <c r="N224" s="79"/>
      <c r="O224" s="79"/>
      <c r="P224" s="79"/>
      <c r="Q224" s="79"/>
      <c r="R224" s="79"/>
      <c r="S224" s="79"/>
      <c r="T224" s="79"/>
      <c r="U224" s="79"/>
      <c r="V224" s="79"/>
      <c r="W224" s="79"/>
      <c r="X224" s="79"/>
      <c r="Y224" s="79"/>
      <c r="Z224" s="79"/>
    </row>
    <row r="225" spans="1:26" s="91" customFormat="1" ht="14.25" x14ac:dyDescent="0.4">
      <c r="A225" s="74"/>
      <c r="B225" s="112"/>
      <c r="C225" s="74"/>
      <c r="D225" s="379"/>
      <c r="E225" s="389"/>
      <c r="F225" s="74"/>
      <c r="G225" s="74"/>
      <c r="H225" s="99"/>
      <c r="I225" s="99"/>
      <c r="J225" s="83"/>
      <c r="K225" s="79"/>
      <c r="L225" s="79"/>
      <c r="M225" s="79"/>
      <c r="N225" s="79"/>
      <c r="O225" s="79"/>
      <c r="P225" s="79"/>
      <c r="Q225" s="79"/>
      <c r="R225" s="79"/>
      <c r="S225" s="79"/>
      <c r="T225" s="79"/>
      <c r="U225" s="79"/>
      <c r="V225" s="79"/>
      <c r="W225" s="79"/>
      <c r="X225" s="79"/>
      <c r="Y225" s="79"/>
      <c r="Z225" s="79"/>
    </row>
    <row r="226" spans="1:26" x14ac:dyDescent="0.4">
      <c r="A226" s="74"/>
      <c r="B226" s="74"/>
      <c r="C226" s="74"/>
      <c r="D226" s="379"/>
      <c r="E226" s="389"/>
      <c r="F226" s="74"/>
      <c r="G226" s="74"/>
      <c r="H226" s="74"/>
      <c r="I226" s="74"/>
      <c r="J226" s="74"/>
      <c r="K226" s="74"/>
      <c r="L226" s="79"/>
      <c r="M226" s="79"/>
      <c r="N226" s="79"/>
      <c r="O226" s="79"/>
      <c r="P226" s="74"/>
      <c r="Q226" s="74"/>
      <c r="R226" s="74"/>
      <c r="S226" s="74"/>
      <c r="T226" s="74"/>
      <c r="U226" s="74"/>
      <c r="V226" s="74"/>
      <c r="W226" s="74"/>
      <c r="X226" s="74"/>
      <c r="Y226" s="74"/>
      <c r="Z226" s="74"/>
    </row>
    <row r="227" spans="1:26" x14ac:dyDescent="0.4">
      <c r="A227" s="74"/>
      <c r="B227" s="74"/>
      <c r="C227" s="74"/>
      <c r="D227" s="379"/>
      <c r="E227" s="389"/>
      <c r="F227" s="74"/>
      <c r="G227" s="74"/>
      <c r="H227" s="74"/>
      <c r="I227" s="74"/>
      <c r="J227" s="74"/>
      <c r="K227" s="74"/>
      <c r="L227" s="79"/>
      <c r="M227" s="79"/>
      <c r="N227" s="79"/>
      <c r="O227" s="79"/>
      <c r="P227" s="74"/>
      <c r="Q227" s="74"/>
      <c r="R227" s="74"/>
      <c r="S227" s="74"/>
      <c r="T227" s="74"/>
      <c r="U227" s="74"/>
      <c r="V227" s="74"/>
      <c r="W227" s="74"/>
      <c r="X227" s="74"/>
      <c r="Y227" s="74"/>
      <c r="Z227" s="74"/>
    </row>
    <row r="228" spans="1:26" ht="14.25" x14ac:dyDescent="0.4">
      <c r="A228" s="74"/>
      <c r="B228" s="74"/>
      <c r="C228" s="99"/>
      <c r="D228" s="99"/>
      <c r="E228" s="388"/>
      <c r="F228" s="99"/>
      <c r="G228" s="100"/>
      <c r="H228" s="100"/>
      <c r="I228" s="74"/>
      <c r="J228" s="74"/>
      <c r="K228" s="74"/>
      <c r="L228" s="79"/>
      <c r="M228" s="79"/>
      <c r="N228" s="79"/>
      <c r="O228" s="79"/>
      <c r="P228" s="74"/>
      <c r="Q228" s="74"/>
      <c r="R228" s="74"/>
      <c r="S228" s="74"/>
      <c r="T228" s="74"/>
      <c r="U228" s="74"/>
      <c r="V228" s="74"/>
      <c r="W228" s="74"/>
      <c r="X228" s="74"/>
      <c r="Y228" s="74"/>
      <c r="Z228" s="74"/>
    </row>
    <row r="229" spans="1:26" ht="14.25" x14ac:dyDescent="0.4">
      <c r="A229" s="74"/>
      <c r="B229" s="74"/>
      <c r="C229" s="99"/>
      <c r="D229" s="99"/>
      <c r="E229" s="388"/>
      <c r="F229" s="99"/>
      <c r="G229" s="100"/>
      <c r="H229" s="100"/>
      <c r="I229" s="74"/>
      <c r="J229" s="74"/>
      <c r="K229" s="74"/>
      <c r="L229" s="79"/>
      <c r="M229" s="79"/>
      <c r="N229" s="79"/>
      <c r="O229" s="79"/>
      <c r="P229" s="74"/>
      <c r="Q229" s="74"/>
      <c r="R229" s="74"/>
      <c r="S229" s="74"/>
      <c r="T229" s="74"/>
      <c r="U229" s="74"/>
      <c r="V229" s="74"/>
      <c r="W229" s="74"/>
      <c r="X229" s="74"/>
      <c r="Y229" s="74"/>
      <c r="Z229" s="74"/>
    </row>
    <row r="230" spans="1:26" ht="14.25" x14ac:dyDescent="0.4">
      <c r="A230" s="74"/>
      <c r="B230" s="98"/>
      <c r="C230" s="99"/>
      <c r="D230" s="99"/>
      <c r="E230" s="388"/>
      <c r="F230" s="99"/>
      <c r="G230" s="100"/>
      <c r="H230" s="100"/>
      <c r="I230" s="99"/>
      <c r="J230" s="83"/>
      <c r="K230" s="79"/>
      <c r="L230" s="79"/>
      <c r="M230" s="79"/>
      <c r="N230" s="79"/>
      <c r="O230" s="79"/>
      <c r="P230" s="74"/>
      <c r="Q230" s="74"/>
      <c r="R230" s="74"/>
      <c r="S230" s="74"/>
      <c r="T230" s="74"/>
      <c r="U230" s="74"/>
      <c r="V230" s="74"/>
      <c r="W230" s="74"/>
      <c r="X230" s="74"/>
      <c r="Y230" s="74"/>
      <c r="Z230" s="74"/>
    </row>
    <row r="231" spans="1:26" ht="14.25" x14ac:dyDescent="0.4">
      <c r="A231" s="74"/>
      <c r="B231" s="98"/>
      <c r="C231" s="99"/>
      <c r="D231" s="99"/>
      <c r="E231" s="388"/>
      <c r="F231" s="99"/>
      <c r="G231" s="100"/>
      <c r="H231" s="100"/>
      <c r="I231" s="99"/>
      <c r="J231" s="83"/>
      <c r="K231" s="79"/>
      <c r="L231" s="79"/>
      <c r="M231" s="79"/>
      <c r="N231" s="79"/>
      <c r="O231" s="79"/>
      <c r="P231" s="74"/>
      <c r="Q231" s="74"/>
      <c r="R231" s="74"/>
      <c r="S231" s="74"/>
      <c r="T231" s="74"/>
      <c r="U231" s="74"/>
      <c r="V231" s="74"/>
      <c r="W231" s="74"/>
      <c r="X231" s="74"/>
      <c r="Y231" s="74"/>
      <c r="Z231" s="74"/>
    </row>
    <row r="232" spans="1:26" ht="14.25" x14ac:dyDescent="0.4">
      <c r="A232" s="74"/>
      <c r="B232" s="98"/>
      <c r="C232" s="99"/>
      <c r="D232" s="99"/>
      <c r="E232" s="388"/>
      <c r="F232" s="99"/>
      <c r="G232" s="100"/>
      <c r="H232" s="100"/>
      <c r="I232" s="99"/>
      <c r="J232" s="83"/>
      <c r="K232" s="79"/>
      <c r="L232" s="79"/>
      <c r="M232" s="79"/>
      <c r="N232" s="79"/>
      <c r="O232" s="79"/>
      <c r="P232" s="74"/>
      <c r="Q232" s="74"/>
      <c r="R232" s="74"/>
      <c r="S232" s="74"/>
      <c r="T232" s="74"/>
      <c r="U232" s="74"/>
      <c r="V232" s="74"/>
      <c r="W232" s="74"/>
      <c r="X232" s="74"/>
      <c r="Y232" s="74"/>
      <c r="Z232" s="74"/>
    </row>
    <row r="233" spans="1:26" ht="14.25" x14ac:dyDescent="0.4">
      <c r="A233" s="74"/>
      <c r="B233" s="98"/>
      <c r="C233" s="99"/>
      <c r="D233" s="99"/>
      <c r="E233" s="388"/>
      <c r="F233" s="99"/>
      <c r="G233" s="100"/>
      <c r="H233" s="100"/>
      <c r="I233" s="99"/>
      <c r="J233" s="83"/>
      <c r="K233" s="79"/>
      <c r="L233" s="79"/>
      <c r="M233" s="79"/>
      <c r="N233" s="79"/>
      <c r="O233" s="79"/>
      <c r="P233" s="74"/>
      <c r="Q233" s="74"/>
      <c r="R233" s="74"/>
      <c r="S233" s="74"/>
      <c r="T233" s="74"/>
      <c r="U233" s="74"/>
      <c r="V233" s="74"/>
      <c r="W233" s="74"/>
      <c r="X233" s="74"/>
      <c r="Y233" s="74"/>
      <c r="Z233" s="74"/>
    </row>
    <row r="234" spans="1:26" ht="14.25" x14ac:dyDescent="0.4">
      <c r="A234" s="74"/>
      <c r="B234" s="98"/>
      <c r="C234" s="99"/>
      <c r="D234" s="99"/>
      <c r="E234" s="388"/>
      <c r="F234" s="99"/>
      <c r="G234" s="100"/>
      <c r="H234" s="100"/>
      <c r="I234" s="99"/>
      <c r="J234" s="83"/>
      <c r="K234" s="79"/>
      <c r="L234" s="79"/>
      <c r="M234" s="79"/>
      <c r="N234" s="79"/>
      <c r="O234" s="79"/>
      <c r="P234" s="74"/>
      <c r="Q234" s="74"/>
      <c r="R234" s="74"/>
      <c r="S234" s="74"/>
      <c r="T234" s="74"/>
      <c r="U234" s="74"/>
      <c r="V234" s="74"/>
      <c r="W234" s="74"/>
      <c r="X234" s="74"/>
      <c r="Y234" s="74"/>
      <c r="Z234" s="74"/>
    </row>
    <row r="235" spans="1:26" ht="14.25" x14ac:dyDescent="0.4">
      <c r="A235" s="74"/>
      <c r="B235" s="98"/>
      <c r="C235" s="99"/>
      <c r="D235" s="99"/>
      <c r="E235" s="388"/>
      <c r="F235" s="99"/>
      <c r="G235" s="100"/>
      <c r="H235" s="100"/>
      <c r="I235" s="99"/>
      <c r="J235" s="83"/>
      <c r="K235" s="79"/>
      <c r="L235" s="79"/>
      <c r="M235" s="79"/>
      <c r="N235" s="79"/>
      <c r="O235" s="79"/>
      <c r="P235" s="74"/>
      <c r="Q235" s="74"/>
      <c r="R235" s="74"/>
      <c r="S235" s="74"/>
      <c r="T235" s="74"/>
      <c r="U235" s="74"/>
      <c r="V235" s="74"/>
      <c r="W235" s="74"/>
      <c r="X235" s="74"/>
      <c r="Y235" s="74"/>
      <c r="Z235" s="74"/>
    </row>
    <row r="236" spans="1:26" ht="14.25" x14ac:dyDescent="0.4">
      <c r="A236" s="74"/>
      <c r="B236" s="98"/>
      <c r="C236" s="99"/>
      <c r="D236" s="99"/>
      <c r="E236" s="388"/>
      <c r="F236" s="99"/>
      <c r="G236" s="100"/>
      <c r="H236" s="100"/>
      <c r="I236" s="99"/>
      <c r="J236" s="83"/>
      <c r="K236" s="79"/>
      <c r="L236" s="79"/>
      <c r="M236" s="79"/>
      <c r="N236" s="79"/>
      <c r="O236" s="79"/>
      <c r="P236" s="74"/>
      <c r="Q236" s="74"/>
      <c r="R236" s="74"/>
      <c r="S236" s="74"/>
      <c r="T236" s="74"/>
      <c r="U236" s="74"/>
      <c r="V236" s="74"/>
      <c r="W236" s="74"/>
      <c r="X236" s="74"/>
      <c r="Y236" s="74"/>
      <c r="Z236" s="74"/>
    </row>
    <row r="237" spans="1:26" ht="14.25" x14ac:dyDescent="0.4">
      <c r="A237" s="74"/>
      <c r="B237" s="98"/>
      <c r="C237" s="99"/>
      <c r="D237" s="99"/>
      <c r="E237" s="388"/>
      <c r="F237" s="99"/>
      <c r="G237" s="100"/>
      <c r="H237" s="100"/>
      <c r="I237" s="99"/>
      <c r="J237" s="83"/>
      <c r="K237" s="79"/>
      <c r="L237" s="79"/>
      <c r="M237" s="79"/>
      <c r="N237" s="79"/>
      <c r="O237" s="79"/>
      <c r="P237" s="74"/>
      <c r="Q237" s="74"/>
      <c r="R237" s="74"/>
      <c r="S237" s="74"/>
      <c r="T237" s="74"/>
      <c r="U237" s="74"/>
      <c r="V237" s="74"/>
      <c r="W237" s="74"/>
      <c r="X237" s="74"/>
      <c r="Y237" s="74"/>
      <c r="Z237" s="74"/>
    </row>
    <row r="238" spans="1:26" ht="14.25" x14ac:dyDescent="0.4">
      <c r="A238" s="74"/>
      <c r="B238" s="98"/>
      <c r="C238" s="99"/>
      <c r="D238" s="99"/>
      <c r="E238" s="388"/>
      <c r="F238" s="99"/>
      <c r="G238" s="100"/>
      <c r="H238" s="100"/>
      <c r="I238" s="99"/>
      <c r="J238" s="83"/>
      <c r="K238" s="79"/>
      <c r="L238" s="79"/>
      <c r="M238" s="79"/>
      <c r="N238" s="79"/>
      <c r="O238" s="79"/>
      <c r="P238" s="74"/>
      <c r="Q238" s="74"/>
      <c r="R238" s="74"/>
      <c r="S238" s="74"/>
      <c r="T238" s="74"/>
      <c r="U238" s="74"/>
      <c r="V238" s="74"/>
      <c r="W238" s="74"/>
      <c r="X238" s="74"/>
      <c r="Y238" s="74"/>
      <c r="Z238" s="74"/>
    </row>
    <row r="239" spans="1:26" ht="14.25" x14ac:dyDescent="0.4">
      <c r="A239" s="74"/>
      <c r="B239" s="98"/>
      <c r="C239" s="99"/>
      <c r="D239" s="99"/>
      <c r="E239" s="388"/>
      <c r="F239" s="99"/>
      <c r="G239" s="100"/>
      <c r="H239" s="100"/>
      <c r="I239" s="99"/>
      <c r="J239" s="83"/>
      <c r="K239" s="79"/>
      <c r="L239" s="79"/>
      <c r="M239" s="79"/>
      <c r="N239" s="79"/>
      <c r="O239" s="79"/>
      <c r="P239" s="74"/>
      <c r="Q239" s="74"/>
      <c r="R239" s="74"/>
      <c r="S239" s="74"/>
      <c r="T239" s="74"/>
      <c r="U239" s="74"/>
      <c r="V239" s="74"/>
      <c r="W239" s="74"/>
      <c r="X239" s="74"/>
      <c r="Y239" s="74"/>
      <c r="Z239" s="74"/>
    </row>
    <row r="240" spans="1:26" ht="14.25" x14ac:dyDescent="0.4">
      <c r="A240" s="74"/>
      <c r="B240" s="98"/>
      <c r="C240" s="99"/>
      <c r="D240" s="99"/>
      <c r="E240" s="388"/>
      <c r="F240" s="99"/>
      <c r="G240" s="100"/>
      <c r="H240" s="100"/>
      <c r="I240" s="99"/>
      <c r="J240" s="83"/>
      <c r="K240" s="79"/>
      <c r="L240" s="79"/>
      <c r="M240" s="79"/>
      <c r="N240" s="79"/>
      <c r="O240" s="79"/>
      <c r="P240" s="74"/>
      <c r="Q240" s="74"/>
      <c r="R240" s="74"/>
      <c r="S240" s="74"/>
      <c r="T240" s="74"/>
      <c r="U240" s="74"/>
      <c r="V240" s="74"/>
      <c r="W240" s="74"/>
      <c r="X240" s="74"/>
      <c r="Y240" s="74"/>
      <c r="Z240" s="74"/>
    </row>
    <row r="241" spans="1:26" ht="14.25" x14ac:dyDescent="0.4">
      <c r="A241" s="74"/>
      <c r="B241" s="98"/>
      <c r="C241" s="99"/>
      <c r="D241" s="99"/>
      <c r="E241" s="388"/>
      <c r="F241" s="99"/>
      <c r="G241" s="100"/>
      <c r="H241" s="100"/>
      <c r="I241" s="99"/>
      <c r="J241" s="83"/>
      <c r="K241" s="79"/>
      <c r="L241" s="79"/>
      <c r="M241" s="79"/>
      <c r="N241" s="79"/>
      <c r="O241" s="79"/>
      <c r="P241" s="74"/>
      <c r="Q241" s="74"/>
      <c r="R241" s="74"/>
      <c r="S241" s="74"/>
      <c r="T241" s="74"/>
      <c r="U241" s="74"/>
      <c r="V241" s="74"/>
      <c r="W241" s="74"/>
      <c r="X241" s="74"/>
      <c r="Y241" s="74"/>
      <c r="Z241" s="74"/>
    </row>
    <row r="242" spans="1:26" ht="14.25" x14ac:dyDescent="0.4">
      <c r="A242" s="74"/>
      <c r="B242" s="98"/>
      <c r="C242" s="99"/>
      <c r="D242" s="99"/>
      <c r="E242" s="388"/>
      <c r="F242" s="99"/>
      <c r="G242" s="100"/>
      <c r="H242" s="100"/>
      <c r="I242" s="99"/>
      <c r="J242" s="83"/>
      <c r="K242" s="79"/>
      <c r="L242" s="79"/>
      <c r="M242" s="79"/>
      <c r="N242" s="79"/>
      <c r="O242" s="79"/>
      <c r="P242" s="74"/>
      <c r="Q242" s="74"/>
      <c r="R242" s="74"/>
      <c r="S242" s="74"/>
      <c r="T242" s="74"/>
      <c r="U242" s="74"/>
      <c r="V242" s="74"/>
      <c r="W242" s="74"/>
      <c r="X242" s="74"/>
      <c r="Y242" s="74"/>
      <c r="Z242" s="74"/>
    </row>
    <row r="243" spans="1:26" ht="14.25" x14ac:dyDescent="0.4">
      <c r="A243" s="74"/>
      <c r="B243" s="98"/>
      <c r="C243" s="99"/>
      <c r="D243" s="99"/>
      <c r="E243" s="388"/>
      <c r="F243" s="99"/>
      <c r="G243" s="100"/>
      <c r="H243" s="100"/>
      <c r="I243" s="99"/>
      <c r="J243" s="83"/>
      <c r="K243" s="79"/>
      <c r="L243" s="79"/>
      <c r="M243" s="79"/>
      <c r="N243" s="79"/>
      <c r="O243" s="79"/>
      <c r="P243" s="74"/>
      <c r="Q243" s="74"/>
      <c r="R243" s="74"/>
      <c r="S243" s="74"/>
      <c r="T243" s="74"/>
      <c r="U243" s="74"/>
      <c r="V243" s="74"/>
      <c r="W243" s="74"/>
      <c r="X243" s="74"/>
      <c r="Y243" s="74"/>
      <c r="Z243" s="74"/>
    </row>
    <row r="244" spans="1:26" ht="14.25" x14ac:dyDescent="0.4">
      <c r="A244" s="74"/>
      <c r="B244" s="98"/>
      <c r="C244" s="99"/>
      <c r="D244" s="99"/>
      <c r="E244" s="388"/>
      <c r="F244" s="99"/>
      <c r="G244" s="100"/>
      <c r="H244" s="100"/>
      <c r="I244" s="99"/>
      <c r="J244" s="83"/>
      <c r="K244" s="79"/>
      <c r="L244" s="79"/>
      <c r="M244" s="79"/>
      <c r="N244" s="79"/>
      <c r="O244" s="79"/>
      <c r="P244" s="74"/>
      <c r="Q244" s="74"/>
      <c r="R244" s="74"/>
      <c r="S244" s="74"/>
      <c r="T244" s="74"/>
      <c r="U244" s="74"/>
      <c r="V244" s="74"/>
      <c r="W244" s="74"/>
      <c r="X244" s="74"/>
      <c r="Y244" s="74"/>
      <c r="Z244" s="74"/>
    </row>
    <row r="245" spans="1:26" ht="14.25" x14ac:dyDescent="0.4">
      <c r="A245" s="74"/>
      <c r="B245" s="98"/>
      <c r="C245" s="99"/>
      <c r="D245" s="99"/>
      <c r="E245" s="388"/>
      <c r="F245" s="99"/>
      <c r="G245" s="100"/>
      <c r="H245" s="100"/>
      <c r="I245" s="99"/>
      <c r="J245" s="83"/>
      <c r="K245" s="79"/>
      <c r="L245" s="79"/>
      <c r="M245" s="79"/>
      <c r="N245" s="79"/>
      <c r="O245" s="79"/>
      <c r="P245" s="74"/>
      <c r="Q245" s="74"/>
      <c r="R245" s="74"/>
      <c r="S245" s="74"/>
      <c r="T245" s="74"/>
      <c r="U245" s="74"/>
      <c r="V245" s="74"/>
      <c r="W245" s="74"/>
      <c r="X245" s="74"/>
      <c r="Y245" s="74"/>
      <c r="Z245" s="74"/>
    </row>
    <row r="246" spans="1:26" ht="14.25" x14ac:dyDescent="0.4">
      <c r="A246" s="74"/>
      <c r="B246" s="98"/>
      <c r="C246" s="99"/>
      <c r="D246" s="99"/>
      <c r="E246" s="388"/>
      <c r="F246" s="99"/>
      <c r="G246" s="100"/>
      <c r="H246" s="100"/>
      <c r="I246" s="99"/>
      <c r="J246" s="83"/>
      <c r="K246" s="79"/>
      <c r="L246" s="79"/>
      <c r="M246" s="79"/>
      <c r="N246" s="79"/>
      <c r="O246" s="79"/>
      <c r="P246" s="74"/>
      <c r="Q246" s="74"/>
      <c r="R246" s="74"/>
      <c r="S246" s="74"/>
      <c r="T246" s="74"/>
      <c r="U246" s="74"/>
      <c r="V246" s="74"/>
      <c r="W246" s="74"/>
      <c r="X246" s="74"/>
      <c r="Y246" s="74"/>
      <c r="Z246" s="74"/>
    </row>
    <row r="247" spans="1:26" ht="14.25" x14ac:dyDescent="0.4">
      <c r="A247" s="74"/>
      <c r="B247" s="98"/>
      <c r="C247" s="99"/>
      <c r="D247" s="99"/>
      <c r="E247" s="388"/>
      <c r="F247" s="99"/>
      <c r="G247" s="100"/>
      <c r="H247" s="100"/>
      <c r="I247" s="99"/>
      <c r="J247" s="83"/>
      <c r="K247" s="79"/>
      <c r="L247" s="79"/>
      <c r="M247" s="79"/>
      <c r="N247" s="79"/>
      <c r="O247" s="79"/>
      <c r="P247" s="74"/>
      <c r="Q247" s="74"/>
      <c r="R247" s="74"/>
      <c r="S247" s="74"/>
      <c r="T247" s="74"/>
      <c r="U247" s="74"/>
      <c r="V247" s="74"/>
      <c r="W247" s="74"/>
      <c r="X247" s="74"/>
      <c r="Y247" s="74"/>
      <c r="Z247" s="74"/>
    </row>
    <row r="248" spans="1:26" ht="14.25" x14ac:dyDescent="0.4">
      <c r="A248" s="74"/>
      <c r="B248" s="98"/>
      <c r="C248" s="99"/>
      <c r="D248" s="99"/>
      <c r="E248" s="388"/>
      <c r="F248" s="99"/>
      <c r="G248" s="100"/>
      <c r="H248" s="100"/>
      <c r="I248" s="99"/>
      <c r="J248" s="83"/>
      <c r="K248" s="79"/>
      <c r="L248" s="79"/>
      <c r="M248" s="79"/>
      <c r="N248" s="79"/>
      <c r="O248" s="79"/>
      <c r="P248" s="74"/>
      <c r="Q248" s="74"/>
      <c r="R248" s="74"/>
      <c r="S248" s="74"/>
      <c r="T248" s="74"/>
      <c r="U248" s="74"/>
      <c r="V248" s="74"/>
      <c r="W248" s="74"/>
      <c r="X248" s="74"/>
      <c r="Y248" s="74"/>
      <c r="Z248" s="74"/>
    </row>
    <row r="249" spans="1:26" ht="14.25" x14ac:dyDescent="0.4">
      <c r="A249" s="74"/>
      <c r="B249" s="98"/>
      <c r="C249" s="99"/>
      <c r="D249" s="99"/>
      <c r="E249" s="388"/>
      <c r="F249" s="99"/>
      <c r="G249" s="100"/>
      <c r="H249" s="100"/>
      <c r="I249" s="99"/>
      <c r="J249" s="83"/>
      <c r="K249" s="79"/>
      <c r="L249" s="79"/>
      <c r="M249" s="79"/>
      <c r="N249" s="79"/>
      <c r="O249" s="79"/>
      <c r="P249" s="74"/>
      <c r="Q249" s="74"/>
      <c r="R249" s="74"/>
      <c r="S249" s="74"/>
      <c r="T249" s="74"/>
      <c r="U249" s="74"/>
      <c r="V249" s="74"/>
      <c r="W249" s="74"/>
      <c r="X249" s="74"/>
      <c r="Y249" s="74"/>
      <c r="Z249" s="74"/>
    </row>
    <row r="250" spans="1:26" ht="14.25" x14ac:dyDescent="0.4">
      <c r="A250" s="74"/>
      <c r="B250" s="98"/>
      <c r="C250" s="99"/>
      <c r="D250" s="99"/>
      <c r="E250" s="388"/>
      <c r="F250" s="99"/>
      <c r="G250" s="100"/>
      <c r="H250" s="100"/>
      <c r="I250" s="99"/>
      <c r="J250" s="83"/>
      <c r="K250" s="79"/>
      <c r="L250" s="79"/>
      <c r="M250" s="79"/>
      <c r="N250" s="79"/>
      <c r="O250" s="79"/>
      <c r="P250" s="74"/>
      <c r="Q250" s="74"/>
      <c r="R250" s="74"/>
      <c r="S250" s="74"/>
      <c r="T250" s="74"/>
      <c r="U250" s="74"/>
      <c r="V250" s="74"/>
      <c r="W250" s="74"/>
      <c r="X250" s="74"/>
      <c r="Y250" s="74"/>
      <c r="Z250" s="74"/>
    </row>
    <row r="251" spans="1:26" ht="14.25" x14ac:dyDescent="0.4">
      <c r="A251" s="74"/>
      <c r="B251" s="98"/>
      <c r="C251" s="99"/>
      <c r="D251" s="99"/>
      <c r="E251" s="388"/>
      <c r="F251" s="99"/>
      <c r="G251" s="100"/>
      <c r="H251" s="100"/>
      <c r="I251" s="99"/>
      <c r="J251" s="83"/>
      <c r="K251" s="79"/>
      <c r="L251" s="79"/>
      <c r="M251" s="79"/>
      <c r="N251" s="79"/>
      <c r="O251" s="79"/>
      <c r="P251" s="74"/>
      <c r="Q251" s="74"/>
      <c r="R251" s="74"/>
      <c r="S251" s="74"/>
      <c r="T251" s="74"/>
      <c r="U251" s="74"/>
      <c r="V251" s="74"/>
      <c r="W251" s="74"/>
      <c r="X251" s="74"/>
      <c r="Y251" s="74"/>
      <c r="Z251" s="74"/>
    </row>
    <row r="252" spans="1:26" ht="14.25" x14ac:dyDescent="0.4">
      <c r="A252" s="74"/>
      <c r="B252" s="98"/>
      <c r="C252" s="99"/>
      <c r="D252" s="99"/>
      <c r="E252" s="388"/>
      <c r="F252" s="99"/>
      <c r="G252" s="100"/>
      <c r="H252" s="100"/>
      <c r="I252" s="99"/>
      <c r="J252" s="83"/>
      <c r="K252" s="79"/>
      <c r="L252" s="79"/>
      <c r="M252" s="79"/>
      <c r="N252" s="79"/>
      <c r="O252" s="79"/>
      <c r="P252" s="74"/>
      <c r="Q252" s="74"/>
      <c r="R252" s="74"/>
      <c r="S252" s="74"/>
      <c r="T252" s="74"/>
      <c r="U252" s="74"/>
      <c r="V252" s="74"/>
      <c r="W252" s="74"/>
      <c r="X252" s="74"/>
      <c r="Y252" s="74"/>
      <c r="Z252" s="74"/>
    </row>
    <row r="253" spans="1:26" ht="14.25" x14ac:dyDescent="0.4">
      <c r="A253" s="74"/>
      <c r="B253" s="98"/>
      <c r="C253" s="99"/>
      <c r="D253" s="99"/>
      <c r="E253" s="388"/>
      <c r="F253" s="99"/>
      <c r="G253" s="100"/>
      <c r="H253" s="100"/>
      <c r="I253" s="99"/>
      <c r="J253" s="83"/>
      <c r="K253" s="79"/>
      <c r="L253" s="79"/>
      <c r="M253" s="79"/>
      <c r="N253" s="79"/>
      <c r="O253" s="79"/>
      <c r="P253" s="74"/>
      <c r="Q253" s="74"/>
      <c r="R253" s="74"/>
      <c r="S253" s="74"/>
      <c r="T253" s="74"/>
      <c r="U253" s="74"/>
      <c r="V253" s="74"/>
      <c r="W253" s="74"/>
      <c r="X253" s="74"/>
      <c r="Y253" s="74"/>
      <c r="Z253" s="74"/>
    </row>
    <row r="254" spans="1:26" ht="14.25" x14ac:dyDescent="0.4">
      <c r="A254" s="74"/>
      <c r="B254" s="98"/>
      <c r="C254" s="99"/>
      <c r="D254" s="99"/>
      <c r="E254" s="388"/>
      <c r="F254" s="99"/>
      <c r="G254" s="100"/>
      <c r="H254" s="100"/>
      <c r="I254" s="99"/>
      <c r="J254" s="83"/>
      <c r="K254" s="79"/>
      <c r="L254" s="79"/>
      <c r="M254" s="79"/>
      <c r="N254" s="79"/>
      <c r="O254" s="79"/>
      <c r="P254" s="74"/>
      <c r="Q254" s="74"/>
      <c r="R254" s="74"/>
      <c r="S254" s="74"/>
      <c r="T254" s="74"/>
      <c r="U254" s="74"/>
      <c r="V254" s="74"/>
      <c r="W254" s="74"/>
      <c r="X254" s="74"/>
      <c r="Y254" s="74"/>
      <c r="Z254" s="74"/>
    </row>
    <row r="255" spans="1:26" ht="14.25" x14ac:dyDescent="0.4">
      <c r="A255" s="74"/>
      <c r="B255" s="98"/>
      <c r="C255" s="99"/>
      <c r="D255" s="99"/>
      <c r="E255" s="388"/>
      <c r="F255" s="99"/>
      <c r="G255" s="100"/>
      <c r="H255" s="100"/>
      <c r="I255" s="99"/>
      <c r="J255" s="83"/>
      <c r="K255" s="79"/>
      <c r="L255" s="79"/>
      <c r="M255" s="79"/>
      <c r="N255" s="79"/>
      <c r="O255" s="79"/>
      <c r="P255" s="74"/>
      <c r="Q255" s="74"/>
      <c r="R255" s="74"/>
      <c r="S255" s="74"/>
      <c r="T255" s="74"/>
      <c r="U255" s="74"/>
      <c r="V255" s="74"/>
      <c r="W255" s="74"/>
      <c r="X255" s="74"/>
      <c r="Y255" s="74"/>
      <c r="Z255" s="74"/>
    </row>
    <row r="256" spans="1:26" ht="14.25" x14ac:dyDescent="0.4">
      <c r="A256" s="74"/>
      <c r="B256" s="98"/>
      <c r="C256" s="99"/>
      <c r="D256" s="99"/>
      <c r="E256" s="388"/>
      <c r="F256" s="99"/>
      <c r="G256" s="100"/>
      <c r="H256" s="100"/>
      <c r="I256" s="99"/>
      <c r="J256" s="83"/>
      <c r="K256" s="79"/>
      <c r="L256" s="79"/>
      <c r="M256" s="79"/>
      <c r="N256" s="79"/>
      <c r="O256" s="79"/>
      <c r="P256" s="74"/>
      <c r="Q256" s="74"/>
      <c r="R256" s="74"/>
      <c r="S256" s="74"/>
      <c r="T256" s="74"/>
      <c r="U256" s="74"/>
      <c r="V256" s="74"/>
      <c r="W256" s="74"/>
      <c r="X256" s="74"/>
      <c r="Y256" s="74"/>
      <c r="Z256" s="74"/>
    </row>
    <row r="257" spans="1:26" ht="14.25" x14ac:dyDescent="0.4">
      <c r="A257" s="74"/>
      <c r="B257" s="98"/>
      <c r="C257" s="99"/>
      <c r="D257" s="99"/>
      <c r="E257" s="388"/>
      <c r="F257" s="99"/>
      <c r="G257" s="100"/>
      <c r="H257" s="100"/>
      <c r="I257" s="99"/>
      <c r="J257" s="83"/>
      <c r="K257" s="79"/>
      <c r="L257" s="79"/>
      <c r="M257" s="79"/>
      <c r="N257" s="79"/>
      <c r="O257" s="79"/>
      <c r="P257" s="74"/>
      <c r="Q257" s="74"/>
      <c r="R257" s="74"/>
      <c r="S257" s="74"/>
      <c r="T257" s="74"/>
      <c r="U257" s="74"/>
      <c r="V257" s="74"/>
      <c r="W257" s="74"/>
      <c r="X257" s="74"/>
      <c r="Y257" s="74"/>
      <c r="Z257" s="74"/>
    </row>
    <row r="258" spans="1:26" ht="14.25" x14ac:dyDescent="0.4">
      <c r="A258" s="74"/>
      <c r="B258" s="98"/>
      <c r="C258" s="99"/>
      <c r="D258" s="99"/>
      <c r="E258" s="388"/>
      <c r="F258" s="99"/>
      <c r="G258" s="100"/>
      <c r="H258" s="100"/>
      <c r="I258" s="99"/>
      <c r="J258" s="83"/>
      <c r="K258" s="79"/>
      <c r="L258" s="79"/>
      <c r="M258" s="79"/>
      <c r="N258" s="79"/>
      <c r="O258" s="79"/>
      <c r="P258" s="74"/>
      <c r="Q258" s="74"/>
      <c r="R258" s="74"/>
      <c r="S258" s="74"/>
      <c r="T258" s="74"/>
      <c r="U258" s="74"/>
      <c r="V258" s="74"/>
      <c r="W258" s="74"/>
      <c r="X258" s="74"/>
      <c r="Y258" s="74"/>
      <c r="Z258" s="74"/>
    </row>
    <row r="259" spans="1:26" ht="14.25" x14ac:dyDescent="0.4">
      <c r="A259" s="74"/>
      <c r="B259" s="98"/>
      <c r="C259" s="99"/>
      <c r="D259" s="99"/>
      <c r="E259" s="388"/>
      <c r="F259" s="99"/>
      <c r="G259" s="100"/>
      <c r="H259" s="100"/>
      <c r="I259" s="99"/>
      <c r="J259" s="83"/>
      <c r="K259" s="79"/>
      <c r="L259" s="79"/>
      <c r="M259" s="79"/>
      <c r="N259" s="79"/>
      <c r="O259" s="79"/>
      <c r="P259" s="74"/>
      <c r="Q259" s="74"/>
      <c r="R259" s="74"/>
      <c r="S259" s="74"/>
      <c r="T259" s="74"/>
      <c r="U259" s="74"/>
      <c r="V259" s="74"/>
      <c r="W259" s="74"/>
      <c r="X259" s="74"/>
      <c r="Y259" s="74"/>
      <c r="Z259" s="74"/>
    </row>
    <row r="260" spans="1:26" ht="14.25" x14ac:dyDescent="0.4">
      <c r="A260" s="74"/>
      <c r="B260" s="98"/>
      <c r="C260" s="99"/>
      <c r="D260" s="99"/>
      <c r="E260" s="388"/>
      <c r="F260" s="99"/>
      <c r="G260" s="100"/>
      <c r="H260" s="100"/>
      <c r="I260" s="99"/>
      <c r="J260" s="83"/>
      <c r="K260" s="79"/>
      <c r="L260" s="79"/>
      <c r="M260" s="79"/>
      <c r="N260" s="79"/>
      <c r="O260" s="79"/>
      <c r="P260" s="74"/>
      <c r="Q260" s="74"/>
      <c r="R260" s="74"/>
      <c r="S260" s="74"/>
      <c r="T260" s="74"/>
      <c r="U260" s="74"/>
      <c r="V260" s="74"/>
      <c r="W260" s="74"/>
      <c r="X260" s="74"/>
      <c r="Y260" s="74"/>
      <c r="Z260" s="74"/>
    </row>
    <row r="261" spans="1:26" ht="14.25" x14ac:dyDescent="0.4">
      <c r="A261" s="74"/>
      <c r="B261" s="98"/>
      <c r="C261" s="99"/>
      <c r="D261" s="99"/>
      <c r="E261" s="388"/>
      <c r="F261" s="99"/>
      <c r="G261" s="100"/>
      <c r="H261" s="100"/>
      <c r="I261" s="99"/>
      <c r="J261" s="83"/>
      <c r="K261" s="79"/>
      <c r="L261" s="79"/>
      <c r="M261" s="79"/>
      <c r="N261" s="79"/>
      <c r="O261" s="79"/>
      <c r="P261" s="74"/>
      <c r="Q261" s="74"/>
      <c r="R261" s="74"/>
      <c r="S261" s="74"/>
      <c r="T261" s="74"/>
      <c r="U261" s="74"/>
      <c r="V261" s="74"/>
      <c r="W261" s="74"/>
      <c r="X261" s="74"/>
      <c r="Y261" s="74"/>
      <c r="Z261" s="74"/>
    </row>
    <row r="262" spans="1:26" ht="14.25" x14ac:dyDescent="0.4">
      <c r="A262" s="74"/>
      <c r="B262" s="98"/>
      <c r="C262" s="99"/>
      <c r="D262" s="99"/>
      <c r="E262" s="388"/>
      <c r="F262" s="99"/>
      <c r="G262" s="100"/>
      <c r="H262" s="100"/>
      <c r="I262" s="99"/>
      <c r="J262" s="83"/>
      <c r="K262" s="79"/>
      <c r="L262" s="79"/>
      <c r="M262" s="79"/>
      <c r="N262" s="79"/>
      <c r="O262" s="79"/>
      <c r="P262" s="74"/>
      <c r="Q262" s="74"/>
      <c r="R262" s="74"/>
      <c r="S262" s="74"/>
      <c r="T262" s="74"/>
      <c r="U262" s="74"/>
      <c r="V262" s="74"/>
      <c r="W262" s="74"/>
      <c r="X262" s="74"/>
      <c r="Y262" s="74"/>
      <c r="Z262" s="74"/>
    </row>
    <row r="263" spans="1:26" ht="14.25" x14ac:dyDescent="0.4">
      <c r="A263" s="74"/>
      <c r="B263" s="98"/>
      <c r="C263" s="99"/>
      <c r="D263" s="99"/>
      <c r="E263" s="388"/>
      <c r="F263" s="99"/>
      <c r="G263" s="100"/>
      <c r="H263" s="100"/>
      <c r="I263" s="99"/>
      <c r="J263" s="83"/>
      <c r="K263" s="79"/>
      <c r="L263" s="79"/>
      <c r="M263" s="79"/>
      <c r="N263" s="79"/>
      <c r="O263" s="79"/>
      <c r="P263" s="74"/>
      <c r="Q263" s="74"/>
      <c r="R263" s="74"/>
      <c r="S263" s="74"/>
      <c r="T263" s="74"/>
      <c r="U263" s="74"/>
      <c r="V263" s="74"/>
      <c r="W263" s="74"/>
      <c r="X263" s="74"/>
      <c r="Y263" s="74"/>
      <c r="Z263" s="74"/>
    </row>
    <row r="264" spans="1:26" ht="14.25" x14ac:dyDescent="0.4">
      <c r="A264" s="74"/>
      <c r="B264" s="98"/>
      <c r="C264" s="99"/>
      <c r="D264" s="99"/>
      <c r="E264" s="388"/>
      <c r="F264" s="99"/>
      <c r="G264" s="100"/>
      <c r="H264" s="100"/>
      <c r="I264" s="99"/>
      <c r="J264" s="83"/>
      <c r="K264" s="79"/>
      <c r="L264" s="79"/>
      <c r="M264" s="79"/>
      <c r="N264" s="79"/>
      <c r="O264" s="79"/>
      <c r="P264" s="74"/>
      <c r="Q264" s="74"/>
      <c r="R264" s="74"/>
      <c r="S264" s="74"/>
      <c r="T264" s="74"/>
      <c r="U264" s="74"/>
      <c r="V264" s="74"/>
      <c r="W264" s="74"/>
      <c r="X264" s="74"/>
      <c r="Y264" s="74"/>
      <c r="Z264" s="74"/>
    </row>
    <row r="265" spans="1:26" ht="14.25" x14ac:dyDescent="0.4">
      <c r="A265" s="74"/>
      <c r="B265" s="98"/>
      <c r="C265" s="99"/>
      <c r="D265" s="99"/>
      <c r="E265" s="388"/>
      <c r="F265" s="99"/>
      <c r="G265" s="100"/>
      <c r="H265" s="100"/>
      <c r="I265" s="99"/>
      <c r="J265" s="83"/>
      <c r="K265" s="79"/>
      <c r="L265" s="79"/>
      <c r="M265" s="79"/>
      <c r="N265" s="79"/>
      <c r="O265" s="79"/>
      <c r="P265" s="74"/>
      <c r="Q265" s="74"/>
      <c r="R265" s="74"/>
      <c r="S265" s="74"/>
      <c r="T265" s="74"/>
      <c r="U265" s="74"/>
      <c r="V265" s="74"/>
      <c r="W265" s="74"/>
      <c r="X265" s="74"/>
      <c r="Y265" s="74"/>
      <c r="Z265" s="74"/>
    </row>
    <row r="266" spans="1:26" ht="14.25" x14ac:dyDescent="0.4">
      <c r="A266" s="74"/>
      <c r="B266" s="98"/>
      <c r="C266" s="99"/>
      <c r="D266" s="99"/>
      <c r="E266" s="388"/>
      <c r="F266" s="99"/>
      <c r="G266" s="100"/>
      <c r="H266" s="100"/>
      <c r="I266" s="99"/>
      <c r="J266" s="83"/>
      <c r="K266" s="79"/>
      <c r="L266" s="79"/>
      <c r="M266" s="79"/>
      <c r="N266" s="79"/>
      <c r="O266" s="79"/>
      <c r="P266" s="74"/>
      <c r="Q266" s="74"/>
      <c r="R266" s="74"/>
      <c r="S266" s="74"/>
      <c r="T266" s="74"/>
      <c r="U266" s="74"/>
      <c r="V266" s="74"/>
      <c r="W266" s="74"/>
      <c r="X266" s="74"/>
      <c r="Y266" s="74"/>
      <c r="Z266" s="74"/>
    </row>
    <row r="267" spans="1:26" ht="14.25" x14ac:dyDescent="0.4">
      <c r="A267" s="74"/>
      <c r="B267" s="98"/>
      <c r="C267" s="99"/>
      <c r="D267" s="99"/>
      <c r="E267" s="388"/>
      <c r="F267" s="99"/>
      <c r="G267" s="100"/>
      <c r="H267" s="100"/>
      <c r="I267" s="99"/>
      <c r="J267" s="83"/>
      <c r="K267" s="79"/>
      <c r="L267" s="79"/>
      <c r="M267" s="79"/>
      <c r="N267" s="79"/>
      <c r="O267" s="79"/>
      <c r="P267" s="74"/>
      <c r="Q267" s="74"/>
      <c r="R267" s="74"/>
      <c r="S267" s="74"/>
      <c r="T267" s="74"/>
      <c r="U267" s="74"/>
      <c r="V267" s="74"/>
      <c r="W267" s="74"/>
      <c r="X267" s="74"/>
      <c r="Y267" s="74"/>
      <c r="Z267" s="74"/>
    </row>
    <row r="268" spans="1:26" ht="14.25" x14ac:dyDescent="0.4">
      <c r="B268" s="101"/>
      <c r="C268" s="113"/>
      <c r="D268" s="113"/>
      <c r="E268" s="390"/>
      <c r="F268" s="113"/>
      <c r="G268" s="100"/>
      <c r="H268" s="100"/>
      <c r="I268" s="99"/>
      <c r="J268" s="83"/>
      <c r="K268" s="79"/>
      <c r="L268" s="79"/>
      <c r="M268" s="79"/>
      <c r="N268" s="79"/>
      <c r="O268" s="79"/>
      <c r="P268" s="74"/>
      <c r="Q268" s="74"/>
      <c r="R268" s="74"/>
      <c r="S268" s="74"/>
      <c r="T268" s="74"/>
      <c r="U268" s="74"/>
      <c r="V268" s="74"/>
      <c r="W268" s="74"/>
      <c r="X268" s="74"/>
      <c r="Y268" s="74"/>
      <c r="Z268" s="74"/>
    </row>
    <row r="269" spans="1:26" ht="14.25" x14ac:dyDescent="0.4">
      <c r="B269" s="101"/>
      <c r="C269" s="113"/>
      <c r="D269" s="113"/>
      <c r="E269" s="390"/>
      <c r="F269" s="113"/>
      <c r="G269" s="119"/>
      <c r="H269" s="119"/>
      <c r="I269" s="113"/>
      <c r="J269" s="120"/>
    </row>
    <row r="270" spans="1:26" ht="14.25" x14ac:dyDescent="0.4">
      <c r="B270" s="101"/>
      <c r="C270" s="113"/>
      <c r="D270" s="113"/>
      <c r="E270" s="390"/>
      <c r="F270" s="113"/>
      <c r="G270" s="119"/>
      <c r="H270" s="119"/>
      <c r="I270" s="113"/>
      <c r="J270" s="120"/>
    </row>
    <row r="271" spans="1:26" ht="14.25" x14ac:dyDescent="0.4">
      <c r="B271" s="101"/>
      <c r="C271" s="113"/>
      <c r="D271" s="113"/>
      <c r="E271" s="390"/>
      <c r="F271" s="113"/>
      <c r="G271" s="119"/>
      <c r="H271" s="119"/>
      <c r="I271" s="113"/>
      <c r="J271" s="120"/>
    </row>
    <row r="272" spans="1:26" ht="14.25" x14ac:dyDescent="0.4">
      <c r="B272" s="101"/>
      <c r="C272" s="113"/>
      <c r="D272" s="113"/>
      <c r="E272" s="390"/>
      <c r="F272" s="113"/>
      <c r="G272" s="119"/>
      <c r="H272" s="119"/>
      <c r="I272" s="113"/>
      <c r="J272" s="120"/>
    </row>
    <row r="273" spans="1:20" ht="14.25" x14ac:dyDescent="0.4">
      <c r="B273" s="101"/>
      <c r="C273" s="113"/>
      <c r="D273" s="113"/>
      <c r="E273" s="390"/>
      <c r="F273" s="113"/>
      <c r="G273" s="119"/>
      <c r="H273" s="119"/>
      <c r="I273" s="113"/>
      <c r="J273" s="120"/>
    </row>
    <row r="274" spans="1:20" ht="14.25" x14ac:dyDescent="0.4">
      <c r="B274" s="101"/>
      <c r="C274" s="113"/>
      <c r="D274" s="113"/>
      <c r="E274" s="390"/>
      <c r="F274" s="113"/>
      <c r="G274" s="119"/>
      <c r="H274" s="119"/>
      <c r="I274" s="113"/>
      <c r="J274" s="120"/>
    </row>
    <row r="275" spans="1:20" ht="14.25" x14ac:dyDescent="0.4">
      <c r="B275" s="101"/>
      <c r="C275" s="113"/>
      <c r="D275" s="113"/>
      <c r="E275" s="390"/>
      <c r="F275" s="113"/>
      <c r="G275" s="119"/>
      <c r="H275" s="119"/>
      <c r="I275" s="113"/>
      <c r="J275" s="120"/>
    </row>
    <row r="276" spans="1:20" s="91" customFormat="1" ht="14.25" x14ac:dyDescent="0.4">
      <c r="A276" s="84"/>
      <c r="B276" s="101"/>
      <c r="C276" s="113"/>
      <c r="D276" s="113"/>
      <c r="E276" s="390"/>
      <c r="F276" s="113"/>
      <c r="G276" s="119"/>
      <c r="H276" s="119"/>
      <c r="I276" s="113"/>
      <c r="J276" s="120"/>
      <c r="P276" s="84"/>
      <c r="Q276" s="84"/>
      <c r="R276" s="84"/>
      <c r="S276" s="84"/>
      <c r="T276" s="84"/>
    </row>
    <row r="277" spans="1:20" s="91" customFormat="1" ht="14.25" x14ac:dyDescent="0.4">
      <c r="A277" s="84"/>
      <c r="B277" s="101"/>
      <c r="C277" s="113"/>
      <c r="D277" s="113"/>
      <c r="E277" s="390"/>
      <c r="F277" s="113"/>
      <c r="G277" s="119"/>
      <c r="H277" s="119"/>
      <c r="I277" s="113"/>
      <c r="J277" s="120"/>
      <c r="P277" s="84"/>
      <c r="Q277" s="84"/>
      <c r="R277" s="84"/>
      <c r="S277" s="84"/>
      <c r="T277" s="84"/>
    </row>
    <row r="278" spans="1:20" s="91" customFormat="1" ht="14.25" x14ac:dyDescent="0.4">
      <c r="A278" s="84"/>
      <c r="B278" s="101"/>
      <c r="C278" s="113"/>
      <c r="D278" s="113"/>
      <c r="E278" s="390"/>
      <c r="F278" s="113"/>
      <c r="G278" s="119"/>
      <c r="H278" s="119"/>
      <c r="I278" s="113"/>
      <c r="J278" s="120"/>
      <c r="P278" s="84"/>
      <c r="Q278" s="84"/>
      <c r="R278" s="84"/>
      <c r="S278" s="84"/>
      <c r="T278" s="84"/>
    </row>
    <row r="279" spans="1:20" s="91" customFormat="1" ht="14.25" x14ac:dyDescent="0.4">
      <c r="A279" s="84"/>
      <c r="B279" s="101"/>
      <c r="C279" s="113"/>
      <c r="D279" s="113"/>
      <c r="E279" s="390"/>
      <c r="F279" s="113"/>
      <c r="G279" s="119"/>
      <c r="H279" s="119"/>
      <c r="I279" s="113"/>
      <c r="J279" s="120"/>
      <c r="P279" s="84"/>
      <c r="Q279" s="84"/>
      <c r="R279" s="84"/>
      <c r="S279" s="84"/>
      <c r="T279" s="84"/>
    </row>
    <row r="280" spans="1:20" s="91" customFormat="1" ht="14.25" x14ac:dyDescent="0.4">
      <c r="A280" s="84"/>
      <c r="B280" s="101"/>
      <c r="C280" s="113"/>
      <c r="D280" s="113"/>
      <c r="E280" s="390"/>
      <c r="F280" s="113"/>
      <c r="G280" s="119"/>
      <c r="H280" s="119"/>
      <c r="I280" s="113"/>
      <c r="J280" s="120"/>
      <c r="P280" s="84"/>
      <c r="Q280" s="84"/>
      <c r="R280" s="84"/>
      <c r="S280" s="84"/>
      <c r="T280" s="84"/>
    </row>
    <row r="281" spans="1:20" s="91" customFormat="1" ht="14.25" x14ac:dyDescent="0.4">
      <c r="A281" s="84"/>
      <c r="B281" s="101"/>
      <c r="C281" s="113"/>
      <c r="D281" s="113"/>
      <c r="E281" s="390"/>
      <c r="F281" s="113"/>
      <c r="G281" s="119"/>
      <c r="H281" s="119"/>
      <c r="I281" s="113"/>
      <c r="J281" s="120"/>
      <c r="P281" s="84"/>
      <c r="Q281" s="84"/>
      <c r="R281" s="84"/>
      <c r="S281" s="84"/>
      <c r="T281" s="84"/>
    </row>
    <row r="282" spans="1:20" s="91" customFormat="1" ht="14.25" x14ac:dyDescent="0.4">
      <c r="A282" s="84"/>
      <c r="B282" s="101"/>
      <c r="C282" s="113"/>
      <c r="D282" s="113"/>
      <c r="E282" s="390"/>
      <c r="F282" s="113"/>
      <c r="G282" s="119"/>
      <c r="H282" s="119"/>
      <c r="I282" s="113"/>
      <c r="J282" s="120"/>
      <c r="P282" s="84"/>
      <c r="Q282" s="84"/>
      <c r="R282" s="84"/>
      <c r="S282" s="84"/>
      <c r="T282" s="84"/>
    </row>
    <row r="283" spans="1:20" s="91" customFormat="1" ht="14.25" x14ac:dyDescent="0.4">
      <c r="A283" s="84"/>
      <c r="B283" s="101"/>
      <c r="C283" s="113"/>
      <c r="D283" s="113"/>
      <c r="E283" s="390"/>
      <c r="F283" s="113"/>
      <c r="G283" s="119"/>
      <c r="H283" s="119"/>
      <c r="I283" s="113"/>
      <c r="J283" s="120"/>
      <c r="P283" s="84"/>
      <c r="Q283" s="84"/>
      <c r="R283" s="84"/>
      <c r="S283" s="84"/>
      <c r="T283" s="84"/>
    </row>
    <row r="284" spans="1:20" s="91" customFormat="1" ht="14.25" x14ac:dyDescent="0.4">
      <c r="A284" s="84"/>
      <c r="B284" s="101"/>
      <c r="C284" s="113"/>
      <c r="D284" s="113"/>
      <c r="E284" s="390"/>
      <c r="F284" s="113"/>
      <c r="G284" s="119"/>
      <c r="H284" s="119"/>
      <c r="I284" s="113"/>
      <c r="J284" s="120"/>
      <c r="P284" s="84"/>
      <c r="Q284" s="84"/>
      <c r="R284" s="84"/>
      <c r="S284" s="84"/>
      <c r="T284" s="84"/>
    </row>
    <row r="285" spans="1:20" s="91" customFormat="1" ht="14.25" x14ac:dyDescent="0.4">
      <c r="A285" s="84"/>
      <c r="B285" s="101"/>
      <c r="C285" s="113"/>
      <c r="D285" s="113"/>
      <c r="E285" s="390"/>
      <c r="F285" s="113"/>
      <c r="G285" s="119"/>
      <c r="H285" s="119"/>
      <c r="I285" s="113"/>
      <c r="J285" s="120"/>
      <c r="P285" s="84"/>
      <c r="Q285" s="84"/>
      <c r="R285" s="84"/>
      <c r="S285" s="84"/>
      <c r="T285" s="84"/>
    </row>
    <row r="286" spans="1:20" s="91" customFormat="1" ht="14.25" x14ac:dyDescent="0.4">
      <c r="A286" s="84"/>
      <c r="B286" s="101"/>
      <c r="C286" s="113"/>
      <c r="D286" s="113"/>
      <c r="E286" s="390"/>
      <c r="F286" s="113"/>
      <c r="G286" s="119"/>
      <c r="H286" s="119"/>
      <c r="I286" s="113"/>
      <c r="J286" s="120"/>
      <c r="P286" s="84"/>
      <c r="Q286" s="84"/>
      <c r="R286" s="84"/>
      <c r="S286" s="84"/>
      <c r="T286" s="84"/>
    </row>
    <row r="287" spans="1:20" s="91" customFormat="1" ht="14.25" x14ac:dyDescent="0.4">
      <c r="A287" s="84"/>
      <c r="B287" s="101"/>
      <c r="C287" s="113"/>
      <c r="D287" s="113"/>
      <c r="E287" s="390"/>
      <c r="F287" s="113"/>
      <c r="G287" s="119"/>
      <c r="H287" s="119"/>
      <c r="I287" s="113"/>
      <c r="J287" s="120"/>
      <c r="P287" s="84"/>
      <c r="Q287" s="84"/>
      <c r="R287" s="84"/>
      <c r="S287" s="84"/>
      <c r="T287" s="84"/>
    </row>
    <row r="288" spans="1:20" s="91" customFormat="1" ht="14.25" x14ac:dyDescent="0.4">
      <c r="A288" s="84"/>
      <c r="B288" s="101"/>
      <c r="C288" s="113"/>
      <c r="D288" s="113"/>
      <c r="E288" s="390"/>
      <c r="F288" s="113"/>
      <c r="G288" s="119"/>
      <c r="H288" s="119"/>
      <c r="I288" s="113"/>
      <c r="J288" s="120"/>
      <c r="P288" s="84"/>
      <c r="Q288" s="84"/>
      <c r="R288" s="84"/>
      <c r="S288" s="84"/>
      <c r="T288" s="84"/>
    </row>
    <row r="289" spans="1:20" s="91" customFormat="1" ht="14.25" x14ac:dyDescent="0.4">
      <c r="A289" s="84"/>
      <c r="B289" s="101"/>
      <c r="C289" s="113"/>
      <c r="D289" s="113"/>
      <c r="E289" s="390"/>
      <c r="F289" s="113"/>
      <c r="G289" s="119"/>
      <c r="H289" s="119"/>
      <c r="I289" s="113"/>
      <c r="J289" s="120"/>
      <c r="P289" s="84"/>
      <c r="Q289" s="84"/>
      <c r="R289" s="84"/>
      <c r="S289" s="84"/>
      <c r="T289" s="84"/>
    </row>
    <row r="290" spans="1:20" s="91" customFormat="1" ht="14.25" x14ac:dyDescent="0.4">
      <c r="A290" s="84"/>
      <c r="B290" s="101"/>
      <c r="C290" s="113"/>
      <c r="D290" s="113"/>
      <c r="E290" s="390"/>
      <c r="F290" s="113"/>
      <c r="G290" s="119"/>
      <c r="H290" s="119"/>
      <c r="I290" s="113"/>
      <c r="J290" s="120"/>
      <c r="P290" s="84"/>
      <c r="Q290" s="84"/>
      <c r="R290" s="84"/>
      <c r="S290" s="84"/>
      <c r="T290" s="84"/>
    </row>
    <row r="291" spans="1:20" s="91" customFormat="1" ht="14.25" x14ac:dyDescent="0.4">
      <c r="A291" s="84"/>
      <c r="B291" s="101"/>
      <c r="C291" s="113"/>
      <c r="D291" s="113"/>
      <c r="E291" s="390"/>
      <c r="F291" s="113"/>
      <c r="G291" s="119"/>
      <c r="H291" s="119"/>
      <c r="I291" s="113"/>
      <c r="J291" s="120"/>
      <c r="P291" s="84"/>
      <c r="Q291" s="84"/>
      <c r="R291" s="84"/>
      <c r="S291" s="84"/>
      <c r="T291" s="84"/>
    </row>
    <row r="292" spans="1:20" s="91" customFormat="1" ht="14.25" x14ac:dyDescent="0.4">
      <c r="A292" s="84"/>
      <c r="B292" s="101"/>
      <c r="C292" s="113"/>
      <c r="D292" s="113"/>
      <c r="E292" s="390"/>
      <c r="F292" s="113"/>
      <c r="G292" s="119"/>
      <c r="H292" s="119"/>
      <c r="I292" s="113"/>
      <c r="J292" s="120"/>
      <c r="P292" s="84"/>
      <c r="Q292" s="84"/>
      <c r="R292" s="84"/>
      <c r="S292" s="84"/>
      <c r="T292" s="84"/>
    </row>
    <row r="293" spans="1:20" s="91" customFormat="1" ht="14.25" x14ac:dyDescent="0.4">
      <c r="A293" s="84"/>
      <c r="B293" s="101"/>
      <c r="C293" s="113"/>
      <c r="D293" s="113"/>
      <c r="E293" s="390"/>
      <c r="F293" s="113"/>
      <c r="G293" s="119"/>
      <c r="H293" s="119"/>
      <c r="I293" s="113"/>
      <c r="J293" s="120"/>
      <c r="P293" s="84"/>
      <c r="Q293" s="84"/>
      <c r="R293" s="84"/>
      <c r="S293" s="84"/>
      <c r="T293" s="84"/>
    </row>
    <row r="294" spans="1:20" s="91" customFormat="1" ht="14.25" x14ac:dyDescent="0.4">
      <c r="A294" s="84"/>
      <c r="B294" s="101"/>
      <c r="C294" s="113"/>
      <c r="D294" s="113"/>
      <c r="E294" s="390"/>
      <c r="F294" s="113"/>
      <c r="G294" s="119"/>
      <c r="H294" s="119"/>
      <c r="I294" s="113"/>
      <c r="J294" s="120"/>
      <c r="P294" s="84"/>
      <c r="Q294" s="84"/>
      <c r="R294" s="84"/>
      <c r="S294" s="84"/>
      <c r="T294" s="84"/>
    </row>
    <row r="295" spans="1:20" s="91" customFormat="1" ht="14.25" x14ac:dyDescent="0.4">
      <c r="A295" s="84"/>
      <c r="B295" s="101"/>
      <c r="C295" s="113"/>
      <c r="D295" s="113"/>
      <c r="E295" s="390"/>
      <c r="F295" s="113"/>
      <c r="G295" s="119"/>
      <c r="H295" s="119"/>
      <c r="I295" s="113"/>
      <c r="J295" s="120"/>
      <c r="P295" s="84"/>
      <c r="Q295" s="84"/>
      <c r="R295" s="84"/>
      <c r="S295" s="84"/>
      <c r="T295" s="84"/>
    </row>
    <row r="296" spans="1:20" s="91" customFormat="1" ht="14.25" x14ac:dyDescent="0.4">
      <c r="A296" s="84"/>
      <c r="B296" s="101"/>
      <c r="C296" s="113"/>
      <c r="D296" s="113"/>
      <c r="E296" s="390"/>
      <c r="F296" s="113"/>
      <c r="G296" s="119"/>
      <c r="H296" s="119"/>
      <c r="I296" s="113"/>
      <c r="J296" s="120"/>
      <c r="P296" s="84"/>
      <c r="Q296" s="84"/>
      <c r="R296" s="84"/>
      <c r="S296" s="84"/>
      <c r="T296" s="84"/>
    </row>
    <row r="297" spans="1:20" s="91" customFormat="1" ht="14.25" x14ac:dyDescent="0.4">
      <c r="A297" s="84"/>
      <c r="B297" s="101"/>
      <c r="C297" s="113"/>
      <c r="D297" s="113"/>
      <c r="E297" s="390"/>
      <c r="F297" s="113"/>
      <c r="G297" s="119"/>
      <c r="H297" s="119"/>
      <c r="I297" s="113"/>
      <c r="J297" s="120"/>
      <c r="P297" s="84"/>
      <c r="Q297" s="84"/>
      <c r="R297" s="84"/>
      <c r="S297" s="84"/>
      <c r="T297" s="84"/>
    </row>
    <row r="298" spans="1:20" s="91" customFormat="1" ht="14.25" x14ac:dyDescent="0.4">
      <c r="A298" s="84"/>
      <c r="B298" s="101"/>
      <c r="C298" s="113"/>
      <c r="D298" s="113"/>
      <c r="E298" s="390"/>
      <c r="F298" s="113"/>
      <c r="G298" s="119"/>
      <c r="H298" s="119"/>
      <c r="I298" s="113"/>
      <c r="J298" s="120"/>
      <c r="P298" s="84"/>
      <c r="Q298" s="84"/>
      <c r="R298" s="84"/>
      <c r="S298" s="84"/>
      <c r="T298" s="84"/>
    </row>
    <row r="299" spans="1:20" s="91" customFormat="1" ht="14.25" x14ac:dyDescent="0.4">
      <c r="A299" s="84"/>
      <c r="B299" s="101"/>
      <c r="C299" s="113"/>
      <c r="D299" s="113"/>
      <c r="E299" s="390"/>
      <c r="F299" s="113"/>
      <c r="G299" s="119"/>
      <c r="H299" s="119"/>
      <c r="I299" s="113"/>
      <c r="J299" s="120"/>
      <c r="P299" s="84"/>
      <c r="Q299" s="84"/>
      <c r="R299" s="84"/>
      <c r="S299" s="84"/>
      <c r="T299" s="84"/>
    </row>
    <row r="300" spans="1:20" s="91" customFormat="1" ht="14.25" x14ac:dyDescent="0.4">
      <c r="A300" s="84"/>
      <c r="B300" s="101"/>
      <c r="C300" s="113"/>
      <c r="D300" s="113"/>
      <c r="E300" s="390"/>
      <c r="F300" s="113"/>
      <c r="G300" s="119"/>
      <c r="H300" s="119"/>
      <c r="I300" s="113"/>
      <c r="J300" s="120"/>
      <c r="P300" s="84"/>
      <c r="Q300" s="84"/>
      <c r="R300" s="84"/>
      <c r="S300" s="84"/>
      <c r="T300" s="84"/>
    </row>
    <row r="301" spans="1:20" s="91" customFormat="1" ht="14.25" x14ac:dyDescent="0.4">
      <c r="A301" s="84"/>
      <c r="B301" s="101"/>
      <c r="C301" s="113"/>
      <c r="D301" s="113"/>
      <c r="E301" s="390"/>
      <c r="F301" s="113"/>
      <c r="G301" s="119"/>
      <c r="H301" s="119"/>
      <c r="I301" s="113"/>
      <c r="J301" s="120"/>
      <c r="P301" s="84"/>
      <c r="Q301" s="84"/>
      <c r="R301" s="84"/>
      <c r="S301" s="84"/>
      <c r="T301" s="84"/>
    </row>
    <row r="302" spans="1:20" s="91" customFormat="1" ht="14.25" x14ac:dyDescent="0.4">
      <c r="A302" s="84"/>
      <c r="B302" s="101"/>
      <c r="C302" s="113"/>
      <c r="D302" s="113"/>
      <c r="E302" s="390"/>
      <c r="F302" s="113"/>
      <c r="G302" s="119"/>
      <c r="H302" s="119"/>
      <c r="I302" s="113"/>
      <c r="J302" s="120"/>
      <c r="P302" s="84"/>
      <c r="Q302" s="84"/>
      <c r="R302" s="84"/>
      <c r="S302" s="84"/>
      <c r="T302" s="84"/>
    </row>
    <row r="303" spans="1:20" s="91" customFormat="1" ht="14.25" x14ac:dyDescent="0.4">
      <c r="A303" s="84"/>
      <c r="B303" s="101"/>
      <c r="C303" s="113"/>
      <c r="D303" s="113"/>
      <c r="E303" s="390"/>
      <c r="F303" s="113"/>
      <c r="G303" s="119"/>
      <c r="H303" s="119"/>
      <c r="I303" s="113"/>
      <c r="J303" s="120"/>
      <c r="P303" s="84"/>
      <c r="Q303" s="84"/>
      <c r="R303" s="84"/>
      <c r="S303" s="84"/>
      <c r="T303" s="84"/>
    </row>
    <row r="304" spans="1:20" s="91" customFormat="1" ht="14.25" x14ac:dyDescent="0.4">
      <c r="A304" s="84"/>
      <c r="B304" s="101"/>
      <c r="C304" s="113"/>
      <c r="D304" s="113"/>
      <c r="E304" s="390"/>
      <c r="F304" s="113"/>
      <c r="G304" s="119"/>
      <c r="H304" s="119"/>
      <c r="I304" s="113"/>
      <c r="J304" s="120"/>
      <c r="P304" s="84"/>
      <c r="Q304" s="84"/>
      <c r="R304" s="84"/>
      <c r="S304" s="84"/>
      <c r="T304" s="84"/>
    </row>
    <row r="305" spans="1:20" s="91" customFormat="1" ht="14.25" x14ac:dyDescent="0.4">
      <c r="A305" s="84"/>
      <c r="B305" s="101"/>
      <c r="C305" s="113"/>
      <c r="D305" s="113"/>
      <c r="E305" s="390"/>
      <c r="F305" s="113"/>
      <c r="G305" s="119"/>
      <c r="H305" s="119"/>
      <c r="I305" s="113"/>
      <c r="J305" s="120"/>
      <c r="P305" s="84"/>
      <c r="Q305" s="84"/>
      <c r="R305" s="84"/>
      <c r="S305" s="84"/>
      <c r="T305" s="84"/>
    </row>
    <row r="306" spans="1:20" s="91" customFormat="1" ht="14.25" x14ac:dyDescent="0.4">
      <c r="A306" s="84"/>
      <c r="B306" s="101"/>
      <c r="C306" s="113"/>
      <c r="D306" s="113"/>
      <c r="E306" s="390"/>
      <c r="F306" s="113"/>
      <c r="G306" s="119"/>
      <c r="H306" s="119"/>
      <c r="I306" s="113"/>
      <c r="J306" s="120"/>
      <c r="P306" s="84"/>
      <c r="Q306" s="84"/>
      <c r="R306" s="84"/>
      <c r="S306" s="84"/>
      <c r="T306" s="84"/>
    </row>
    <row r="307" spans="1:20" s="91" customFormat="1" ht="14.25" x14ac:dyDescent="0.4">
      <c r="A307" s="84"/>
      <c r="B307" s="101"/>
      <c r="C307" s="113"/>
      <c r="D307" s="113"/>
      <c r="E307" s="390"/>
      <c r="F307" s="113"/>
      <c r="G307" s="119"/>
      <c r="H307" s="119"/>
      <c r="I307" s="113"/>
      <c r="J307" s="120"/>
      <c r="P307" s="84"/>
      <c r="Q307" s="84"/>
      <c r="R307" s="84"/>
      <c r="S307" s="84"/>
      <c r="T307" s="84"/>
    </row>
    <row r="308" spans="1:20" s="91" customFormat="1" ht="14.25" x14ac:dyDescent="0.4">
      <c r="A308" s="84"/>
      <c r="B308" s="101"/>
      <c r="C308" s="113"/>
      <c r="D308" s="113"/>
      <c r="E308" s="390"/>
      <c r="F308" s="113"/>
      <c r="G308" s="119"/>
      <c r="H308" s="119"/>
      <c r="I308" s="113"/>
      <c r="J308" s="120"/>
      <c r="P308" s="84"/>
      <c r="Q308" s="84"/>
      <c r="R308" s="84"/>
      <c r="S308" s="84"/>
      <c r="T308" s="84"/>
    </row>
    <row r="309" spans="1:20" s="91" customFormat="1" ht="14.25" x14ac:dyDescent="0.4">
      <c r="A309" s="84"/>
      <c r="B309" s="101"/>
      <c r="C309" s="113"/>
      <c r="D309" s="113"/>
      <c r="E309" s="390"/>
      <c r="F309" s="113"/>
      <c r="G309" s="119"/>
      <c r="H309" s="119"/>
      <c r="I309" s="113"/>
      <c r="J309" s="120"/>
      <c r="P309" s="84"/>
      <c r="Q309" s="84"/>
      <c r="R309" s="84"/>
      <c r="S309" s="84"/>
      <c r="T309" s="84"/>
    </row>
    <row r="310" spans="1:20" s="91" customFormat="1" ht="14.25" x14ac:dyDescent="0.4">
      <c r="A310" s="84"/>
      <c r="B310" s="101"/>
      <c r="C310" s="113"/>
      <c r="D310" s="113"/>
      <c r="E310" s="390"/>
      <c r="F310" s="113"/>
      <c r="G310" s="119"/>
      <c r="H310" s="119"/>
      <c r="I310" s="113"/>
      <c r="J310" s="120"/>
      <c r="P310" s="84"/>
      <c r="Q310" s="84"/>
      <c r="R310" s="84"/>
      <c r="S310" s="84"/>
      <c r="T310" s="84"/>
    </row>
    <row r="311" spans="1:20" s="91" customFormat="1" ht="14.25" x14ac:dyDescent="0.4">
      <c r="A311" s="84"/>
      <c r="B311" s="101"/>
      <c r="C311" s="113"/>
      <c r="D311" s="113"/>
      <c r="E311" s="390"/>
      <c r="F311" s="113"/>
      <c r="G311" s="119"/>
      <c r="H311" s="119"/>
      <c r="I311" s="113"/>
      <c r="J311" s="120"/>
      <c r="P311" s="84"/>
      <c r="Q311" s="84"/>
      <c r="R311" s="84"/>
      <c r="S311" s="84"/>
      <c r="T311" s="84"/>
    </row>
    <row r="312" spans="1:20" s="91" customFormat="1" ht="14.25" x14ac:dyDescent="0.4">
      <c r="A312" s="84"/>
      <c r="B312" s="101"/>
      <c r="C312" s="113"/>
      <c r="D312" s="113"/>
      <c r="E312" s="390"/>
      <c r="F312" s="113"/>
      <c r="G312" s="119"/>
      <c r="H312" s="119"/>
      <c r="I312" s="113"/>
      <c r="J312" s="120"/>
      <c r="P312" s="84"/>
      <c r="Q312" s="84"/>
      <c r="R312" s="84"/>
      <c r="S312" s="84"/>
      <c r="T312" s="84"/>
    </row>
    <row r="313" spans="1:20" s="91" customFormat="1" ht="14.25" x14ac:dyDescent="0.4">
      <c r="A313" s="84"/>
      <c r="B313" s="101"/>
      <c r="C313" s="113"/>
      <c r="D313" s="113"/>
      <c r="E313" s="390"/>
      <c r="F313" s="113"/>
      <c r="G313" s="119"/>
      <c r="H313" s="119"/>
      <c r="I313" s="113"/>
      <c r="J313" s="120"/>
      <c r="P313" s="84"/>
      <c r="Q313" s="84"/>
      <c r="R313" s="84"/>
      <c r="S313" s="84"/>
      <c r="T313" s="84"/>
    </row>
    <row r="314" spans="1:20" s="91" customFormat="1" ht="14.25" x14ac:dyDescent="0.4">
      <c r="A314" s="84"/>
      <c r="B314" s="101"/>
      <c r="C314" s="113"/>
      <c r="D314" s="113"/>
      <c r="E314" s="390"/>
      <c r="F314" s="113"/>
      <c r="G314" s="119"/>
      <c r="H314" s="119"/>
      <c r="I314" s="113"/>
      <c r="J314" s="120"/>
      <c r="P314" s="84"/>
      <c r="Q314" s="84"/>
      <c r="R314" s="84"/>
      <c r="S314" s="84"/>
      <c r="T314" s="84"/>
    </row>
    <row r="315" spans="1:20" s="91" customFormat="1" ht="14.25" x14ac:dyDescent="0.4">
      <c r="A315" s="84"/>
      <c r="B315" s="101"/>
      <c r="C315" s="113"/>
      <c r="D315" s="113"/>
      <c r="E315" s="390"/>
      <c r="F315" s="113"/>
      <c r="G315" s="119"/>
      <c r="H315" s="119"/>
      <c r="I315" s="113"/>
      <c r="J315" s="120"/>
      <c r="P315" s="84"/>
      <c r="Q315" s="84"/>
      <c r="R315" s="84"/>
      <c r="S315" s="84"/>
      <c r="T315" s="84"/>
    </row>
    <row r="316" spans="1:20" s="91" customFormat="1" ht="14.25" x14ac:dyDescent="0.4">
      <c r="A316" s="84"/>
      <c r="B316" s="101"/>
      <c r="C316" s="113"/>
      <c r="D316" s="113"/>
      <c r="E316" s="390"/>
      <c r="F316" s="113"/>
      <c r="G316" s="119"/>
      <c r="H316" s="119"/>
      <c r="I316" s="113"/>
      <c r="J316" s="120"/>
      <c r="P316" s="84"/>
      <c r="Q316" s="84"/>
      <c r="R316" s="84"/>
      <c r="S316" s="84"/>
      <c r="T316" s="84"/>
    </row>
    <row r="317" spans="1:20" s="91" customFormat="1" ht="14.25" x14ac:dyDescent="0.4">
      <c r="A317" s="84"/>
      <c r="B317" s="101"/>
      <c r="C317" s="113"/>
      <c r="D317" s="113"/>
      <c r="E317" s="390"/>
      <c r="F317" s="113"/>
      <c r="G317" s="119"/>
      <c r="H317" s="119"/>
      <c r="I317" s="113"/>
      <c r="J317" s="120"/>
      <c r="P317" s="84"/>
      <c r="Q317" s="84"/>
      <c r="R317" s="84"/>
      <c r="S317" s="84"/>
      <c r="T317" s="84"/>
    </row>
    <row r="318" spans="1:20" s="91" customFormat="1" ht="14.25" x14ac:dyDescent="0.4">
      <c r="A318" s="84"/>
      <c r="B318" s="101"/>
      <c r="C318" s="113"/>
      <c r="D318" s="113"/>
      <c r="E318" s="390"/>
      <c r="F318" s="113"/>
      <c r="G318" s="119"/>
      <c r="H318" s="119"/>
      <c r="I318" s="113"/>
      <c r="J318" s="120"/>
      <c r="P318" s="84"/>
      <c r="Q318" s="84"/>
      <c r="R318" s="84"/>
      <c r="S318" s="84"/>
      <c r="T318" s="84"/>
    </row>
    <row r="319" spans="1:20" s="91" customFormat="1" ht="14.25" x14ac:dyDescent="0.4">
      <c r="A319" s="84"/>
      <c r="B319" s="101"/>
      <c r="C319" s="113"/>
      <c r="D319" s="113"/>
      <c r="E319" s="390"/>
      <c r="F319" s="113"/>
      <c r="G319" s="119"/>
      <c r="H319" s="119"/>
      <c r="I319" s="113"/>
      <c r="J319" s="120"/>
      <c r="P319" s="84"/>
      <c r="Q319" s="84"/>
      <c r="R319" s="84"/>
      <c r="S319" s="84"/>
      <c r="T319" s="84"/>
    </row>
    <row r="320" spans="1:20" s="91" customFormat="1" ht="14.25" x14ac:dyDescent="0.4">
      <c r="A320" s="84"/>
      <c r="B320" s="101"/>
      <c r="C320" s="113"/>
      <c r="D320" s="113"/>
      <c r="E320" s="390"/>
      <c r="F320" s="113"/>
      <c r="G320" s="119"/>
      <c r="H320" s="119"/>
      <c r="I320" s="113"/>
      <c r="J320" s="120"/>
      <c r="P320" s="84"/>
      <c r="Q320" s="84"/>
      <c r="R320" s="84"/>
      <c r="S320" s="84"/>
      <c r="T320" s="84"/>
    </row>
    <row r="321" spans="1:20" s="91" customFormat="1" ht="14.25" x14ac:dyDescent="0.4">
      <c r="A321" s="84"/>
      <c r="B321" s="101"/>
      <c r="C321" s="113"/>
      <c r="D321" s="113"/>
      <c r="E321" s="390"/>
      <c r="F321" s="113"/>
      <c r="G321" s="119"/>
      <c r="H321" s="119"/>
      <c r="I321" s="113"/>
      <c r="J321" s="120"/>
      <c r="P321" s="84"/>
      <c r="Q321" s="84"/>
      <c r="R321" s="84"/>
      <c r="S321" s="84"/>
      <c r="T321" s="84"/>
    </row>
    <row r="322" spans="1:20" s="91" customFormat="1" ht="14.25" x14ac:dyDescent="0.4">
      <c r="A322" s="84"/>
      <c r="B322" s="101"/>
      <c r="C322" s="113"/>
      <c r="D322" s="113"/>
      <c r="E322" s="390"/>
      <c r="F322" s="113"/>
      <c r="G322" s="119"/>
      <c r="H322" s="119"/>
      <c r="I322" s="113"/>
      <c r="J322" s="120"/>
      <c r="P322" s="84"/>
      <c r="Q322" s="84"/>
      <c r="R322" s="84"/>
      <c r="S322" s="84"/>
      <c r="T322" s="84"/>
    </row>
    <row r="323" spans="1:20" s="91" customFormat="1" ht="14.25" x14ac:dyDescent="0.4">
      <c r="A323" s="84"/>
      <c r="B323" s="101"/>
      <c r="C323" s="113"/>
      <c r="D323" s="113"/>
      <c r="E323" s="390"/>
      <c r="F323" s="113"/>
      <c r="G323" s="119"/>
      <c r="H323" s="119"/>
      <c r="I323" s="113"/>
      <c r="J323" s="120"/>
      <c r="P323" s="84"/>
      <c r="Q323" s="84"/>
      <c r="R323" s="84"/>
      <c r="S323" s="84"/>
      <c r="T323" s="84"/>
    </row>
    <row r="324" spans="1:20" s="91" customFormat="1" ht="14.25" x14ac:dyDescent="0.4">
      <c r="A324" s="84"/>
      <c r="B324" s="101"/>
      <c r="C324" s="113"/>
      <c r="D324" s="113"/>
      <c r="E324" s="390"/>
      <c r="F324" s="113"/>
      <c r="G324" s="119"/>
      <c r="H324" s="119"/>
      <c r="I324" s="113"/>
      <c r="J324" s="120"/>
      <c r="P324" s="84"/>
      <c r="Q324" s="84"/>
      <c r="R324" s="84"/>
      <c r="S324" s="84"/>
      <c r="T324" s="84"/>
    </row>
    <row r="325" spans="1:20" s="91" customFormat="1" ht="14.25" x14ac:dyDescent="0.4">
      <c r="A325" s="84"/>
      <c r="B325" s="101"/>
      <c r="C325" s="113"/>
      <c r="D325" s="113"/>
      <c r="E325" s="390"/>
      <c r="F325" s="113"/>
      <c r="G325" s="119"/>
      <c r="H325" s="119"/>
      <c r="I325" s="113"/>
      <c r="J325" s="120"/>
      <c r="P325" s="84"/>
      <c r="Q325" s="84"/>
      <c r="R325" s="84"/>
      <c r="S325" s="84"/>
      <c r="T325" s="84"/>
    </row>
    <row r="326" spans="1:20" s="91" customFormat="1" ht="14.25" x14ac:dyDescent="0.4">
      <c r="A326" s="84"/>
      <c r="B326" s="101"/>
      <c r="C326" s="113"/>
      <c r="D326" s="113"/>
      <c r="E326" s="390"/>
      <c r="F326" s="113"/>
      <c r="G326" s="119"/>
      <c r="H326" s="119"/>
      <c r="I326" s="113"/>
      <c r="J326" s="120"/>
      <c r="P326" s="84"/>
      <c r="Q326" s="84"/>
      <c r="R326" s="84"/>
      <c r="S326" s="84"/>
      <c r="T326" s="84"/>
    </row>
    <row r="327" spans="1:20" s="91" customFormat="1" ht="14.25" x14ac:dyDescent="0.4">
      <c r="A327" s="84"/>
      <c r="B327" s="101"/>
      <c r="C327" s="113"/>
      <c r="D327" s="113"/>
      <c r="E327" s="390"/>
      <c r="F327" s="113"/>
      <c r="G327" s="119"/>
      <c r="H327" s="119"/>
      <c r="I327" s="113"/>
      <c r="J327" s="120"/>
      <c r="P327" s="84"/>
      <c r="Q327" s="84"/>
      <c r="R327" s="84"/>
      <c r="S327" s="84"/>
      <c r="T327" s="84"/>
    </row>
    <row r="328" spans="1:20" s="91" customFormat="1" ht="14.25" x14ac:dyDescent="0.4">
      <c r="A328" s="84"/>
      <c r="B328" s="101"/>
      <c r="C328" s="113"/>
      <c r="D328" s="113"/>
      <c r="E328" s="390"/>
      <c r="F328" s="113"/>
      <c r="G328" s="119"/>
      <c r="H328" s="119"/>
      <c r="I328" s="113"/>
      <c r="J328" s="120"/>
      <c r="P328" s="84"/>
      <c r="Q328" s="84"/>
      <c r="R328" s="84"/>
      <c r="S328" s="84"/>
      <c r="T328" s="84"/>
    </row>
    <row r="329" spans="1:20" s="91" customFormat="1" ht="14.25" x14ac:dyDescent="0.4">
      <c r="A329" s="84"/>
      <c r="B329" s="101"/>
      <c r="C329" s="113"/>
      <c r="D329" s="113"/>
      <c r="E329" s="390"/>
      <c r="F329" s="113"/>
      <c r="G329" s="119"/>
      <c r="H329" s="119"/>
      <c r="I329" s="113"/>
      <c r="J329" s="120"/>
      <c r="P329" s="84"/>
      <c r="Q329" s="84"/>
      <c r="R329" s="84"/>
      <c r="S329" s="84"/>
      <c r="T329" s="84"/>
    </row>
    <row r="330" spans="1:20" s="91" customFormat="1" ht="14.25" x14ac:dyDescent="0.4">
      <c r="A330" s="84"/>
      <c r="B330" s="101"/>
      <c r="C330" s="113"/>
      <c r="D330" s="113"/>
      <c r="E330" s="390"/>
      <c r="F330" s="113"/>
      <c r="G330" s="119"/>
      <c r="H330" s="119"/>
      <c r="I330" s="113"/>
      <c r="J330" s="120"/>
      <c r="P330" s="84"/>
      <c r="Q330" s="84"/>
      <c r="R330" s="84"/>
      <c r="S330" s="84"/>
      <c r="T330" s="84"/>
    </row>
    <row r="331" spans="1:20" s="91" customFormat="1" ht="14.25" x14ac:dyDescent="0.4">
      <c r="A331" s="84"/>
      <c r="B331" s="101"/>
      <c r="C331" s="113"/>
      <c r="D331" s="113"/>
      <c r="E331" s="390"/>
      <c r="F331" s="113"/>
      <c r="G331" s="119"/>
      <c r="H331" s="119"/>
      <c r="I331" s="113"/>
      <c r="J331" s="120"/>
      <c r="P331" s="84"/>
      <c r="Q331" s="84"/>
      <c r="R331" s="84"/>
      <c r="S331" s="84"/>
      <c r="T331" s="84"/>
    </row>
    <row r="332" spans="1:20" s="91" customFormat="1" ht="14.25" x14ac:dyDescent="0.4">
      <c r="A332" s="84"/>
      <c r="B332" s="101"/>
      <c r="C332" s="113"/>
      <c r="D332" s="113"/>
      <c r="E332" s="390"/>
      <c r="F332" s="113"/>
      <c r="G332" s="119"/>
      <c r="H332" s="119"/>
      <c r="I332" s="113"/>
      <c r="J332" s="120"/>
      <c r="P332" s="84"/>
      <c r="Q332" s="84"/>
      <c r="R332" s="84"/>
      <c r="S332" s="84"/>
      <c r="T332" s="84"/>
    </row>
    <row r="333" spans="1:20" s="91" customFormat="1" ht="14.25" x14ac:dyDescent="0.4">
      <c r="A333" s="84"/>
      <c r="B333" s="101"/>
      <c r="C333" s="113"/>
      <c r="D333" s="113"/>
      <c r="E333" s="390"/>
      <c r="F333" s="113"/>
      <c r="G333" s="119"/>
      <c r="H333" s="119"/>
      <c r="I333" s="113"/>
      <c r="J333" s="120"/>
      <c r="P333" s="84"/>
      <c r="Q333" s="84"/>
      <c r="R333" s="84"/>
      <c r="S333" s="84"/>
      <c r="T333" s="84"/>
    </row>
    <row r="334" spans="1:20" s="91" customFormat="1" ht="14.25" x14ac:dyDescent="0.4">
      <c r="A334" s="84"/>
      <c r="B334" s="101"/>
      <c r="C334" s="113"/>
      <c r="D334" s="113"/>
      <c r="E334" s="390"/>
      <c r="F334" s="113"/>
      <c r="G334" s="119"/>
      <c r="H334" s="119"/>
      <c r="I334" s="113"/>
      <c r="J334" s="120"/>
      <c r="P334" s="84"/>
      <c r="Q334" s="84"/>
      <c r="R334" s="84"/>
      <c r="S334" s="84"/>
      <c r="T334" s="84"/>
    </row>
    <row r="335" spans="1:20" s="91" customFormat="1" ht="14.25" x14ac:dyDescent="0.4">
      <c r="A335" s="84"/>
      <c r="B335" s="101"/>
      <c r="C335" s="113"/>
      <c r="D335" s="113"/>
      <c r="E335" s="390"/>
      <c r="F335" s="113"/>
      <c r="G335" s="119"/>
      <c r="H335" s="119"/>
      <c r="I335" s="113"/>
      <c r="J335" s="120"/>
      <c r="P335" s="84"/>
      <c r="Q335" s="84"/>
      <c r="R335" s="84"/>
      <c r="S335" s="84"/>
      <c r="T335" s="84"/>
    </row>
    <row r="336" spans="1:20" s="91" customFormat="1" ht="14.25" x14ac:dyDescent="0.4">
      <c r="A336" s="84"/>
      <c r="B336" s="101"/>
      <c r="C336" s="113"/>
      <c r="D336" s="113"/>
      <c r="E336" s="390"/>
      <c r="F336" s="113"/>
      <c r="G336" s="119"/>
      <c r="H336" s="119"/>
      <c r="I336" s="113"/>
      <c r="J336" s="120"/>
      <c r="P336" s="84"/>
      <c r="Q336" s="84"/>
      <c r="R336" s="84"/>
      <c r="S336" s="84"/>
      <c r="T336" s="84"/>
    </row>
    <row r="337" spans="1:20" s="91" customFormat="1" ht="14.25" x14ac:dyDescent="0.4">
      <c r="A337" s="84"/>
      <c r="B337" s="101"/>
      <c r="C337" s="113"/>
      <c r="D337" s="113"/>
      <c r="E337" s="390"/>
      <c r="F337" s="113"/>
      <c r="G337" s="119"/>
      <c r="H337" s="119"/>
      <c r="I337" s="113"/>
      <c r="J337" s="120"/>
      <c r="P337" s="84"/>
      <c r="Q337" s="84"/>
      <c r="R337" s="84"/>
      <c r="S337" s="84"/>
      <c r="T337" s="84"/>
    </row>
    <row r="338" spans="1:20" s="91" customFormat="1" ht="14.25" x14ac:dyDescent="0.4">
      <c r="A338" s="84"/>
      <c r="B338" s="101"/>
      <c r="C338" s="113"/>
      <c r="D338" s="113"/>
      <c r="E338" s="390"/>
      <c r="F338" s="113"/>
      <c r="G338" s="119"/>
      <c r="H338" s="119"/>
      <c r="I338" s="113"/>
      <c r="J338" s="120"/>
      <c r="P338" s="84"/>
      <c r="Q338" s="84"/>
      <c r="R338" s="84"/>
      <c r="S338" s="84"/>
      <c r="T338" s="84"/>
    </row>
    <row r="339" spans="1:20" s="91" customFormat="1" ht="14.25" x14ac:dyDescent="0.4">
      <c r="A339" s="84"/>
      <c r="B339" s="101"/>
      <c r="C339" s="113"/>
      <c r="D339" s="113"/>
      <c r="E339" s="390"/>
      <c r="F339" s="113"/>
      <c r="G339" s="119"/>
      <c r="H339" s="119"/>
      <c r="I339" s="113"/>
      <c r="J339" s="120"/>
      <c r="P339" s="84"/>
      <c r="Q339" s="84"/>
      <c r="R339" s="84"/>
      <c r="S339" s="84"/>
      <c r="T339" s="84"/>
    </row>
    <row r="340" spans="1:20" s="91" customFormat="1" ht="14.25" x14ac:dyDescent="0.4">
      <c r="A340" s="84"/>
      <c r="B340" s="101"/>
      <c r="C340" s="113"/>
      <c r="D340" s="113"/>
      <c r="E340" s="390"/>
      <c r="F340" s="113"/>
      <c r="G340" s="119"/>
      <c r="H340" s="119"/>
      <c r="I340" s="113"/>
      <c r="J340" s="120"/>
      <c r="P340" s="84"/>
      <c r="Q340" s="84"/>
      <c r="R340" s="84"/>
      <c r="S340" s="84"/>
      <c r="T340" s="84"/>
    </row>
    <row r="341" spans="1:20" s="91" customFormat="1" ht="14.25" x14ac:dyDescent="0.4">
      <c r="A341" s="84"/>
      <c r="B341" s="101"/>
      <c r="C341" s="113"/>
      <c r="D341" s="113"/>
      <c r="E341" s="390"/>
      <c r="F341" s="113"/>
      <c r="G341" s="119"/>
      <c r="H341" s="119"/>
      <c r="I341" s="113"/>
      <c r="J341" s="120"/>
      <c r="P341" s="84"/>
      <c r="Q341" s="84"/>
      <c r="R341" s="84"/>
      <c r="S341" s="84"/>
      <c r="T341" s="84"/>
    </row>
    <row r="342" spans="1:20" s="91" customFormat="1" ht="14.25" x14ac:dyDescent="0.4">
      <c r="A342" s="84"/>
      <c r="B342" s="101"/>
      <c r="C342" s="113"/>
      <c r="D342" s="113"/>
      <c r="E342" s="390"/>
      <c r="F342" s="113"/>
      <c r="G342" s="119"/>
      <c r="H342" s="119"/>
      <c r="I342" s="113"/>
      <c r="J342" s="120"/>
      <c r="P342" s="84"/>
      <c r="Q342" s="84"/>
      <c r="R342" s="84"/>
      <c r="S342" s="84"/>
      <c r="T342" s="84"/>
    </row>
    <row r="343" spans="1:20" s="91" customFormat="1" ht="14.25" x14ac:dyDescent="0.4">
      <c r="A343" s="84"/>
      <c r="B343" s="101"/>
      <c r="C343" s="113"/>
      <c r="D343" s="113"/>
      <c r="E343" s="390"/>
      <c r="F343" s="113"/>
      <c r="G343" s="119"/>
      <c r="H343" s="119"/>
      <c r="I343" s="113"/>
      <c r="J343" s="120"/>
      <c r="P343" s="84"/>
      <c r="Q343" s="84"/>
      <c r="R343" s="84"/>
      <c r="S343" s="84"/>
      <c r="T343" s="84"/>
    </row>
    <row r="344" spans="1:20" s="91" customFormat="1" ht="14.25" x14ac:dyDescent="0.4">
      <c r="A344" s="84"/>
      <c r="B344" s="101"/>
      <c r="C344" s="113"/>
      <c r="D344" s="113"/>
      <c r="E344" s="390"/>
      <c r="F344" s="113"/>
      <c r="G344" s="119"/>
      <c r="H344" s="119"/>
      <c r="I344" s="113"/>
      <c r="J344" s="120"/>
      <c r="P344" s="84"/>
      <c r="Q344" s="84"/>
      <c r="R344" s="84"/>
      <c r="S344" s="84"/>
      <c r="T344" s="84"/>
    </row>
    <row r="345" spans="1:20" s="91" customFormat="1" ht="14.25" x14ac:dyDescent="0.4">
      <c r="A345" s="84"/>
      <c r="B345" s="101"/>
      <c r="C345" s="113"/>
      <c r="D345" s="113"/>
      <c r="E345" s="390"/>
      <c r="F345" s="113"/>
      <c r="G345" s="119"/>
      <c r="H345" s="119"/>
      <c r="I345" s="113"/>
      <c r="J345" s="120"/>
      <c r="P345" s="84"/>
      <c r="Q345" s="84"/>
      <c r="R345" s="84"/>
      <c r="S345" s="84"/>
      <c r="T345" s="84"/>
    </row>
    <row r="346" spans="1:20" s="91" customFormat="1" ht="14.25" x14ac:dyDescent="0.4">
      <c r="A346" s="84"/>
      <c r="B346" s="101"/>
      <c r="C346" s="113"/>
      <c r="D346" s="113"/>
      <c r="E346" s="390"/>
      <c r="F346" s="113"/>
      <c r="G346" s="119"/>
      <c r="H346" s="119"/>
      <c r="I346" s="113"/>
      <c r="J346" s="120"/>
      <c r="P346" s="84"/>
      <c r="Q346" s="84"/>
      <c r="R346" s="84"/>
      <c r="S346" s="84"/>
      <c r="T346" s="84"/>
    </row>
    <row r="347" spans="1:20" s="91" customFormat="1" ht="14.25" x14ac:dyDescent="0.4">
      <c r="A347" s="84"/>
      <c r="B347" s="101"/>
      <c r="C347" s="113"/>
      <c r="D347" s="113"/>
      <c r="E347" s="390"/>
      <c r="F347" s="113"/>
      <c r="G347" s="119"/>
      <c r="H347" s="119"/>
      <c r="I347" s="113"/>
      <c r="J347" s="120"/>
      <c r="P347" s="84"/>
      <c r="Q347" s="84"/>
      <c r="R347" s="84"/>
      <c r="S347" s="84"/>
      <c r="T347" s="84"/>
    </row>
    <row r="348" spans="1:20" s="91" customFormat="1" ht="14.25" x14ac:dyDescent="0.4">
      <c r="A348" s="84"/>
      <c r="B348" s="101"/>
      <c r="C348" s="113"/>
      <c r="D348" s="113"/>
      <c r="E348" s="390"/>
      <c r="F348" s="113"/>
      <c r="G348" s="119"/>
      <c r="H348" s="119"/>
      <c r="I348" s="113"/>
      <c r="J348" s="120"/>
      <c r="P348" s="84"/>
      <c r="Q348" s="84"/>
      <c r="R348" s="84"/>
      <c r="S348" s="84"/>
      <c r="T348" s="84"/>
    </row>
    <row r="349" spans="1:20" s="91" customFormat="1" ht="14.25" x14ac:dyDescent="0.4">
      <c r="A349" s="84"/>
      <c r="B349" s="101"/>
      <c r="C349" s="113"/>
      <c r="D349" s="113"/>
      <c r="E349" s="390"/>
      <c r="F349" s="113"/>
      <c r="G349" s="119"/>
      <c r="H349" s="119"/>
      <c r="I349" s="113"/>
      <c r="J349" s="120"/>
      <c r="P349" s="84"/>
      <c r="Q349" s="84"/>
      <c r="R349" s="84"/>
      <c r="S349" s="84"/>
      <c r="T349" s="84"/>
    </row>
    <row r="350" spans="1:20" s="91" customFormat="1" ht="14.25" x14ac:dyDescent="0.4">
      <c r="A350" s="84"/>
      <c r="B350" s="101"/>
      <c r="C350" s="113"/>
      <c r="D350" s="113"/>
      <c r="E350" s="390"/>
      <c r="F350" s="113"/>
      <c r="G350" s="119"/>
      <c r="H350" s="119"/>
      <c r="I350" s="113"/>
      <c r="J350" s="120"/>
      <c r="P350" s="84"/>
      <c r="Q350" s="84"/>
      <c r="R350" s="84"/>
      <c r="S350" s="84"/>
      <c r="T350" s="84"/>
    </row>
    <row r="351" spans="1:20" s="91" customFormat="1" ht="14.25" x14ac:dyDescent="0.4">
      <c r="A351" s="84"/>
      <c r="B351" s="101"/>
      <c r="C351" s="113"/>
      <c r="D351" s="113"/>
      <c r="E351" s="390"/>
      <c r="F351" s="113"/>
      <c r="G351" s="119"/>
      <c r="H351" s="119"/>
      <c r="I351" s="113"/>
      <c r="J351" s="120"/>
      <c r="P351" s="84"/>
      <c r="Q351" s="84"/>
      <c r="R351" s="84"/>
      <c r="S351" s="84"/>
      <c r="T351" s="84"/>
    </row>
    <row r="352" spans="1:20" s="91" customFormat="1" ht="14.25" x14ac:dyDescent="0.4">
      <c r="A352" s="84"/>
      <c r="B352" s="101"/>
      <c r="C352" s="113"/>
      <c r="D352" s="113"/>
      <c r="E352" s="390"/>
      <c r="F352" s="113"/>
      <c r="G352" s="119"/>
      <c r="H352" s="119"/>
      <c r="I352" s="113"/>
      <c r="J352" s="120"/>
      <c r="P352" s="84"/>
      <c r="Q352" s="84"/>
      <c r="R352" s="84"/>
      <c r="S352" s="84"/>
      <c r="T352" s="84"/>
    </row>
    <row r="353" spans="1:20" s="91" customFormat="1" ht="14.25" x14ac:dyDescent="0.4">
      <c r="A353" s="84"/>
      <c r="B353" s="101"/>
      <c r="C353" s="113"/>
      <c r="D353" s="113"/>
      <c r="E353" s="390"/>
      <c r="F353" s="113"/>
      <c r="G353" s="119"/>
      <c r="H353" s="119"/>
      <c r="I353" s="113"/>
      <c r="J353" s="120"/>
      <c r="P353" s="84"/>
      <c r="Q353" s="84"/>
      <c r="R353" s="84"/>
      <c r="S353" s="84"/>
      <c r="T353" s="84"/>
    </row>
    <row r="354" spans="1:20" s="91" customFormat="1" ht="14.25" x14ac:dyDescent="0.4">
      <c r="A354" s="84"/>
      <c r="B354" s="101"/>
      <c r="C354" s="113"/>
      <c r="D354" s="113"/>
      <c r="E354" s="390"/>
      <c r="F354" s="113"/>
      <c r="G354" s="119"/>
      <c r="H354" s="119"/>
      <c r="I354" s="113"/>
      <c r="J354" s="120"/>
      <c r="P354" s="84"/>
      <c r="Q354" s="84"/>
      <c r="R354" s="84"/>
      <c r="S354" s="84"/>
      <c r="T354" s="84"/>
    </row>
    <row r="355" spans="1:20" s="91" customFormat="1" ht="14.25" x14ac:dyDescent="0.4">
      <c r="A355" s="84"/>
      <c r="B355" s="101"/>
      <c r="C355" s="113"/>
      <c r="D355" s="113"/>
      <c r="E355" s="390"/>
      <c r="F355" s="113"/>
      <c r="G355" s="119"/>
      <c r="H355" s="119"/>
      <c r="I355" s="113"/>
      <c r="J355" s="120"/>
      <c r="P355" s="84"/>
      <c r="Q355" s="84"/>
      <c r="R355" s="84"/>
      <c r="S355" s="84"/>
      <c r="T355" s="84"/>
    </row>
    <row r="356" spans="1:20" s="91" customFormat="1" ht="14.25" x14ac:dyDescent="0.4">
      <c r="A356" s="84"/>
      <c r="B356" s="101"/>
      <c r="C356" s="113"/>
      <c r="D356" s="113"/>
      <c r="E356" s="390"/>
      <c r="F356" s="113"/>
      <c r="G356" s="119"/>
      <c r="H356" s="119"/>
      <c r="I356" s="113"/>
      <c r="J356" s="120"/>
      <c r="P356" s="84"/>
      <c r="Q356" s="84"/>
      <c r="R356" s="84"/>
      <c r="S356" s="84"/>
      <c r="T356" s="84"/>
    </row>
    <row r="357" spans="1:20" s="91" customFormat="1" ht="14.25" x14ac:dyDescent="0.4">
      <c r="A357" s="84"/>
      <c r="B357" s="101"/>
      <c r="C357" s="113"/>
      <c r="D357" s="113"/>
      <c r="E357" s="390"/>
      <c r="F357" s="113"/>
      <c r="G357" s="119"/>
      <c r="H357" s="119"/>
      <c r="I357" s="113"/>
      <c r="J357" s="120"/>
      <c r="P357" s="84"/>
      <c r="Q357" s="84"/>
      <c r="R357" s="84"/>
      <c r="S357" s="84"/>
      <c r="T357" s="84"/>
    </row>
    <row r="358" spans="1:20" s="91" customFormat="1" ht="14.25" x14ac:dyDescent="0.4">
      <c r="A358" s="84"/>
      <c r="B358" s="101"/>
      <c r="C358" s="113"/>
      <c r="D358" s="113"/>
      <c r="E358" s="390"/>
      <c r="F358" s="113"/>
      <c r="G358" s="119"/>
      <c r="H358" s="119"/>
      <c r="I358" s="113"/>
      <c r="J358" s="120"/>
      <c r="P358" s="84"/>
      <c r="Q358" s="84"/>
      <c r="R358" s="84"/>
      <c r="S358" s="84"/>
      <c r="T358" s="84"/>
    </row>
    <row r="359" spans="1:20" s="91" customFormat="1" ht="14.25" x14ac:dyDescent="0.4">
      <c r="A359" s="84"/>
      <c r="B359" s="101"/>
      <c r="C359" s="113"/>
      <c r="D359" s="113"/>
      <c r="E359" s="390"/>
      <c r="F359" s="113"/>
      <c r="G359" s="119"/>
      <c r="H359" s="119"/>
      <c r="I359" s="113"/>
      <c r="J359" s="120"/>
      <c r="P359" s="84"/>
      <c r="Q359" s="84"/>
      <c r="R359" s="84"/>
      <c r="S359" s="84"/>
      <c r="T359" s="84"/>
    </row>
    <row r="360" spans="1:20" s="91" customFormat="1" ht="14.25" x14ac:dyDescent="0.4">
      <c r="A360" s="84"/>
      <c r="B360" s="101"/>
      <c r="C360" s="113"/>
      <c r="D360" s="113"/>
      <c r="E360" s="390"/>
      <c r="F360" s="113"/>
      <c r="G360" s="119"/>
      <c r="H360" s="119"/>
      <c r="I360" s="113"/>
      <c r="J360" s="120"/>
      <c r="P360" s="84"/>
      <c r="Q360" s="84"/>
      <c r="R360" s="84"/>
      <c r="S360" s="84"/>
      <c r="T360" s="84"/>
    </row>
    <row r="361" spans="1:20" s="91" customFormat="1" ht="14.25" x14ac:dyDescent="0.4">
      <c r="A361" s="84"/>
      <c r="B361" s="101"/>
      <c r="C361" s="113"/>
      <c r="D361" s="113"/>
      <c r="E361" s="390"/>
      <c r="F361" s="113"/>
      <c r="G361" s="119"/>
      <c r="H361" s="119"/>
      <c r="I361" s="113"/>
      <c r="J361" s="120"/>
      <c r="P361" s="84"/>
      <c r="Q361" s="84"/>
      <c r="R361" s="84"/>
      <c r="S361" s="84"/>
      <c r="T361" s="84"/>
    </row>
    <row r="362" spans="1:20" s="91" customFormat="1" ht="14.25" x14ac:dyDescent="0.4">
      <c r="A362" s="84"/>
      <c r="B362" s="101"/>
      <c r="C362" s="113"/>
      <c r="D362" s="113"/>
      <c r="E362" s="390"/>
      <c r="F362" s="113"/>
      <c r="G362" s="119"/>
      <c r="H362" s="119"/>
      <c r="I362" s="113"/>
      <c r="J362" s="120"/>
      <c r="P362" s="84"/>
      <c r="Q362" s="84"/>
      <c r="R362" s="84"/>
      <c r="S362" s="84"/>
      <c r="T362" s="84"/>
    </row>
    <row r="363" spans="1:20" s="91" customFormat="1" ht="14.25" x14ac:dyDescent="0.4">
      <c r="A363" s="84"/>
      <c r="B363" s="101"/>
      <c r="C363" s="113"/>
      <c r="D363" s="113"/>
      <c r="E363" s="390"/>
      <c r="F363" s="113"/>
      <c r="G363" s="119"/>
      <c r="H363" s="119"/>
      <c r="I363" s="113"/>
      <c r="J363" s="120"/>
      <c r="P363" s="84"/>
      <c r="Q363" s="84"/>
      <c r="R363" s="84"/>
      <c r="S363" s="84"/>
      <c r="T363" s="84"/>
    </row>
    <row r="364" spans="1:20" s="91" customFormat="1" ht="14.25" x14ac:dyDescent="0.4">
      <c r="A364" s="84"/>
      <c r="B364" s="101"/>
      <c r="C364" s="113"/>
      <c r="D364" s="113"/>
      <c r="E364" s="390"/>
      <c r="F364" s="113"/>
      <c r="G364" s="119"/>
      <c r="H364" s="119"/>
      <c r="I364" s="113"/>
      <c r="J364" s="120"/>
      <c r="P364" s="84"/>
      <c r="Q364" s="84"/>
      <c r="R364" s="84"/>
      <c r="S364" s="84"/>
      <c r="T364" s="84"/>
    </row>
    <row r="365" spans="1:20" s="91" customFormat="1" ht="14.25" x14ac:dyDescent="0.4">
      <c r="A365" s="84"/>
      <c r="B365" s="101"/>
      <c r="C365" s="113"/>
      <c r="D365" s="113"/>
      <c r="E365" s="390"/>
      <c r="F365" s="113"/>
      <c r="G365" s="119"/>
      <c r="H365" s="119"/>
      <c r="I365" s="113"/>
      <c r="J365" s="120"/>
      <c r="P365" s="84"/>
      <c r="Q365" s="84"/>
      <c r="R365" s="84"/>
      <c r="S365" s="84"/>
      <c r="T365" s="84"/>
    </row>
    <row r="366" spans="1:20" s="91" customFormat="1" ht="14.25" x14ac:dyDescent="0.4">
      <c r="A366" s="84"/>
      <c r="B366" s="101"/>
      <c r="C366" s="113"/>
      <c r="D366" s="113"/>
      <c r="E366" s="390"/>
      <c r="F366" s="113"/>
      <c r="G366" s="119"/>
      <c r="H366" s="119"/>
      <c r="I366" s="113"/>
      <c r="J366" s="120"/>
      <c r="P366" s="84"/>
      <c r="Q366" s="84"/>
      <c r="R366" s="84"/>
      <c r="S366" s="84"/>
      <c r="T366" s="84"/>
    </row>
    <row r="367" spans="1:20" s="91" customFormat="1" ht="14.25" x14ac:dyDescent="0.4">
      <c r="A367" s="84"/>
      <c r="B367" s="101"/>
      <c r="C367" s="113"/>
      <c r="D367" s="113"/>
      <c r="E367" s="390"/>
      <c r="F367" s="113"/>
      <c r="G367" s="119"/>
      <c r="H367" s="119"/>
      <c r="I367" s="113"/>
      <c r="J367" s="120"/>
      <c r="P367" s="84"/>
      <c r="Q367" s="84"/>
      <c r="R367" s="84"/>
      <c r="S367" s="84"/>
      <c r="T367" s="84"/>
    </row>
    <row r="368" spans="1:20" s="91" customFormat="1" ht="14.25" x14ac:dyDescent="0.4">
      <c r="A368" s="84"/>
      <c r="B368" s="101"/>
      <c r="C368" s="113"/>
      <c r="D368" s="113"/>
      <c r="E368" s="390"/>
      <c r="F368" s="113"/>
      <c r="G368" s="119"/>
      <c r="H368" s="119"/>
      <c r="I368" s="113"/>
      <c r="J368" s="120"/>
      <c r="P368" s="84"/>
      <c r="Q368" s="84"/>
      <c r="R368" s="84"/>
      <c r="S368" s="84"/>
      <c r="T368" s="84"/>
    </row>
    <row r="369" spans="1:20" s="91" customFormat="1" ht="14.25" x14ac:dyDescent="0.4">
      <c r="A369" s="84"/>
      <c r="B369" s="101"/>
      <c r="C369" s="113"/>
      <c r="D369" s="113"/>
      <c r="E369" s="390"/>
      <c r="F369" s="113"/>
      <c r="G369" s="119"/>
      <c r="H369" s="119"/>
      <c r="I369" s="113"/>
      <c r="J369" s="120"/>
      <c r="P369" s="84"/>
      <c r="Q369" s="84"/>
      <c r="R369" s="84"/>
      <c r="S369" s="84"/>
      <c r="T369" s="84"/>
    </row>
    <row r="370" spans="1:20" s="91" customFormat="1" ht="14.25" x14ac:dyDescent="0.4">
      <c r="A370" s="84"/>
      <c r="B370" s="101"/>
      <c r="C370" s="113"/>
      <c r="D370" s="113"/>
      <c r="E370" s="390"/>
      <c r="F370" s="113"/>
      <c r="G370" s="119"/>
      <c r="H370" s="119"/>
      <c r="I370" s="113"/>
      <c r="J370" s="120"/>
      <c r="P370" s="84"/>
      <c r="Q370" s="84"/>
      <c r="R370" s="84"/>
      <c r="S370" s="84"/>
      <c r="T370" s="84"/>
    </row>
    <row r="371" spans="1:20" s="91" customFormat="1" ht="14.25" x14ac:dyDescent="0.4">
      <c r="A371" s="84"/>
      <c r="B371" s="101"/>
      <c r="C371" s="113"/>
      <c r="D371" s="113"/>
      <c r="E371" s="390"/>
      <c r="F371" s="113"/>
      <c r="G371" s="119"/>
      <c r="H371" s="119"/>
      <c r="I371" s="113"/>
      <c r="J371" s="120"/>
      <c r="P371" s="84"/>
      <c r="Q371" s="84"/>
      <c r="R371" s="84"/>
      <c r="S371" s="84"/>
      <c r="T371" s="84"/>
    </row>
    <row r="372" spans="1:20" s="91" customFormat="1" ht="14.25" x14ac:dyDescent="0.4">
      <c r="A372" s="84"/>
      <c r="B372" s="101"/>
      <c r="C372" s="113"/>
      <c r="D372" s="113"/>
      <c r="E372" s="390"/>
      <c r="F372" s="113"/>
      <c r="G372" s="119"/>
      <c r="H372" s="119"/>
      <c r="I372" s="113"/>
      <c r="J372" s="120"/>
      <c r="P372" s="84"/>
      <c r="Q372" s="84"/>
      <c r="R372" s="84"/>
      <c r="S372" s="84"/>
      <c r="T372" s="84"/>
    </row>
    <row r="373" spans="1:20" s="91" customFormat="1" ht="14.25" x14ac:dyDescent="0.4">
      <c r="A373" s="84"/>
      <c r="B373" s="101"/>
      <c r="C373" s="113"/>
      <c r="D373" s="113"/>
      <c r="E373" s="390"/>
      <c r="F373" s="113"/>
      <c r="G373" s="119"/>
      <c r="H373" s="119"/>
      <c r="I373" s="113"/>
      <c r="J373" s="120"/>
      <c r="P373" s="84"/>
      <c r="Q373" s="84"/>
      <c r="R373" s="84"/>
      <c r="S373" s="84"/>
      <c r="T373" s="84"/>
    </row>
    <row r="374" spans="1:20" s="91" customFormat="1" ht="14.25" x14ac:dyDescent="0.4">
      <c r="A374" s="84"/>
      <c r="B374" s="101"/>
      <c r="C374" s="113"/>
      <c r="D374" s="113"/>
      <c r="E374" s="390"/>
      <c r="F374" s="113"/>
      <c r="G374" s="119"/>
      <c r="H374" s="119"/>
      <c r="I374" s="113"/>
      <c r="J374" s="120"/>
      <c r="P374" s="84"/>
      <c r="Q374" s="84"/>
      <c r="R374" s="84"/>
      <c r="S374" s="84"/>
      <c r="T374" s="84"/>
    </row>
    <row r="375" spans="1:20" s="91" customFormat="1" ht="14.25" x14ac:dyDescent="0.4">
      <c r="A375" s="84"/>
      <c r="B375" s="101"/>
      <c r="C375" s="113"/>
      <c r="D375" s="113"/>
      <c r="E375" s="390"/>
      <c r="F375" s="113"/>
      <c r="G375" s="119"/>
      <c r="H375" s="119"/>
      <c r="I375" s="113"/>
      <c r="J375" s="120"/>
      <c r="P375" s="84"/>
      <c r="Q375" s="84"/>
      <c r="R375" s="84"/>
      <c r="S375" s="84"/>
      <c r="T375" s="84"/>
    </row>
    <row r="376" spans="1:20" s="91" customFormat="1" ht="14.25" x14ac:dyDescent="0.4">
      <c r="A376" s="84"/>
      <c r="B376" s="101"/>
      <c r="C376" s="113"/>
      <c r="D376" s="113"/>
      <c r="E376" s="390"/>
      <c r="F376" s="113"/>
      <c r="G376" s="119"/>
      <c r="H376" s="119"/>
      <c r="I376" s="113"/>
      <c r="J376" s="120"/>
      <c r="P376" s="84"/>
      <c r="Q376" s="84"/>
      <c r="R376" s="84"/>
      <c r="S376" s="84"/>
      <c r="T376" s="84"/>
    </row>
    <row r="377" spans="1:20" s="91" customFormat="1" ht="14.25" x14ac:dyDescent="0.4">
      <c r="A377" s="84"/>
      <c r="B377" s="101"/>
      <c r="C377" s="113"/>
      <c r="D377" s="113"/>
      <c r="E377" s="390"/>
      <c r="F377" s="113"/>
      <c r="G377" s="119"/>
      <c r="H377" s="119"/>
      <c r="I377" s="113"/>
      <c r="J377" s="120"/>
      <c r="P377" s="84"/>
      <c r="Q377" s="84"/>
      <c r="R377" s="84"/>
      <c r="S377" s="84"/>
      <c r="T377" s="84"/>
    </row>
    <row r="378" spans="1:20" s="91" customFormat="1" ht="14.25" x14ac:dyDescent="0.4">
      <c r="A378" s="84"/>
      <c r="B378" s="101"/>
      <c r="C378" s="113"/>
      <c r="D378" s="113"/>
      <c r="E378" s="390"/>
      <c r="F378" s="113"/>
      <c r="G378" s="119"/>
      <c r="H378" s="119"/>
      <c r="I378" s="113"/>
      <c r="J378" s="120"/>
      <c r="P378" s="84"/>
      <c r="Q378" s="84"/>
      <c r="R378" s="84"/>
      <c r="S378" s="84"/>
      <c r="T378" s="84"/>
    </row>
    <row r="379" spans="1:20" s="91" customFormat="1" ht="14.25" x14ac:dyDescent="0.4">
      <c r="A379" s="84"/>
      <c r="B379" s="101"/>
      <c r="C379" s="113"/>
      <c r="D379" s="113"/>
      <c r="E379" s="390"/>
      <c r="F379" s="113"/>
      <c r="G379" s="119"/>
      <c r="H379" s="119"/>
      <c r="I379" s="113"/>
      <c r="J379" s="120"/>
      <c r="P379" s="84"/>
      <c r="Q379" s="84"/>
      <c r="R379" s="84"/>
      <c r="S379" s="84"/>
      <c r="T379" s="84"/>
    </row>
    <row r="380" spans="1:20" s="91" customFormat="1" ht="14.25" x14ac:dyDescent="0.4">
      <c r="A380" s="84"/>
      <c r="B380" s="101"/>
      <c r="C380" s="113"/>
      <c r="D380" s="113"/>
      <c r="E380" s="390"/>
      <c r="F380" s="113"/>
      <c r="G380" s="119"/>
      <c r="H380" s="119"/>
      <c r="I380" s="113"/>
      <c r="J380" s="120"/>
      <c r="P380" s="84"/>
      <c r="Q380" s="84"/>
      <c r="R380" s="84"/>
      <c r="S380" s="84"/>
      <c r="T380" s="84"/>
    </row>
    <row r="381" spans="1:20" s="91" customFormat="1" ht="14.25" x14ac:dyDescent="0.4">
      <c r="A381" s="84"/>
      <c r="B381" s="101"/>
      <c r="C381" s="113"/>
      <c r="D381" s="113"/>
      <c r="E381" s="390"/>
      <c r="F381" s="113"/>
      <c r="G381" s="119"/>
      <c r="H381" s="119"/>
      <c r="I381" s="113"/>
      <c r="J381" s="120"/>
      <c r="P381" s="84"/>
      <c r="Q381" s="84"/>
      <c r="R381" s="84"/>
      <c r="S381" s="84"/>
      <c r="T381" s="84"/>
    </row>
    <row r="382" spans="1:20" s="91" customFormat="1" ht="14.25" x14ac:dyDescent="0.4">
      <c r="A382" s="84"/>
      <c r="B382" s="101"/>
      <c r="C382" s="113"/>
      <c r="D382" s="113"/>
      <c r="E382" s="390"/>
      <c r="F382" s="113"/>
      <c r="G382" s="119"/>
      <c r="H382" s="119"/>
      <c r="I382" s="113"/>
      <c r="J382" s="120"/>
      <c r="P382" s="84"/>
      <c r="Q382" s="84"/>
      <c r="R382" s="84"/>
      <c r="S382" s="84"/>
      <c r="T382" s="84"/>
    </row>
    <row r="383" spans="1:20" s="91" customFormat="1" ht="14.25" x14ac:dyDescent="0.4">
      <c r="A383" s="84"/>
      <c r="B383" s="101"/>
      <c r="C383" s="113"/>
      <c r="D383" s="113"/>
      <c r="E383" s="390"/>
      <c r="F383" s="113"/>
      <c r="G383" s="119"/>
      <c r="H383" s="119"/>
      <c r="I383" s="113"/>
      <c r="J383" s="120"/>
      <c r="P383" s="84"/>
      <c r="Q383" s="84"/>
      <c r="R383" s="84"/>
      <c r="S383" s="84"/>
      <c r="T383" s="84"/>
    </row>
    <row r="384" spans="1:20" s="91" customFormat="1" ht="14.25" x14ac:dyDescent="0.4">
      <c r="A384" s="84"/>
      <c r="B384" s="101"/>
      <c r="C384" s="113"/>
      <c r="D384" s="113"/>
      <c r="E384" s="390"/>
      <c r="F384" s="113"/>
      <c r="G384" s="119"/>
      <c r="H384" s="119"/>
      <c r="I384" s="113"/>
      <c r="J384" s="120"/>
      <c r="P384" s="84"/>
      <c r="Q384" s="84"/>
      <c r="R384" s="84"/>
      <c r="S384" s="84"/>
      <c r="T384" s="84"/>
    </row>
    <row r="385" spans="1:20" s="91" customFormat="1" ht="14.25" x14ac:dyDescent="0.4">
      <c r="A385" s="84"/>
      <c r="B385" s="101"/>
      <c r="C385" s="113"/>
      <c r="D385" s="113"/>
      <c r="E385" s="390"/>
      <c r="F385" s="113"/>
      <c r="G385" s="119"/>
      <c r="H385" s="119"/>
      <c r="I385" s="113"/>
      <c r="J385" s="120"/>
      <c r="P385" s="84"/>
      <c r="Q385" s="84"/>
      <c r="R385" s="84"/>
      <c r="S385" s="84"/>
      <c r="T385" s="84"/>
    </row>
    <row r="386" spans="1:20" s="91" customFormat="1" ht="14.25" x14ac:dyDescent="0.4">
      <c r="A386" s="84"/>
      <c r="B386" s="101"/>
      <c r="C386" s="113"/>
      <c r="D386" s="113"/>
      <c r="E386" s="390"/>
      <c r="F386" s="113"/>
      <c r="G386" s="119"/>
      <c r="H386" s="119"/>
      <c r="I386" s="113"/>
      <c r="J386" s="120"/>
      <c r="P386" s="84"/>
      <c r="Q386" s="84"/>
      <c r="R386" s="84"/>
      <c r="S386" s="84"/>
      <c r="T386" s="84"/>
    </row>
    <row r="387" spans="1:20" s="91" customFormat="1" ht="14.25" x14ac:dyDescent="0.4">
      <c r="A387" s="84"/>
      <c r="B387" s="101"/>
      <c r="C387" s="113"/>
      <c r="D387" s="113"/>
      <c r="E387" s="390"/>
      <c r="F387" s="113"/>
      <c r="G387" s="119"/>
      <c r="H387" s="119"/>
      <c r="I387" s="113"/>
      <c r="J387" s="120"/>
      <c r="P387" s="84"/>
      <c r="Q387" s="84"/>
      <c r="R387" s="84"/>
      <c r="S387" s="84"/>
      <c r="T387" s="84"/>
    </row>
    <row r="388" spans="1:20" s="91" customFormat="1" ht="14.25" x14ac:dyDescent="0.4">
      <c r="A388" s="84"/>
      <c r="B388" s="101"/>
      <c r="C388" s="121"/>
      <c r="D388" s="121"/>
      <c r="E388" s="391"/>
      <c r="F388" s="121"/>
      <c r="G388" s="122"/>
      <c r="H388" s="122"/>
      <c r="I388" s="113"/>
      <c r="J388" s="120"/>
      <c r="P388" s="84"/>
      <c r="Q388" s="84"/>
      <c r="R388" s="84"/>
      <c r="S388" s="84"/>
      <c r="T388" s="84"/>
    </row>
    <row r="389" spans="1:20" s="91" customFormat="1" ht="14.25" x14ac:dyDescent="0.4">
      <c r="A389" s="84"/>
      <c r="B389" s="101"/>
      <c r="C389" s="121"/>
      <c r="D389" s="121"/>
      <c r="E389" s="391"/>
      <c r="F389" s="121"/>
      <c r="G389" s="122"/>
      <c r="H389" s="122"/>
      <c r="I389" s="113"/>
      <c r="J389" s="120"/>
      <c r="P389" s="84"/>
      <c r="Q389" s="84"/>
      <c r="R389" s="84"/>
      <c r="S389" s="84"/>
      <c r="T389" s="84"/>
    </row>
  </sheetData>
  <mergeCells count="82">
    <mergeCell ref="C188:I188"/>
    <mergeCell ref="C189:I189"/>
    <mergeCell ref="C190:I190"/>
    <mergeCell ref="B191:B193"/>
    <mergeCell ref="C172:I172"/>
    <mergeCell ref="B173:B177"/>
    <mergeCell ref="C180:I180"/>
    <mergeCell ref="C181:I181"/>
    <mergeCell ref="C182:I182"/>
    <mergeCell ref="B183:B185"/>
    <mergeCell ref="C171:I171"/>
    <mergeCell ref="C144:I144"/>
    <mergeCell ref="B145:B147"/>
    <mergeCell ref="C150:I150"/>
    <mergeCell ref="C151:I151"/>
    <mergeCell ref="C152:I152"/>
    <mergeCell ref="B153:B154"/>
    <mergeCell ref="C160:I160"/>
    <mergeCell ref="C161:I161"/>
    <mergeCell ref="C162:I162"/>
    <mergeCell ref="B163:B164"/>
    <mergeCell ref="C170:I170"/>
    <mergeCell ref="C143:I143"/>
    <mergeCell ref="C112:I112"/>
    <mergeCell ref="B113:B114"/>
    <mergeCell ref="C121:I121"/>
    <mergeCell ref="C122:I122"/>
    <mergeCell ref="C123:I123"/>
    <mergeCell ref="B124:B125"/>
    <mergeCell ref="C132:I132"/>
    <mergeCell ref="C133:I133"/>
    <mergeCell ref="C134:I134"/>
    <mergeCell ref="B135:B139"/>
    <mergeCell ref="C142:I142"/>
    <mergeCell ref="C111:I111"/>
    <mergeCell ref="C83:I83"/>
    <mergeCell ref="B84:B89"/>
    <mergeCell ref="C92:I92"/>
    <mergeCell ref="C93:I93"/>
    <mergeCell ref="C94:I94"/>
    <mergeCell ref="B95:B98"/>
    <mergeCell ref="C101:I101"/>
    <mergeCell ref="C102:I102"/>
    <mergeCell ref="C103:I103"/>
    <mergeCell ref="B104:B107"/>
    <mergeCell ref="C110:I110"/>
    <mergeCell ref="B37:B44"/>
    <mergeCell ref="C47:I47"/>
    <mergeCell ref="C82:I82"/>
    <mergeCell ref="C49:I49"/>
    <mergeCell ref="B50:B52"/>
    <mergeCell ref="C55:I55"/>
    <mergeCell ref="C56:I56"/>
    <mergeCell ref="C57:I57"/>
    <mergeCell ref="B58:B65"/>
    <mergeCell ref="C68:I68"/>
    <mergeCell ref="C69:I69"/>
    <mergeCell ref="C70:I70"/>
    <mergeCell ref="B71:B78"/>
    <mergeCell ref="C81:I81"/>
    <mergeCell ref="C48:I48"/>
    <mergeCell ref="C34:I34"/>
    <mergeCell ref="C35:I35"/>
    <mergeCell ref="C36:I36"/>
    <mergeCell ref="B24:B31"/>
    <mergeCell ref="C9:D9"/>
    <mergeCell ref="C10:D10"/>
    <mergeCell ref="C11:D11"/>
    <mergeCell ref="C12:D12"/>
    <mergeCell ref="C15:D15"/>
    <mergeCell ref="C16:D16"/>
    <mergeCell ref="C18:D18"/>
    <mergeCell ref="C19:D19"/>
    <mergeCell ref="C21:I21"/>
    <mergeCell ref="C22:I22"/>
    <mergeCell ref="C23:I23"/>
    <mergeCell ref="C7:D7"/>
    <mergeCell ref="C2:D2"/>
    <mergeCell ref="C3:D3"/>
    <mergeCell ref="C4:D4"/>
    <mergeCell ref="C5:D5"/>
    <mergeCell ref="C6:D6"/>
  </mergeCells>
  <conditionalFormatting sqref="H26:H28 H96 H30:H31 H89 H114:H115">
    <cfRule type="cellIs" dxfId="359" priority="369" operator="equal">
      <formula>"Fail"</formula>
    </cfRule>
  </conditionalFormatting>
  <conditionalFormatting sqref="H26:H28 H96 H30:H31 H89 H114:H115">
    <cfRule type="cellIs" dxfId="358" priority="368" operator="equal">
      <formula>"Pass"</formula>
    </cfRule>
  </conditionalFormatting>
  <conditionalFormatting sqref="C32:C33 C100 C187 C142:C145 C115 C119 C147:C148">
    <cfRule type="cellIs" dxfId="357" priority="370" operator="equal">
      <formula>"Complete"</formula>
    </cfRule>
  </conditionalFormatting>
  <conditionalFormatting sqref="C99">
    <cfRule type="cellIs" dxfId="356" priority="367" operator="equal">
      <formula>"Complete"</formula>
    </cfRule>
  </conditionalFormatting>
  <conditionalFormatting sqref="C119">
    <cfRule type="cellIs" dxfId="355" priority="366" operator="equal">
      <formula>"Complete"</formula>
    </cfRule>
  </conditionalFormatting>
  <conditionalFormatting sqref="H29">
    <cfRule type="cellIs" dxfId="354" priority="365" operator="equal">
      <formula>"Fail"</formula>
    </cfRule>
  </conditionalFormatting>
  <conditionalFormatting sqref="H29">
    <cfRule type="cellIs" dxfId="353" priority="364" operator="equal">
      <formula>"Pass"</formula>
    </cfRule>
  </conditionalFormatting>
  <conditionalFormatting sqref="H146:H147">
    <cfRule type="cellIs" dxfId="352" priority="359" operator="equal">
      <formula>"Fail"</formula>
    </cfRule>
  </conditionalFormatting>
  <conditionalFormatting sqref="H146:H147">
    <cfRule type="cellIs" dxfId="351" priority="358" operator="equal">
      <formula>"Pass"</formula>
    </cfRule>
  </conditionalFormatting>
  <conditionalFormatting sqref="G51:H52">
    <cfRule type="cellIs" dxfId="350" priority="362" operator="equal">
      <formula>"Fail"</formula>
    </cfRule>
  </conditionalFormatting>
  <conditionalFormatting sqref="G51:H52">
    <cfRule type="cellIs" dxfId="349" priority="361" operator="equal">
      <formula>"Pass"</formula>
    </cfRule>
  </conditionalFormatting>
  <conditionalFormatting sqref="C53">
    <cfRule type="cellIs" dxfId="348" priority="363" operator="equal">
      <formula>"Complete"</formula>
    </cfRule>
  </conditionalFormatting>
  <conditionalFormatting sqref="C148">
    <cfRule type="cellIs" dxfId="347" priority="360" operator="equal">
      <formula>"Complete"</formula>
    </cfRule>
  </conditionalFormatting>
  <conditionalFormatting sqref="H97">
    <cfRule type="cellIs" dxfId="346" priority="357" operator="equal">
      <formula>"Fail"</formula>
    </cfRule>
  </conditionalFormatting>
  <conditionalFormatting sqref="H97">
    <cfRule type="cellIs" dxfId="345" priority="356" operator="equal">
      <formula>"Pass"</formula>
    </cfRule>
  </conditionalFormatting>
  <conditionalFormatting sqref="H98">
    <cfRule type="cellIs" dxfId="344" priority="355" operator="equal">
      <formula>"Fail"</formula>
    </cfRule>
  </conditionalFormatting>
  <conditionalFormatting sqref="H98">
    <cfRule type="cellIs" dxfId="343" priority="354" operator="equal">
      <formula>"Pass"</formula>
    </cfRule>
  </conditionalFormatting>
  <conditionalFormatting sqref="H116">
    <cfRule type="cellIs" dxfId="342" priority="353" operator="equal">
      <formula>"Fail"</formula>
    </cfRule>
  </conditionalFormatting>
  <conditionalFormatting sqref="H116">
    <cfRule type="cellIs" dxfId="341" priority="352" operator="equal">
      <formula>"Pass"</formula>
    </cfRule>
  </conditionalFormatting>
  <conditionalFormatting sqref="H117">
    <cfRule type="cellIs" dxfId="340" priority="351" operator="equal">
      <formula>"Fail"</formula>
    </cfRule>
  </conditionalFormatting>
  <conditionalFormatting sqref="H117">
    <cfRule type="cellIs" dxfId="339" priority="350" operator="equal">
      <formula>"Pass"</formula>
    </cfRule>
  </conditionalFormatting>
  <conditionalFormatting sqref="H118">
    <cfRule type="cellIs" dxfId="338" priority="349" operator="equal">
      <formula>"Fail"</formula>
    </cfRule>
  </conditionalFormatting>
  <conditionalFormatting sqref="H118">
    <cfRule type="cellIs" dxfId="337" priority="348" operator="equal">
      <formula>"Pass"</formula>
    </cfRule>
  </conditionalFormatting>
  <conditionalFormatting sqref="C149">
    <cfRule type="cellIs" dxfId="336" priority="347" operator="equal">
      <formula>"Complete"</formula>
    </cfRule>
  </conditionalFormatting>
  <conditionalFormatting sqref="G25:H25 G26:G31">
    <cfRule type="cellIs" dxfId="335" priority="346" operator="equal">
      <formula>"Fail"</formula>
    </cfRule>
  </conditionalFormatting>
  <conditionalFormatting sqref="G25:H25 G26:G31">
    <cfRule type="cellIs" dxfId="334" priority="345" operator="equal">
      <formula>"Pass"</formula>
    </cfRule>
  </conditionalFormatting>
  <conditionalFormatting sqref="H39:H41 H43:H44">
    <cfRule type="cellIs" dxfId="333" priority="343" operator="equal">
      <formula>"Fail"</formula>
    </cfRule>
  </conditionalFormatting>
  <conditionalFormatting sqref="H39:H41 H43:H44">
    <cfRule type="cellIs" dxfId="332" priority="342" operator="equal">
      <formula>"Pass"</formula>
    </cfRule>
  </conditionalFormatting>
  <conditionalFormatting sqref="C45">
    <cfRule type="cellIs" dxfId="331" priority="344" operator="equal">
      <formula>"Complete"</formula>
    </cfRule>
  </conditionalFormatting>
  <conditionalFormatting sqref="H42">
    <cfRule type="cellIs" dxfId="330" priority="341" operator="equal">
      <formula>"Fail"</formula>
    </cfRule>
  </conditionalFormatting>
  <conditionalFormatting sqref="H42">
    <cfRule type="cellIs" dxfId="329" priority="340" operator="equal">
      <formula>"Pass"</formula>
    </cfRule>
  </conditionalFormatting>
  <conditionalFormatting sqref="H38">
    <cfRule type="cellIs" dxfId="328" priority="339" operator="equal">
      <formula>"Fail"</formula>
    </cfRule>
  </conditionalFormatting>
  <conditionalFormatting sqref="H38">
    <cfRule type="cellIs" dxfId="327" priority="338" operator="equal">
      <formula>"Pass"</formula>
    </cfRule>
  </conditionalFormatting>
  <conditionalFormatting sqref="C46:C50 C53">
    <cfRule type="cellIs" dxfId="326" priority="337" operator="equal">
      <formula>"Complete"</formula>
    </cfRule>
  </conditionalFormatting>
  <conditionalFormatting sqref="C54">
    <cfRule type="cellIs" dxfId="325" priority="336" operator="equal">
      <formula>"Complete"</formula>
    </cfRule>
  </conditionalFormatting>
  <conditionalFormatting sqref="H60:H62 H64:H65">
    <cfRule type="cellIs" dxfId="324" priority="334" operator="equal">
      <formula>"Fail"</formula>
    </cfRule>
  </conditionalFormatting>
  <conditionalFormatting sqref="H60:H62 H64:H65">
    <cfRule type="cellIs" dxfId="323" priority="333" operator="equal">
      <formula>"Pass"</formula>
    </cfRule>
  </conditionalFormatting>
  <conditionalFormatting sqref="C66">
    <cfRule type="cellIs" dxfId="322" priority="335" operator="equal">
      <formula>"Complete"</formula>
    </cfRule>
  </conditionalFormatting>
  <conditionalFormatting sqref="H63">
    <cfRule type="cellIs" dxfId="321" priority="332" operator="equal">
      <formula>"Fail"</formula>
    </cfRule>
  </conditionalFormatting>
  <conditionalFormatting sqref="H63">
    <cfRule type="cellIs" dxfId="320" priority="331" operator="equal">
      <formula>"Pass"</formula>
    </cfRule>
  </conditionalFormatting>
  <conditionalFormatting sqref="H59">
    <cfRule type="cellIs" dxfId="319" priority="330" operator="equal">
      <formula>"Fail"</formula>
    </cfRule>
  </conditionalFormatting>
  <conditionalFormatting sqref="H59">
    <cfRule type="cellIs" dxfId="318" priority="329" operator="equal">
      <formula>"Pass"</formula>
    </cfRule>
  </conditionalFormatting>
  <conditionalFormatting sqref="C67">
    <cfRule type="cellIs" dxfId="317" priority="328" operator="equal">
      <formula>"Complete"</formula>
    </cfRule>
  </conditionalFormatting>
  <conditionalFormatting sqref="H73 H75 H77:H78">
    <cfRule type="cellIs" dxfId="316" priority="326" operator="equal">
      <formula>"Fail"</formula>
    </cfRule>
  </conditionalFormatting>
  <conditionalFormatting sqref="H73 H75 H77:H78">
    <cfRule type="cellIs" dxfId="315" priority="325" operator="equal">
      <formula>"Pass"</formula>
    </cfRule>
  </conditionalFormatting>
  <conditionalFormatting sqref="C79">
    <cfRule type="cellIs" dxfId="314" priority="327" operator="equal">
      <formula>"Complete"</formula>
    </cfRule>
  </conditionalFormatting>
  <conditionalFormatting sqref="H76">
    <cfRule type="cellIs" dxfId="313" priority="324" operator="equal">
      <formula>"Fail"</formula>
    </cfRule>
  </conditionalFormatting>
  <conditionalFormatting sqref="H76">
    <cfRule type="cellIs" dxfId="312" priority="323" operator="equal">
      <formula>"Pass"</formula>
    </cfRule>
  </conditionalFormatting>
  <conditionalFormatting sqref="H72">
    <cfRule type="cellIs" dxfId="311" priority="322" operator="equal">
      <formula>"Fail"</formula>
    </cfRule>
  </conditionalFormatting>
  <conditionalFormatting sqref="H72">
    <cfRule type="cellIs" dxfId="310" priority="321" operator="equal">
      <formula>"Pass"</formula>
    </cfRule>
  </conditionalFormatting>
  <conditionalFormatting sqref="C80">
    <cfRule type="cellIs" dxfId="309" priority="320" operator="equal">
      <formula>"Complete"</formula>
    </cfRule>
  </conditionalFormatting>
  <conditionalFormatting sqref="H85:H87">
    <cfRule type="cellIs" dxfId="308" priority="318" operator="equal">
      <formula>"Fail"</formula>
    </cfRule>
  </conditionalFormatting>
  <conditionalFormatting sqref="H85:H87">
    <cfRule type="cellIs" dxfId="307" priority="317" operator="equal">
      <formula>"Pass"</formula>
    </cfRule>
  </conditionalFormatting>
  <conditionalFormatting sqref="C90">
    <cfRule type="cellIs" dxfId="306" priority="319" operator="equal">
      <formula>"Complete"</formula>
    </cfRule>
  </conditionalFormatting>
  <conditionalFormatting sqref="H88">
    <cfRule type="cellIs" dxfId="305" priority="316" operator="equal">
      <formula>"Fail"</formula>
    </cfRule>
  </conditionalFormatting>
  <conditionalFormatting sqref="H88">
    <cfRule type="cellIs" dxfId="304" priority="315" operator="equal">
      <formula>"Pass"</formula>
    </cfRule>
  </conditionalFormatting>
  <conditionalFormatting sqref="C91">
    <cfRule type="cellIs" dxfId="303" priority="314" operator="equal">
      <formula>"Complete"</formula>
    </cfRule>
  </conditionalFormatting>
  <conditionalFormatting sqref="H105">
    <cfRule type="cellIs" dxfId="302" priority="313" operator="equal">
      <formula>"Fail"</formula>
    </cfRule>
  </conditionalFormatting>
  <conditionalFormatting sqref="H105">
    <cfRule type="cellIs" dxfId="301" priority="312" operator="equal">
      <formula>"Pass"</formula>
    </cfRule>
  </conditionalFormatting>
  <conditionalFormatting sqref="C108">
    <cfRule type="cellIs" dxfId="300" priority="311" operator="equal">
      <formula>"Complete"</formula>
    </cfRule>
  </conditionalFormatting>
  <conditionalFormatting sqref="H106">
    <cfRule type="cellIs" dxfId="299" priority="310" operator="equal">
      <formula>"Fail"</formula>
    </cfRule>
  </conditionalFormatting>
  <conditionalFormatting sqref="H106">
    <cfRule type="cellIs" dxfId="298" priority="309" operator="equal">
      <formula>"Pass"</formula>
    </cfRule>
  </conditionalFormatting>
  <conditionalFormatting sqref="H107">
    <cfRule type="cellIs" dxfId="297" priority="308" operator="equal">
      <formula>"Fail"</formula>
    </cfRule>
  </conditionalFormatting>
  <conditionalFormatting sqref="H107">
    <cfRule type="cellIs" dxfId="296" priority="307" operator="equal">
      <formula>"Pass"</formula>
    </cfRule>
  </conditionalFormatting>
  <conditionalFormatting sqref="C109:C113">
    <cfRule type="cellIs" dxfId="295" priority="306" operator="equal">
      <formula>"Complete"</formula>
    </cfRule>
  </conditionalFormatting>
  <conditionalFormatting sqref="C120">
    <cfRule type="cellIs" dxfId="294" priority="305" operator="equal">
      <formula>"Complete"</formula>
    </cfRule>
  </conditionalFormatting>
  <conditionalFormatting sqref="H125:H126">
    <cfRule type="cellIs" dxfId="293" priority="303" operator="equal">
      <formula>"Fail"</formula>
    </cfRule>
  </conditionalFormatting>
  <conditionalFormatting sqref="H125:H126">
    <cfRule type="cellIs" dxfId="292" priority="302" operator="equal">
      <formula>"Pass"</formula>
    </cfRule>
  </conditionalFormatting>
  <conditionalFormatting sqref="C126 C130">
    <cfRule type="cellIs" dxfId="291" priority="304" operator="equal">
      <formula>"Complete"</formula>
    </cfRule>
  </conditionalFormatting>
  <conditionalFormatting sqref="C130">
    <cfRule type="cellIs" dxfId="290" priority="301" operator="equal">
      <formula>"Complete"</formula>
    </cfRule>
  </conditionalFormatting>
  <conditionalFormatting sqref="H127">
    <cfRule type="cellIs" dxfId="289" priority="300" operator="equal">
      <formula>"Fail"</formula>
    </cfRule>
  </conditionalFormatting>
  <conditionalFormatting sqref="H127">
    <cfRule type="cellIs" dxfId="288" priority="299" operator="equal">
      <formula>"Pass"</formula>
    </cfRule>
  </conditionalFormatting>
  <conditionalFormatting sqref="H128">
    <cfRule type="cellIs" dxfId="287" priority="298" operator="equal">
      <formula>"Fail"</formula>
    </cfRule>
  </conditionalFormatting>
  <conditionalFormatting sqref="H128">
    <cfRule type="cellIs" dxfId="286" priority="297" operator="equal">
      <formula>"Pass"</formula>
    </cfRule>
  </conditionalFormatting>
  <conditionalFormatting sqref="H129">
    <cfRule type="cellIs" dxfId="285" priority="296" operator="equal">
      <formula>"Fail"</formula>
    </cfRule>
  </conditionalFormatting>
  <conditionalFormatting sqref="H129">
    <cfRule type="cellIs" dxfId="284" priority="295" operator="equal">
      <formula>"Pass"</formula>
    </cfRule>
  </conditionalFormatting>
  <conditionalFormatting sqref="C121:C124">
    <cfRule type="cellIs" dxfId="283" priority="294" operator="equal">
      <formula>"Complete"</formula>
    </cfRule>
  </conditionalFormatting>
  <conditionalFormatting sqref="C131">
    <cfRule type="cellIs" dxfId="282" priority="293" operator="equal">
      <formula>"Complete"</formula>
    </cfRule>
  </conditionalFormatting>
  <conditionalFormatting sqref="H139">
    <cfRule type="cellIs" dxfId="281" priority="292" operator="equal">
      <formula>"Fail"</formula>
    </cfRule>
  </conditionalFormatting>
  <conditionalFormatting sqref="H139">
    <cfRule type="cellIs" dxfId="280" priority="291" operator="equal">
      <formula>"Pass"</formula>
    </cfRule>
  </conditionalFormatting>
  <conditionalFormatting sqref="H136">
    <cfRule type="cellIs" dxfId="279" priority="289" operator="equal">
      <formula>"Fail"</formula>
    </cfRule>
  </conditionalFormatting>
  <conditionalFormatting sqref="H136">
    <cfRule type="cellIs" dxfId="278" priority="288" operator="equal">
      <formula>"Pass"</formula>
    </cfRule>
  </conditionalFormatting>
  <conditionalFormatting sqref="C140">
    <cfRule type="cellIs" dxfId="277" priority="290" operator="equal">
      <formula>"Complete"</formula>
    </cfRule>
  </conditionalFormatting>
  <conditionalFormatting sqref="H174">
    <cfRule type="cellIs" dxfId="276" priority="258" operator="equal">
      <formula>"Fail"</formula>
    </cfRule>
  </conditionalFormatting>
  <conditionalFormatting sqref="H174">
    <cfRule type="cellIs" dxfId="275" priority="257" operator="equal">
      <formula>"Pass"</formula>
    </cfRule>
  </conditionalFormatting>
  <conditionalFormatting sqref="C141">
    <cfRule type="cellIs" dxfId="274" priority="287" operator="equal">
      <formula>"Complete"</formula>
    </cfRule>
  </conditionalFormatting>
  <conditionalFormatting sqref="H137">
    <cfRule type="cellIs" dxfId="273" priority="285" operator="equal">
      <formula>"Fail"</formula>
    </cfRule>
  </conditionalFormatting>
  <conditionalFormatting sqref="H137">
    <cfRule type="cellIs" dxfId="272" priority="284" operator="equal">
      <formula>"Pass"</formula>
    </cfRule>
  </conditionalFormatting>
  <conditionalFormatting sqref="C137">
    <cfRule type="cellIs" dxfId="271" priority="286" operator="equal">
      <formula>"Complete"</formula>
    </cfRule>
  </conditionalFormatting>
  <conditionalFormatting sqref="H138">
    <cfRule type="cellIs" dxfId="270" priority="283" operator="equal">
      <formula>"Fail"</formula>
    </cfRule>
  </conditionalFormatting>
  <conditionalFormatting sqref="H138">
    <cfRule type="cellIs" dxfId="269" priority="282" operator="equal">
      <formula>"Pass"</formula>
    </cfRule>
  </conditionalFormatting>
  <conditionalFormatting sqref="H154:H155">
    <cfRule type="cellIs" dxfId="268" priority="280" operator="equal">
      <formula>"Fail"</formula>
    </cfRule>
  </conditionalFormatting>
  <conditionalFormatting sqref="H154:H155">
    <cfRule type="cellIs" dxfId="267" priority="279" operator="equal">
      <formula>"Pass"</formula>
    </cfRule>
  </conditionalFormatting>
  <conditionalFormatting sqref="C158">
    <cfRule type="cellIs" dxfId="266" priority="281" operator="equal">
      <formula>"Complete"</formula>
    </cfRule>
  </conditionalFormatting>
  <conditionalFormatting sqref="C158">
    <cfRule type="cellIs" dxfId="265" priority="278" operator="equal">
      <formula>"Complete"</formula>
    </cfRule>
  </conditionalFormatting>
  <conditionalFormatting sqref="H156">
    <cfRule type="cellIs" dxfId="264" priority="277" operator="equal">
      <formula>"Fail"</formula>
    </cfRule>
  </conditionalFormatting>
  <conditionalFormatting sqref="H156">
    <cfRule type="cellIs" dxfId="263" priority="276" operator="equal">
      <formula>"Pass"</formula>
    </cfRule>
  </conditionalFormatting>
  <conditionalFormatting sqref="H157">
    <cfRule type="cellIs" dxfId="262" priority="275" operator="equal">
      <formula>"Fail"</formula>
    </cfRule>
  </conditionalFormatting>
  <conditionalFormatting sqref="H157">
    <cfRule type="cellIs" dxfId="261" priority="274" operator="equal">
      <formula>"Pass"</formula>
    </cfRule>
  </conditionalFormatting>
  <conditionalFormatting sqref="C150:C153">
    <cfRule type="cellIs" dxfId="260" priority="273" operator="equal">
      <formula>"Complete"</formula>
    </cfRule>
  </conditionalFormatting>
  <conditionalFormatting sqref="C159">
    <cfRule type="cellIs" dxfId="259" priority="272" operator="equal">
      <formula>"Complete"</formula>
    </cfRule>
  </conditionalFormatting>
  <conditionalFormatting sqref="H164:H165">
    <cfRule type="cellIs" dxfId="258" priority="270" operator="equal">
      <formula>"Fail"</formula>
    </cfRule>
  </conditionalFormatting>
  <conditionalFormatting sqref="H164:H165">
    <cfRule type="cellIs" dxfId="257" priority="269" operator="equal">
      <formula>"Pass"</formula>
    </cfRule>
  </conditionalFormatting>
  <conditionalFormatting sqref="C168">
    <cfRule type="cellIs" dxfId="256" priority="271" operator="equal">
      <formula>"Complete"</formula>
    </cfRule>
  </conditionalFormatting>
  <conditionalFormatting sqref="C168">
    <cfRule type="cellIs" dxfId="255" priority="268" operator="equal">
      <formula>"Complete"</formula>
    </cfRule>
  </conditionalFormatting>
  <conditionalFormatting sqref="H166">
    <cfRule type="cellIs" dxfId="254" priority="267" operator="equal">
      <formula>"Fail"</formula>
    </cfRule>
  </conditionalFormatting>
  <conditionalFormatting sqref="H166">
    <cfRule type="cellIs" dxfId="253" priority="266" operator="equal">
      <formula>"Pass"</formula>
    </cfRule>
  </conditionalFormatting>
  <conditionalFormatting sqref="H167">
    <cfRule type="cellIs" dxfId="252" priority="265" operator="equal">
      <formula>"Fail"</formula>
    </cfRule>
  </conditionalFormatting>
  <conditionalFormatting sqref="H167">
    <cfRule type="cellIs" dxfId="251" priority="264" operator="equal">
      <formula>"Pass"</formula>
    </cfRule>
  </conditionalFormatting>
  <conditionalFormatting sqref="C160:C163">
    <cfRule type="cellIs" dxfId="250" priority="263" operator="equal">
      <formula>"Complete"</formula>
    </cfRule>
  </conditionalFormatting>
  <conditionalFormatting sqref="C169">
    <cfRule type="cellIs" dxfId="249" priority="262" operator="equal">
      <formula>"Complete"</formula>
    </cfRule>
  </conditionalFormatting>
  <conditionalFormatting sqref="H177">
    <cfRule type="cellIs" dxfId="248" priority="261" operator="equal">
      <formula>"Fail"</formula>
    </cfRule>
  </conditionalFormatting>
  <conditionalFormatting sqref="H177">
    <cfRule type="cellIs" dxfId="247" priority="260" operator="equal">
      <formula>"Pass"</formula>
    </cfRule>
  </conditionalFormatting>
  <conditionalFormatting sqref="C178">
    <cfRule type="cellIs" dxfId="246" priority="259" operator="equal">
      <formula>"Complete"</formula>
    </cfRule>
  </conditionalFormatting>
  <conditionalFormatting sqref="C179">
    <cfRule type="cellIs" dxfId="245" priority="256" operator="equal">
      <formula>"Complete"</formula>
    </cfRule>
  </conditionalFormatting>
  <conditionalFormatting sqref="H175">
    <cfRule type="cellIs" dxfId="244" priority="255" operator="equal">
      <formula>"Fail"</formula>
    </cfRule>
  </conditionalFormatting>
  <conditionalFormatting sqref="H175">
    <cfRule type="cellIs" dxfId="243" priority="254" operator="equal">
      <formula>"Pass"</formula>
    </cfRule>
  </conditionalFormatting>
  <conditionalFormatting sqref="H176">
    <cfRule type="cellIs" dxfId="242" priority="253" operator="equal">
      <formula>"Fail"</formula>
    </cfRule>
  </conditionalFormatting>
  <conditionalFormatting sqref="H176">
    <cfRule type="cellIs" dxfId="241" priority="252" operator="equal">
      <formula>"Pass"</formula>
    </cfRule>
  </conditionalFormatting>
  <conditionalFormatting sqref="H184">
    <cfRule type="cellIs" dxfId="240" priority="251" operator="equal">
      <formula>"Fail"</formula>
    </cfRule>
  </conditionalFormatting>
  <conditionalFormatting sqref="H184">
    <cfRule type="cellIs" dxfId="239" priority="250" operator="equal">
      <formula>"Pass"</formula>
    </cfRule>
  </conditionalFormatting>
  <conditionalFormatting sqref="C186">
    <cfRule type="cellIs" dxfId="238" priority="249" operator="equal">
      <formula>"Complete"</formula>
    </cfRule>
  </conditionalFormatting>
  <conditionalFormatting sqref="H185">
    <cfRule type="cellIs" dxfId="237" priority="248" operator="equal">
      <formula>"Fail"</formula>
    </cfRule>
  </conditionalFormatting>
  <conditionalFormatting sqref="H185">
    <cfRule type="cellIs" dxfId="236" priority="247" operator="equal">
      <formula>"Pass"</formula>
    </cfRule>
  </conditionalFormatting>
  <conditionalFormatting sqref="H193">
    <cfRule type="cellIs" dxfId="235" priority="243" operator="equal">
      <formula>"Fail"</formula>
    </cfRule>
  </conditionalFormatting>
  <conditionalFormatting sqref="H193">
    <cfRule type="cellIs" dxfId="234" priority="242" operator="equal">
      <formula>"Pass"</formula>
    </cfRule>
  </conditionalFormatting>
  <conditionalFormatting sqref="H192">
    <cfRule type="cellIs" dxfId="233" priority="246" operator="equal">
      <formula>"Fail"</formula>
    </cfRule>
  </conditionalFormatting>
  <conditionalFormatting sqref="H192">
    <cfRule type="cellIs" dxfId="232" priority="245" operator="equal">
      <formula>"Pass"</formula>
    </cfRule>
  </conditionalFormatting>
  <conditionalFormatting sqref="C194">
    <cfRule type="cellIs" dxfId="231" priority="244" operator="equal">
      <formula>"Complete"</formula>
    </cfRule>
  </conditionalFormatting>
  <conditionalFormatting sqref="C202:C207 C217">
    <cfRule type="cellIs" dxfId="230" priority="241" operator="equal">
      <formula>1</formula>
    </cfRule>
  </conditionalFormatting>
  <conditionalFormatting sqref="C215 C208:C210">
    <cfRule type="cellIs" dxfId="229" priority="239" operator="equal">
      <formula>1</formula>
    </cfRule>
  </conditionalFormatting>
  <conditionalFormatting sqref="C211">
    <cfRule type="cellIs" dxfId="228" priority="238" operator="equal">
      <formula>1</formula>
    </cfRule>
  </conditionalFormatting>
  <conditionalFormatting sqref="C216">
    <cfRule type="cellIs" dxfId="227" priority="237" operator="equal">
      <formula>1</formula>
    </cfRule>
  </conditionalFormatting>
  <conditionalFormatting sqref="C218">
    <cfRule type="cellIs" dxfId="226" priority="236" operator="equal">
      <formula>1</formula>
    </cfRule>
  </conditionalFormatting>
  <conditionalFormatting sqref="C212:C214">
    <cfRule type="cellIs" dxfId="225" priority="240" operator="equal">
      <formula>1</formula>
    </cfRule>
  </conditionalFormatting>
  <conditionalFormatting sqref="G38:G44">
    <cfRule type="cellIs" dxfId="224" priority="235" operator="equal">
      <formula>"Fail"</formula>
    </cfRule>
  </conditionalFormatting>
  <conditionalFormatting sqref="G38:G44">
    <cfRule type="cellIs" dxfId="223" priority="234" operator="equal">
      <formula>"Pass"</formula>
    </cfRule>
  </conditionalFormatting>
  <conditionalFormatting sqref="G96:G98">
    <cfRule type="cellIs" dxfId="222" priority="233" operator="equal">
      <formula>"Fail"</formula>
    </cfRule>
  </conditionalFormatting>
  <conditionalFormatting sqref="G96:G98">
    <cfRule type="cellIs" dxfId="221" priority="232" operator="equal">
      <formula>"Pass"</formula>
    </cfRule>
  </conditionalFormatting>
  <conditionalFormatting sqref="G114:G118">
    <cfRule type="cellIs" dxfId="220" priority="231" operator="equal">
      <formula>"Fail"</formula>
    </cfRule>
  </conditionalFormatting>
  <conditionalFormatting sqref="G114:G118">
    <cfRule type="cellIs" dxfId="219" priority="230" operator="equal">
      <formula>"Pass"</formula>
    </cfRule>
  </conditionalFormatting>
  <conditionalFormatting sqref="G146:G147">
    <cfRule type="cellIs" dxfId="218" priority="229" operator="equal">
      <formula>"Fail"</formula>
    </cfRule>
  </conditionalFormatting>
  <conditionalFormatting sqref="G146:G147">
    <cfRule type="cellIs" dxfId="217" priority="228" operator="equal">
      <formula>"Pass"</formula>
    </cfRule>
  </conditionalFormatting>
  <conditionalFormatting sqref="G154:G157">
    <cfRule type="cellIs" dxfId="216" priority="227" operator="equal">
      <formula>"Fail"</formula>
    </cfRule>
  </conditionalFormatting>
  <conditionalFormatting sqref="G154:G157">
    <cfRule type="cellIs" dxfId="215" priority="226" operator="equal">
      <formula>"Pass"</formula>
    </cfRule>
  </conditionalFormatting>
  <conditionalFormatting sqref="G59">
    <cfRule type="cellIs" dxfId="214" priority="223" operator="equal">
      <formula>#REF!</formula>
    </cfRule>
    <cfRule type="cellIs" dxfId="213" priority="224" operator="equal">
      <formula>#REF!</formula>
    </cfRule>
    <cfRule type="cellIs" dxfId="212" priority="225" operator="equal">
      <formula>#REF!</formula>
    </cfRule>
  </conditionalFormatting>
  <conditionalFormatting sqref="G59">
    <cfRule type="cellIs" dxfId="211" priority="221" operator="equal">
      <formula>"Pass"</formula>
    </cfRule>
    <cfRule type="cellIs" dxfId="210" priority="222" operator="equal">
      <formula>"Fail"</formula>
    </cfRule>
  </conditionalFormatting>
  <conditionalFormatting sqref="G60">
    <cfRule type="cellIs" dxfId="209" priority="218" operator="equal">
      <formula>#REF!</formula>
    </cfRule>
    <cfRule type="cellIs" dxfId="208" priority="219" operator="equal">
      <formula>#REF!</formula>
    </cfRule>
    <cfRule type="cellIs" dxfId="207" priority="220" operator="equal">
      <formula>#REF!</formula>
    </cfRule>
  </conditionalFormatting>
  <conditionalFormatting sqref="G60">
    <cfRule type="cellIs" dxfId="206" priority="216" operator="equal">
      <formula>"Pass"</formula>
    </cfRule>
    <cfRule type="cellIs" dxfId="205" priority="217" operator="equal">
      <formula>"Fail"</formula>
    </cfRule>
  </conditionalFormatting>
  <conditionalFormatting sqref="G61">
    <cfRule type="cellIs" dxfId="204" priority="213" operator="equal">
      <formula>#REF!</formula>
    </cfRule>
    <cfRule type="cellIs" dxfId="203" priority="214" operator="equal">
      <formula>#REF!</formula>
    </cfRule>
    <cfRule type="cellIs" dxfId="202" priority="215" operator="equal">
      <formula>#REF!</formula>
    </cfRule>
  </conditionalFormatting>
  <conditionalFormatting sqref="G61">
    <cfRule type="cellIs" dxfId="201" priority="211" operator="equal">
      <formula>"Pass"</formula>
    </cfRule>
    <cfRule type="cellIs" dxfId="200" priority="212" operator="equal">
      <formula>"Fail"</formula>
    </cfRule>
  </conditionalFormatting>
  <conditionalFormatting sqref="G62">
    <cfRule type="cellIs" dxfId="199" priority="208" operator="equal">
      <formula>#REF!</formula>
    </cfRule>
    <cfRule type="cellIs" dxfId="198" priority="209" operator="equal">
      <formula>#REF!</formula>
    </cfRule>
    <cfRule type="cellIs" dxfId="197" priority="210" operator="equal">
      <formula>#REF!</formula>
    </cfRule>
  </conditionalFormatting>
  <conditionalFormatting sqref="G62">
    <cfRule type="cellIs" dxfId="196" priority="206" operator="equal">
      <formula>"Pass"</formula>
    </cfRule>
    <cfRule type="cellIs" dxfId="195" priority="207" operator="equal">
      <formula>"Fail"</formula>
    </cfRule>
  </conditionalFormatting>
  <conditionalFormatting sqref="G63">
    <cfRule type="cellIs" dxfId="194" priority="203" operator="equal">
      <formula>#REF!</formula>
    </cfRule>
    <cfRule type="cellIs" dxfId="193" priority="204" operator="equal">
      <formula>#REF!</formula>
    </cfRule>
    <cfRule type="cellIs" dxfId="192" priority="205" operator="equal">
      <formula>#REF!</formula>
    </cfRule>
  </conditionalFormatting>
  <conditionalFormatting sqref="G63">
    <cfRule type="cellIs" dxfId="191" priority="201" operator="equal">
      <formula>"Pass"</formula>
    </cfRule>
    <cfRule type="cellIs" dxfId="190" priority="202" operator="equal">
      <formula>"Fail"</formula>
    </cfRule>
  </conditionalFormatting>
  <conditionalFormatting sqref="G64">
    <cfRule type="cellIs" dxfId="189" priority="198" operator="equal">
      <formula>#REF!</formula>
    </cfRule>
    <cfRule type="cellIs" dxfId="188" priority="199" operator="equal">
      <formula>#REF!</formula>
    </cfRule>
    <cfRule type="cellIs" dxfId="187" priority="200" operator="equal">
      <formula>#REF!</formula>
    </cfRule>
  </conditionalFormatting>
  <conditionalFormatting sqref="G64">
    <cfRule type="cellIs" dxfId="186" priority="196" operator="equal">
      <formula>"Pass"</formula>
    </cfRule>
    <cfRule type="cellIs" dxfId="185" priority="197" operator="equal">
      <formula>"Fail"</formula>
    </cfRule>
  </conditionalFormatting>
  <conditionalFormatting sqref="G65">
    <cfRule type="cellIs" dxfId="184" priority="193" operator="equal">
      <formula>#REF!</formula>
    </cfRule>
    <cfRule type="cellIs" dxfId="183" priority="194" operator="equal">
      <formula>#REF!</formula>
    </cfRule>
    <cfRule type="cellIs" dxfId="182" priority="195" operator="equal">
      <formula>#REF!</formula>
    </cfRule>
  </conditionalFormatting>
  <conditionalFormatting sqref="G65">
    <cfRule type="cellIs" dxfId="181" priority="191" operator="equal">
      <formula>"Pass"</formula>
    </cfRule>
    <cfRule type="cellIs" dxfId="180" priority="192" operator="equal">
      <formula>"Fail"</formula>
    </cfRule>
  </conditionalFormatting>
  <conditionalFormatting sqref="G72">
    <cfRule type="cellIs" dxfId="179" priority="188" operator="equal">
      <formula>#REF!</formula>
    </cfRule>
    <cfRule type="cellIs" dxfId="178" priority="189" operator="equal">
      <formula>#REF!</formula>
    </cfRule>
    <cfRule type="cellIs" dxfId="177" priority="190" operator="equal">
      <formula>#REF!</formula>
    </cfRule>
  </conditionalFormatting>
  <conditionalFormatting sqref="G72">
    <cfRule type="cellIs" dxfId="176" priority="186" operator="equal">
      <formula>"Pass"</formula>
    </cfRule>
    <cfRule type="cellIs" dxfId="175" priority="187" operator="equal">
      <formula>"Fail"</formula>
    </cfRule>
  </conditionalFormatting>
  <conditionalFormatting sqref="G73">
    <cfRule type="cellIs" dxfId="174" priority="183" operator="equal">
      <formula>#REF!</formula>
    </cfRule>
    <cfRule type="cellIs" dxfId="173" priority="184" operator="equal">
      <formula>#REF!</formula>
    </cfRule>
    <cfRule type="cellIs" dxfId="172" priority="185" operator="equal">
      <formula>#REF!</formula>
    </cfRule>
  </conditionalFormatting>
  <conditionalFormatting sqref="G73">
    <cfRule type="cellIs" dxfId="171" priority="181" operator="equal">
      <formula>"Pass"</formula>
    </cfRule>
    <cfRule type="cellIs" dxfId="170" priority="182" operator="equal">
      <formula>"Fail"</formula>
    </cfRule>
  </conditionalFormatting>
  <conditionalFormatting sqref="G74">
    <cfRule type="cellIs" dxfId="169" priority="178" operator="equal">
      <formula>#REF!</formula>
    </cfRule>
    <cfRule type="cellIs" dxfId="168" priority="179" operator="equal">
      <formula>#REF!</formula>
    </cfRule>
    <cfRule type="cellIs" dxfId="167" priority="180" operator="equal">
      <formula>#REF!</formula>
    </cfRule>
  </conditionalFormatting>
  <conditionalFormatting sqref="G74">
    <cfRule type="cellIs" dxfId="166" priority="176" operator="equal">
      <formula>"Pass"</formula>
    </cfRule>
    <cfRule type="cellIs" dxfId="165" priority="177" operator="equal">
      <formula>"Fail"</formula>
    </cfRule>
  </conditionalFormatting>
  <conditionalFormatting sqref="G75">
    <cfRule type="cellIs" dxfId="164" priority="173" operator="equal">
      <formula>#REF!</formula>
    </cfRule>
    <cfRule type="cellIs" dxfId="163" priority="174" operator="equal">
      <formula>#REF!</formula>
    </cfRule>
    <cfRule type="cellIs" dxfId="162" priority="175" operator="equal">
      <formula>#REF!</formula>
    </cfRule>
  </conditionalFormatting>
  <conditionalFormatting sqref="G75">
    <cfRule type="cellIs" dxfId="161" priority="171" operator="equal">
      <formula>"Pass"</formula>
    </cfRule>
    <cfRule type="cellIs" dxfId="160" priority="172" operator="equal">
      <formula>"Fail"</formula>
    </cfRule>
  </conditionalFormatting>
  <conditionalFormatting sqref="G76">
    <cfRule type="cellIs" dxfId="159" priority="168" operator="equal">
      <formula>#REF!</formula>
    </cfRule>
    <cfRule type="cellIs" dxfId="158" priority="169" operator="equal">
      <formula>#REF!</formula>
    </cfRule>
    <cfRule type="cellIs" dxfId="157" priority="170" operator="equal">
      <formula>#REF!</formula>
    </cfRule>
  </conditionalFormatting>
  <conditionalFormatting sqref="G76">
    <cfRule type="cellIs" dxfId="156" priority="166" operator="equal">
      <formula>"Pass"</formula>
    </cfRule>
    <cfRule type="cellIs" dxfId="155" priority="167" operator="equal">
      <formula>"Fail"</formula>
    </cfRule>
  </conditionalFormatting>
  <conditionalFormatting sqref="G77">
    <cfRule type="cellIs" dxfId="154" priority="163" operator="equal">
      <formula>#REF!</formula>
    </cfRule>
    <cfRule type="cellIs" dxfId="153" priority="164" operator="equal">
      <formula>#REF!</formula>
    </cfRule>
    <cfRule type="cellIs" dxfId="152" priority="165" operator="equal">
      <formula>#REF!</formula>
    </cfRule>
  </conditionalFormatting>
  <conditionalFormatting sqref="G77">
    <cfRule type="cellIs" dxfId="151" priority="161" operator="equal">
      <formula>"Pass"</formula>
    </cfRule>
    <cfRule type="cellIs" dxfId="150" priority="162" operator="equal">
      <formula>"Fail"</formula>
    </cfRule>
  </conditionalFormatting>
  <conditionalFormatting sqref="G78">
    <cfRule type="cellIs" dxfId="149" priority="158" operator="equal">
      <formula>#REF!</formula>
    </cfRule>
    <cfRule type="cellIs" dxfId="148" priority="159" operator="equal">
      <formula>#REF!</formula>
    </cfRule>
    <cfRule type="cellIs" dxfId="147" priority="160" operator="equal">
      <formula>#REF!</formula>
    </cfRule>
  </conditionalFormatting>
  <conditionalFormatting sqref="G78">
    <cfRule type="cellIs" dxfId="146" priority="156" operator="equal">
      <formula>"Pass"</formula>
    </cfRule>
    <cfRule type="cellIs" dxfId="145" priority="157" operator="equal">
      <formula>"Fail"</formula>
    </cfRule>
  </conditionalFormatting>
  <conditionalFormatting sqref="G85">
    <cfRule type="cellIs" dxfId="144" priority="153" operator="equal">
      <formula>#REF!</formula>
    </cfRule>
    <cfRule type="cellIs" dxfId="143" priority="154" operator="equal">
      <formula>#REF!</formula>
    </cfRule>
    <cfRule type="cellIs" dxfId="142" priority="155" operator="equal">
      <formula>#REF!</formula>
    </cfRule>
  </conditionalFormatting>
  <conditionalFormatting sqref="G85">
    <cfRule type="cellIs" dxfId="141" priority="151" operator="equal">
      <formula>"Pass"</formula>
    </cfRule>
    <cfRule type="cellIs" dxfId="140" priority="152" operator="equal">
      <formula>"Fail"</formula>
    </cfRule>
  </conditionalFormatting>
  <conditionalFormatting sqref="G86">
    <cfRule type="cellIs" dxfId="139" priority="148" operator="equal">
      <formula>#REF!</formula>
    </cfRule>
    <cfRule type="cellIs" dxfId="138" priority="149" operator="equal">
      <formula>#REF!</formula>
    </cfRule>
    <cfRule type="cellIs" dxfId="137" priority="150" operator="equal">
      <formula>#REF!</formula>
    </cfRule>
  </conditionalFormatting>
  <conditionalFormatting sqref="G86">
    <cfRule type="cellIs" dxfId="136" priority="146" operator="equal">
      <formula>"Pass"</formula>
    </cfRule>
    <cfRule type="cellIs" dxfId="135" priority="147" operator="equal">
      <formula>"Fail"</formula>
    </cfRule>
  </conditionalFormatting>
  <conditionalFormatting sqref="G87">
    <cfRule type="cellIs" dxfId="134" priority="138" operator="equal">
      <formula>#REF!</formula>
    </cfRule>
    <cfRule type="cellIs" dxfId="133" priority="139" operator="equal">
      <formula>#REF!</formula>
    </cfRule>
    <cfRule type="cellIs" dxfId="132" priority="140" operator="equal">
      <formula>#REF!</formula>
    </cfRule>
  </conditionalFormatting>
  <conditionalFormatting sqref="G87">
    <cfRule type="cellIs" dxfId="131" priority="136" operator="equal">
      <formula>"Pass"</formula>
    </cfRule>
    <cfRule type="cellIs" dxfId="130" priority="137" operator="equal">
      <formula>"Fail"</formula>
    </cfRule>
  </conditionalFormatting>
  <conditionalFormatting sqref="G88">
    <cfRule type="cellIs" dxfId="129" priority="133" operator="equal">
      <formula>#REF!</formula>
    </cfRule>
    <cfRule type="cellIs" dxfId="128" priority="134" operator="equal">
      <formula>#REF!</formula>
    </cfRule>
    <cfRule type="cellIs" dxfId="127" priority="135" operator="equal">
      <formula>#REF!</formula>
    </cfRule>
  </conditionalFormatting>
  <conditionalFormatting sqref="G88">
    <cfRule type="cellIs" dxfId="126" priority="131" operator="equal">
      <formula>"Pass"</formula>
    </cfRule>
    <cfRule type="cellIs" dxfId="125" priority="132" operator="equal">
      <formula>"Fail"</formula>
    </cfRule>
  </conditionalFormatting>
  <conditionalFormatting sqref="G89">
    <cfRule type="cellIs" dxfId="124" priority="128" operator="equal">
      <formula>#REF!</formula>
    </cfRule>
    <cfRule type="cellIs" dxfId="123" priority="129" operator="equal">
      <formula>#REF!</formula>
    </cfRule>
    <cfRule type="cellIs" dxfId="122" priority="130" operator="equal">
      <formula>#REF!</formula>
    </cfRule>
  </conditionalFormatting>
  <conditionalFormatting sqref="G89">
    <cfRule type="cellIs" dxfId="121" priority="126" operator="equal">
      <formula>"Pass"</formula>
    </cfRule>
    <cfRule type="cellIs" dxfId="120" priority="127" operator="equal">
      <formula>"Fail"</formula>
    </cfRule>
  </conditionalFormatting>
  <conditionalFormatting sqref="G105">
    <cfRule type="cellIs" dxfId="119" priority="123" operator="equal">
      <formula>#REF!</formula>
    </cfRule>
    <cfRule type="cellIs" dxfId="118" priority="124" operator="equal">
      <formula>#REF!</formula>
    </cfRule>
    <cfRule type="cellIs" dxfId="117" priority="125" operator="equal">
      <formula>#REF!</formula>
    </cfRule>
  </conditionalFormatting>
  <conditionalFormatting sqref="G105">
    <cfRule type="cellIs" dxfId="116" priority="121" operator="equal">
      <formula>"Pass"</formula>
    </cfRule>
    <cfRule type="cellIs" dxfId="115" priority="122" operator="equal">
      <formula>"Fail"</formula>
    </cfRule>
  </conditionalFormatting>
  <conditionalFormatting sqref="G106">
    <cfRule type="cellIs" dxfId="114" priority="118" operator="equal">
      <formula>#REF!</formula>
    </cfRule>
    <cfRule type="cellIs" dxfId="113" priority="119" operator="equal">
      <formula>#REF!</formula>
    </cfRule>
    <cfRule type="cellIs" dxfId="112" priority="120" operator="equal">
      <formula>#REF!</formula>
    </cfRule>
  </conditionalFormatting>
  <conditionalFormatting sqref="G106">
    <cfRule type="cellIs" dxfId="111" priority="116" operator="equal">
      <formula>"Pass"</formula>
    </cfRule>
    <cfRule type="cellIs" dxfId="110" priority="117" operator="equal">
      <formula>"Fail"</formula>
    </cfRule>
  </conditionalFormatting>
  <conditionalFormatting sqref="G107">
    <cfRule type="cellIs" dxfId="109" priority="113" operator="equal">
      <formula>#REF!</formula>
    </cfRule>
    <cfRule type="cellIs" dxfId="108" priority="114" operator="equal">
      <formula>#REF!</formula>
    </cfRule>
    <cfRule type="cellIs" dxfId="107" priority="115" operator="equal">
      <formula>#REF!</formula>
    </cfRule>
  </conditionalFormatting>
  <conditionalFormatting sqref="G107">
    <cfRule type="cellIs" dxfId="106" priority="111" operator="equal">
      <formula>"Pass"</formula>
    </cfRule>
    <cfRule type="cellIs" dxfId="105" priority="112" operator="equal">
      <formula>"Fail"</formula>
    </cfRule>
  </conditionalFormatting>
  <conditionalFormatting sqref="G125">
    <cfRule type="cellIs" dxfId="104" priority="108" operator="equal">
      <formula>#REF!</formula>
    </cfRule>
    <cfRule type="cellIs" dxfId="103" priority="109" operator="equal">
      <formula>#REF!</formula>
    </cfRule>
    <cfRule type="cellIs" dxfId="102" priority="110" operator="equal">
      <formula>#REF!</formula>
    </cfRule>
  </conditionalFormatting>
  <conditionalFormatting sqref="G125">
    <cfRule type="cellIs" dxfId="101" priority="106" operator="equal">
      <formula>"Pass"</formula>
    </cfRule>
    <cfRule type="cellIs" dxfId="100" priority="107" operator="equal">
      <formula>"Fail"</formula>
    </cfRule>
  </conditionalFormatting>
  <conditionalFormatting sqref="G126">
    <cfRule type="cellIs" dxfId="99" priority="103" operator="equal">
      <formula>#REF!</formula>
    </cfRule>
    <cfRule type="cellIs" dxfId="98" priority="104" operator="equal">
      <formula>#REF!</formula>
    </cfRule>
    <cfRule type="cellIs" dxfId="97" priority="105" operator="equal">
      <formula>#REF!</formula>
    </cfRule>
  </conditionalFormatting>
  <conditionalFormatting sqref="G126">
    <cfRule type="cellIs" dxfId="96" priority="101" operator="equal">
      <formula>"Pass"</formula>
    </cfRule>
    <cfRule type="cellIs" dxfId="95" priority="102" operator="equal">
      <formula>"Fail"</formula>
    </cfRule>
  </conditionalFormatting>
  <conditionalFormatting sqref="G127">
    <cfRule type="cellIs" dxfId="94" priority="98" operator="equal">
      <formula>#REF!</formula>
    </cfRule>
    <cfRule type="cellIs" dxfId="93" priority="99" operator="equal">
      <formula>#REF!</formula>
    </cfRule>
    <cfRule type="cellIs" dxfId="92" priority="100" operator="equal">
      <formula>#REF!</formula>
    </cfRule>
  </conditionalFormatting>
  <conditionalFormatting sqref="G127">
    <cfRule type="cellIs" dxfId="91" priority="96" operator="equal">
      <formula>"Pass"</formula>
    </cfRule>
    <cfRule type="cellIs" dxfId="90" priority="97" operator="equal">
      <formula>"Fail"</formula>
    </cfRule>
  </conditionalFormatting>
  <conditionalFormatting sqref="G128">
    <cfRule type="cellIs" dxfId="89" priority="93" operator="equal">
      <formula>#REF!</formula>
    </cfRule>
    <cfRule type="cellIs" dxfId="88" priority="94" operator="equal">
      <formula>#REF!</formula>
    </cfRule>
    <cfRule type="cellIs" dxfId="87" priority="95" operator="equal">
      <formula>#REF!</formula>
    </cfRule>
  </conditionalFormatting>
  <conditionalFormatting sqref="G128">
    <cfRule type="cellIs" dxfId="86" priority="91" operator="equal">
      <formula>"Pass"</formula>
    </cfRule>
    <cfRule type="cellIs" dxfId="85" priority="92" operator="equal">
      <formula>"Fail"</formula>
    </cfRule>
  </conditionalFormatting>
  <conditionalFormatting sqref="G129">
    <cfRule type="cellIs" dxfId="84" priority="88" operator="equal">
      <formula>#REF!</formula>
    </cfRule>
    <cfRule type="cellIs" dxfId="83" priority="89" operator="equal">
      <formula>#REF!</formula>
    </cfRule>
    <cfRule type="cellIs" dxfId="82" priority="90" operator="equal">
      <formula>#REF!</formula>
    </cfRule>
  </conditionalFormatting>
  <conditionalFormatting sqref="G129">
    <cfRule type="cellIs" dxfId="81" priority="86" operator="equal">
      <formula>"Pass"</formula>
    </cfRule>
    <cfRule type="cellIs" dxfId="80" priority="87" operator="equal">
      <formula>"Fail"</formula>
    </cfRule>
  </conditionalFormatting>
  <conditionalFormatting sqref="G136">
    <cfRule type="cellIs" dxfId="79" priority="83" operator="equal">
      <formula>#REF!</formula>
    </cfRule>
    <cfRule type="cellIs" dxfId="78" priority="84" operator="equal">
      <formula>#REF!</formula>
    </cfRule>
    <cfRule type="cellIs" dxfId="77" priority="85" operator="equal">
      <formula>#REF!</formula>
    </cfRule>
  </conditionalFormatting>
  <conditionalFormatting sqref="G136">
    <cfRule type="cellIs" dxfId="76" priority="81" operator="equal">
      <formula>"Pass"</formula>
    </cfRule>
    <cfRule type="cellIs" dxfId="75" priority="82" operator="equal">
      <formula>"Fail"</formula>
    </cfRule>
  </conditionalFormatting>
  <conditionalFormatting sqref="G137">
    <cfRule type="cellIs" dxfId="74" priority="78" operator="equal">
      <formula>#REF!</formula>
    </cfRule>
    <cfRule type="cellIs" dxfId="73" priority="79" operator="equal">
      <formula>#REF!</formula>
    </cfRule>
    <cfRule type="cellIs" dxfId="72" priority="80" operator="equal">
      <formula>#REF!</formula>
    </cfRule>
  </conditionalFormatting>
  <conditionalFormatting sqref="G137">
    <cfRule type="cellIs" dxfId="71" priority="76" operator="equal">
      <formula>"Pass"</formula>
    </cfRule>
    <cfRule type="cellIs" dxfId="70" priority="77" operator="equal">
      <formula>"Fail"</formula>
    </cfRule>
  </conditionalFormatting>
  <conditionalFormatting sqref="G138">
    <cfRule type="cellIs" dxfId="69" priority="73" operator="equal">
      <formula>#REF!</formula>
    </cfRule>
    <cfRule type="cellIs" dxfId="68" priority="74" operator="equal">
      <formula>#REF!</formula>
    </cfRule>
    <cfRule type="cellIs" dxfId="67" priority="75" operator="equal">
      <formula>#REF!</formula>
    </cfRule>
  </conditionalFormatting>
  <conditionalFormatting sqref="G138">
    <cfRule type="cellIs" dxfId="66" priority="71" operator="equal">
      <formula>"Pass"</formula>
    </cfRule>
    <cfRule type="cellIs" dxfId="65" priority="72" operator="equal">
      <formula>"Fail"</formula>
    </cfRule>
  </conditionalFormatting>
  <conditionalFormatting sqref="G139">
    <cfRule type="cellIs" dxfId="64" priority="68" operator="equal">
      <formula>#REF!</formula>
    </cfRule>
    <cfRule type="cellIs" dxfId="63" priority="69" operator="equal">
      <formula>#REF!</formula>
    </cfRule>
    <cfRule type="cellIs" dxfId="62" priority="70" operator="equal">
      <formula>#REF!</formula>
    </cfRule>
  </conditionalFormatting>
  <conditionalFormatting sqref="G139">
    <cfRule type="cellIs" dxfId="61" priority="66" operator="equal">
      <formula>"Pass"</formula>
    </cfRule>
    <cfRule type="cellIs" dxfId="60" priority="67" operator="equal">
      <formula>"Fail"</formula>
    </cfRule>
  </conditionalFormatting>
  <conditionalFormatting sqref="G164">
    <cfRule type="cellIs" dxfId="59" priority="63" operator="equal">
      <formula>#REF!</formula>
    </cfRule>
    <cfRule type="cellIs" dxfId="58" priority="64" operator="equal">
      <formula>#REF!</formula>
    </cfRule>
    <cfRule type="cellIs" dxfId="57" priority="65" operator="equal">
      <formula>#REF!</formula>
    </cfRule>
  </conditionalFormatting>
  <conditionalFormatting sqref="G164">
    <cfRule type="cellIs" dxfId="56" priority="61" operator="equal">
      <formula>"Pass"</formula>
    </cfRule>
    <cfRule type="cellIs" dxfId="55" priority="62" operator="equal">
      <formula>"Fail"</formula>
    </cfRule>
  </conditionalFormatting>
  <conditionalFormatting sqref="G165">
    <cfRule type="cellIs" dxfId="54" priority="58" operator="equal">
      <formula>#REF!</formula>
    </cfRule>
    <cfRule type="cellIs" dxfId="53" priority="59" operator="equal">
      <formula>#REF!</formula>
    </cfRule>
    <cfRule type="cellIs" dxfId="52" priority="60" operator="equal">
      <formula>#REF!</formula>
    </cfRule>
  </conditionalFormatting>
  <conditionalFormatting sqref="G165">
    <cfRule type="cellIs" dxfId="51" priority="56" operator="equal">
      <formula>"Pass"</formula>
    </cfRule>
    <cfRule type="cellIs" dxfId="50" priority="57" operator="equal">
      <formula>"Fail"</formula>
    </cfRule>
  </conditionalFormatting>
  <conditionalFormatting sqref="G166">
    <cfRule type="cellIs" dxfId="49" priority="53" operator="equal">
      <formula>#REF!</formula>
    </cfRule>
    <cfRule type="cellIs" dxfId="48" priority="54" operator="equal">
      <formula>#REF!</formula>
    </cfRule>
    <cfRule type="cellIs" dxfId="47" priority="55" operator="equal">
      <formula>#REF!</formula>
    </cfRule>
  </conditionalFormatting>
  <conditionalFormatting sqref="G166">
    <cfRule type="cellIs" dxfId="46" priority="51" operator="equal">
      <formula>"Pass"</formula>
    </cfRule>
    <cfRule type="cellIs" dxfId="45" priority="52" operator="equal">
      <formula>"Fail"</formula>
    </cfRule>
  </conditionalFormatting>
  <conditionalFormatting sqref="G167">
    <cfRule type="cellIs" dxfId="44" priority="48" operator="equal">
      <formula>#REF!</formula>
    </cfRule>
    <cfRule type="cellIs" dxfId="43" priority="49" operator="equal">
      <formula>#REF!</formula>
    </cfRule>
    <cfRule type="cellIs" dxfId="42" priority="50" operator="equal">
      <formula>#REF!</formula>
    </cfRule>
  </conditionalFormatting>
  <conditionalFormatting sqref="G167">
    <cfRule type="cellIs" dxfId="41" priority="46" operator="equal">
      <formula>"Pass"</formula>
    </cfRule>
    <cfRule type="cellIs" dxfId="40" priority="47" operator="equal">
      <formula>"Fail"</formula>
    </cfRule>
  </conditionalFormatting>
  <conditionalFormatting sqref="G174">
    <cfRule type="cellIs" dxfId="39" priority="43" operator="equal">
      <formula>#REF!</formula>
    </cfRule>
    <cfRule type="cellIs" dxfId="38" priority="44" operator="equal">
      <formula>#REF!</formula>
    </cfRule>
    <cfRule type="cellIs" dxfId="37" priority="45" operator="equal">
      <formula>#REF!</formula>
    </cfRule>
  </conditionalFormatting>
  <conditionalFormatting sqref="G174">
    <cfRule type="cellIs" dxfId="36" priority="41" operator="equal">
      <formula>"Pass"</formula>
    </cfRule>
    <cfRule type="cellIs" dxfId="35" priority="42" operator="equal">
      <formula>"Fail"</formula>
    </cfRule>
  </conditionalFormatting>
  <conditionalFormatting sqref="G175">
    <cfRule type="cellIs" dxfId="34" priority="38" operator="equal">
      <formula>#REF!</formula>
    </cfRule>
    <cfRule type="cellIs" dxfId="33" priority="39" operator="equal">
      <formula>#REF!</formula>
    </cfRule>
    <cfRule type="cellIs" dxfId="32" priority="40" operator="equal">
      <formula>#REF!</formula>
    </cfRule>
  </conditionalFormatting>
  <conditionalFormatting sqref="G175">
    <cfRule type="cellIs" dxfId="31" priority="36" operator="equal">
      <formula>"Pass"</formula>
    </cfRule>
    <cfRule type="cellIs" dxfId="30" priority="37" operator="equal">
      <formula>"Fail"</formula>
    </cfRule>
  </conditionalFormatting>
  <conditionalFormatting sqref="G176">
    <cfRule type="cellIs" dxfId="29" priority="33" operator="equal">
      <formula>#REF!</formula>
    </cfRule>
    <cfRule type="cellIs" dxfId="28" priority="34" operator="equal">
      <formula>#REF!</formula>
    </cfRule>
    <cfRule type="cellIs" dxfId="27" priority="35" operator="equal">
      <formula>#REF!</formula>
    </cfRule>
  </conditionalFormatting>
  <conditionalFormatting sqref="G176">
    <cfRule type="cellIs" dxfId="26" priority="31" operator="equal">
      <formula>"Pass"</formula>
    </cfRule>
    <cfRule type="cellIs" dxfId="25" priority="32" operator="equal">
      <formula>"Fail"</formula>
    </cfRule>
  </conditionalFormatting>
  <conditionalFormatting sqref="G177">
    <cfRule type="cellIs" dxfId="24" priority="28" operator="equal">
      <formula>#REF!</formula>
    </cfRule>
    <cfRule type="cellIs" dxfId="23" priority="29" operator="equal">
      <formula>#REF!</formula>
    </cfRule>
    <cfRule type="cellIs" dxfId="22" priority="30" operator="equal">
      <formula>#REF!</formula>
    </cfRule>
  </conditionalFormatting>
  <conditionalFormatting sqref="G177">
    <cfRule type="cellIs" dxfId="21" priority="26" operator="equal">
      <formula>"Pass"</formula>
    </cfRule>
    <cfRule type="cellIs" dxfId="20" priority="27" operator="equal">
      <formula>"Fail"</formula>
    </cfRule>
  </conditionalFormatting>
  <conditionalFormatting sqref="G184">
    <cfRule type="cellIs" dxfId="19" priority="23" operator="equal">
      <formula>#REF!</formula>
    </cfRule>
    <cfRule type="cellIs" dxfId="18" priority="24" operator="equal">
      <formula>#REF!</formula>
    </cfRule>
    <cfRule type="cellIs" dxfId="17" priority="25" operator="equal">
      <formula>#REF!</formula>
    </cfRule>
  </conditionalFormatting>
  <conditionalFormatting sqref="G184">
    <cfRule type="cellIs" dxfId="16" priority="21" operator="equal">
      <formula>"Pass"</formula>
    </cfRule>
    <cfRule type="cellIs" dxfId="15" priority="22" operator="equal">
      <formula>"Fail"</formula>
    </cfRule>
  </conditionalFormatting>
  <conditionalFormatting sqref="G185">
    <cfRule type="cellIs" dxfId="14" priority="13" operator="equal">
      <formula>#REF!</formula>
    </cfRule>
    <cfRule type="cellIs" dxfId="13" priority="14" operator="equal">
      <formula>#REF!</formula>
    </cfRule>
    <cfRule type="cellIs" dxfId="12" priority="15" operator="equal">
      <formula>#REF!</formula>
    </cfRule>
  </conditionalFormatting>
  <conditionalFormatting sqref="G185">
    <cfRule type="cellIs" dxfId="11" priority="11" operator="equal">
      <formula>"Pass"</formula>
    </cfRule>
    <cfRule type="cellIs" dxfId="10" priority="12" operator="equal">
      <formula>"Fail"</formula>
    </cfRule>
  </conditionalFormatting>
  <conditionalFormatting sqref="G192">
    <cfRule type="cellIs" dxfId="9" priority="8" operator="equal">
      <formula>#REF!</formula>
    </cfRule>
    <cfRule type="cellIs" dxfId="8" priority="9" operator="equal">
      <formula>#REF!</formula>
    </cfRule>
    <cfRule type="cellIs" dxfId="7" priority="10" operator="equal">
      <formula>#REF!</formula>
    </cfRule>
  </conditionalFormatting>
  <conditionalFormatting sqref="G192">
    <cfRule type="cellIs" dxfId="6" priority="6" operator="equal">
      <formula>"Pass"</formula>
    </cfRule>
    <cfRule type="cellIs" dxfId="5" priority="7" operator="equal">
      <formula>"Fail"</formula>
    </cfRule>
  </conditionalFormatting>
  <conditionalFormatting sqref="G193">
    <cfRule type="cellIs" dxfId="4" priority="3" operator="equal">
      <formula>#REF!</formula>
    </cfRule>
    <cfRule type="cellIs" dxfId="3" priority="4" operator="equal">
      <formula>#REF!</formula>
    </cfRule>
    <cfRule type="cellIs" dxfId="2" priority="5" operator="equal">
      <formula>#REF!</formula>
    </cfRule>
  </conditionalFormatting>
  <conditionalFormatting sqref="G193">
    <cfRule type="cellIs" dxfId="1" priority="1" operator="equal">
      <formula>"Pass"</formula>
    </cfRule>
    <cfRule type="cellIs" dxfId="0" priority="2" operator="equal">
      <formula>"Fail"</formula>
    </cfRule>
  </conditionalFormatting>
  <dataValidations count="3">
    <dataValidation type="list" allowBlank="1" showInputMessage="1" showErrorMessage="1" sqref="H85:H89 H184:H185 H174:H177 H164:H167 H136:H139 H146:H147 H125:H129 H105:H107 H75:H78 H154:H157 H25:H31 H96:H98 H114:H118 H38:H44 G51:H52 H59:H65 H72:H73 H192:H193" xr:uid="{3F4BE520-3A5F-467F-8D7E-5C90B249E756}">
      <formula1>$J$203:$J$206</formula1>
    </dataValidation>
    <dataValidation type="list" allowBlank="1" showInputMessage="1" showErrorMessage="1" sqref="G25:G31 G38:G44 G96:G98 G114:G118 G146:G147 G154:G157" xr:uid="{8DAED7BB-3AAD-4493-8681-EA80312D6BA5}">
      <formula1>$G$197:$G$200</formula1>
    </dataValidation>
    <dataValidation type="textLength" operator="lessThan" allowBlank="1" showInputMessage="1" showErrorMessage="1" sqref="G59:G65 G72:G78 G85:G89 G105:G107 G125:G129 G136:G139 G164:G167 G174:G177 G184:G185 G192:G193" xr:uid="{C7A2BB58-66CF-47F8-A9F6-62F8C7A642B7}">
      <formula1>1</formula1>
    </dataValidation>
  </dataValidations>
  <pageMargins left="0.7" right="0.7" top="0.75" bottom="0.75" header="0.3" footer="0.3"/>
  <pageSetup paperSize="8" scale="1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zoomScale="80" zoomScaleNormal="80" workbookViewId="0">
      <selection activeCell="B2" sqref="B2:D3"/>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row>
    <row r="2" spans="1:77" x14ac:dyDescent="0.45">
      <c r="A2" s="28"/>
      <c r="B2" s="560" t="s">
        <v>890</v>
      </c>
      <c r="C2" s="560"/>
      <c r="D2" s="560"/>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row>
    <row r="3" spans="1:77" x14ac:dyDescent="0.45">
      <c r="A3" s="28"/>
      <c r="B3" s="560"/>
      <c r="C3" s="560"/>
      <c r="D3" s="560"/>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row>
    <row r="4" spans="1:77" x14ac:dyDescent="0.45">
      <c r="A4" s="28"/>
      <c r="B4" s="281"/>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row>
    <row r="5" spans="1:77" x14ac:dyDescent="0.45">
      <c r="A5" s="28"/>
      <c r="B5" s="64" t="s">
        <v>633</v>
      </c>
      <c r="C5" s="65" t="s">
        <v>243</v>
      </c>
      <c r="D5" s="65" t="s">
        <v>244</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row>
    <row r="6" spans="1:77" x14ac:dyDescent="0.45">
      <c r="A6" s="28"/>
      <c r="B6" s="66" t="s">
        <v>245</v>
      </c>
      <c r="C6" s="66" t="s">
        <v>246</v>
      </c>
      <c r="D6" s="66" t="s">
        <v>247</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row>
    <row r="7" spans="1:77" x14ac:dyDescent="0.45">
      <c r="A7" s="28"/>
      <c r="B7" s="66" t="s">
        <v>248</v>
      </c>
      <c r="C7" s="66" t="s">
        <v>249</v>
      </c>
      <c r="D7" s="66" t="s">
        <v>247</v>
      </c>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row>
    <row r="8" spans="1:77" x14ac:dyDescent="0.45">
      <c r="A8" s="28"/>
      <c r="B8" s="66" t="s">
        <v>250</v>
      </c>
      <c r="C8" s="66" t="s">
        <v>251</v>
      </c>
      <c r="D8" s="66" t="s">
        <v>247</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row>
    <row r="9" spans="1:77" x14ac:dyDescent="0.45">
      <c r="A9" s="28"/>
      <c r="B9" s="66" t="s">
        <v>252</v>
      </c>
      <c r="C9" s="66" t="s">
        <v>253</v>
      </c>
      <c r="D9" s="66" t="s">
        <v>247</v>
      </c>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row>
    <row r="10" spans="1:77" x14ac:dyDescent="0.45">
      <c r="A10" s="28"/>
      <c r="B10" s="66" t="s">
        <v>254</v>
      </c>
      <c r="C10" s="66" t="s">
        <v>255</v>
      </c>
      <c r="D10" s="66" t="s">
        <v>247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row>
    <row r="11" spans="1:77" x14ac:dyDescent="0.45">
      <c r="A11" s="28"/>
      <c r="B11" s="66" t="s">
        <v>256</v>
      </c>
      <c r="C11" s="66" t="s">
        <v>257</v>
      </c>
      <c r="D11" s="66" t="s">
        <v>247</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row>
    <row r="12" spans="1:77" x14ac:dyDescent="0.45">
      <c r="A12" s="28"/>
      <c r="B12" s="66" t="s">
        <v>258</v>
      </c>
      <c r="C12" s="66" t="s">
        <v>259</v>
      </c>
      <c r="D12" s="66" t="s">
        <v>247</v>
      </c>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row>
    <row r="13" spans="1:77" x14ac:dyDescent="0.45">
      <c r="A13" s="28"/>
      <c r="B13" s="66" t="s">
        <v>260</v>
      </c>
      <c r="C13" s="66" t="s">
        <v>261</v>
      </c>
      <c r="D13" s="66" t="s">
        <v>247</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x14ac:dyDescent="0.45">
      <c r="A14" s="28"/>
      <c r="B14" s="66" t="s">
        <v>262</v>
      </c>
      <c r="C14" s="66" t="s">
        <v>263</v>
      </c>
      <c r="D14" s="66" t="s">
        <v>247</v>
      </c>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row>
    <row r="15" spans="1:77" x14ac:dyDescent="0.45">
      <c r="A15" s="28"/>
      <c r="B15" s="66" t="s">
        <v>264</v>
      </c>
      <c r="C15" s="66" t="s">
        <v>265</v>
      </c>
      <c r="D15" s="67" t="s">
        <v>247</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row>
    <row r="16" spans="1:77" x14ac:dyDescent="0.45">
      <c r="A16" s="28"/>
      <c r="B16" s="66" t="s">
        <v>266</v>
      </c>
      <c r="C16" s="66" t="s">
        <v>267</v>
      </c>
      <c r="D16" s="66" t="s">
        <v>268</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row>
    <row r="17" spans="1:77" x14ac:dyDescent="0.45">
      <c r="A17" s="28"/>
      <c r="B17" s="66" t="s">
        <v>269</v>
      </c>
      <c r="C17" s="66" t="s">
        <v>634</v>
      </c>
      <c r="D17" s="66" t="s">
        <v>270</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row>
    <row r="18" spans="1:77" x14ac:dyDescent="0.45">
      <c r="A18" s="28"/>
      <c r="B18" s="243" t="s">
        <v>635</v>
      </c>
      <c r="C18" s="243" t="s">
        <v>636</v>
      </c>
      <c r="D18" s="243" t="s">
        <v>684</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row>
    <row r="19" spans="1:77" x14ac:dyDescent="0.45">
      <c r="A19" s="28"/>
      <c r="B19" s="243" t="s">
        <v>637</v>
      </c>
      <c r="C19" s="243" t="s">
        <v>638</v>
      </c>
      <c r="D19" s="243" t="s">
        <v>685</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row>
    <row r="20" spans="1:77" x14ac:dyDescent="0.45">
      <c r="A20" s="28"/>
      <c r="B20" s="66" t="s">
        <v>271</v>
      </c>
      <c r="C20" s="66" t="s">
        <v>265</v>
      </c>
      <c r="D20" s="67" t="s">
        <v>270</v>
      </c>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row>
    <row r="21" spans="1:77" x14ac:dyDescent="0.45">
      <c r="A21" s="28"/>
      <c r="B21" s="66" t="s">
        <v>272</v>
      </c>
      <c r="C21" s="66" t="s">
        <v>273</v>
      </c>
      <c r="D21" s="66" t="s">
        <v>274</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row>
    <row r="22" spans="1:77" x14ac:dyDescent="0.45">
      <c r="A22" s="28"/>
      <c r="B22" s="66" t="s">
        <v>275</v>
      </c>
      <c r="C22" s="66" t="s">
        <v>276</v>
      </c>
      <c r="D22" s="66" t="s">
        <v>274</v>
      </c>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row>
    <row r="23" spans="1:77" x14ac:dyDescent="0.45">
      <c r="A23" s="28"/>
      <c r="B23" s="64" t="s">
        <v>639</v>
      </c>
      <c r="C23" s="65" t="s">
        <v>243</v>
      </c>
      <c r="D23" s="65" t="s">
        <v>244</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row>
    <row r="24" spans="1:77" x14ac:dyDescent="0.45">
      <c r="A24" s="28"/>
      <c r="B24" s="68" t="s">
        <v>277</v>
      </c>
      <c r="C24" s="68" t="s">
        <v>278</v>
      </c>
      <c r="D24" s="68" t="s">
        <v>279</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row>
    <row r="25" spans="1:77" x14ac:dyDescent="0.45">
      <c r="A25" s="28"/>
      <c r="B25" s="68" t="s">
        <v>280</v>
      </c>
      <c r="C25" s="68" t="s">
        <v>281</v>
      </c>
      <c r="D25" s="68" t="s">
        <v>282</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row>
    <row r="26" spans="1:77" x14ac:dyDescent="0.45">
      <c r="A26" s="28"/>
      <c r="B26" s="68" t="s">
        <v>256</v>
      </c>
      <c r="C26" s="68" t="s">
        <v>283</v>
      </c>
      <c r="D26" s="68" t="s">
        <v>279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row>
    <row r="27" spans="1:77" x14ac:dyDescent="0.45">
      <c r="A27" s="28"/>
      <c r="B27" s="68" t="s">
        <v>284</v>
      </c>
      <c r="C27" s="68" t="s">
        <v>285</v>
      </c>
      <c r="D27" s="68" t="s">
        <v>279</v>
      </c>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row>
    <row r="28" spans="1:77" x14ac:dyDescent="0.45">
      <c r="A28" s="28"/>
      <c r="B28" s="68" t="s">
        <v>286</v>
      </c>
      <c r="C28" s="68" t="s">
        <v>287</v>
      </c>
      <c r="D28" s="68" t="s">
        <v>279</v>
      </c>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row>
    <row r="29" spans="1:77" x14ac:dyDescent="0.45">
      <c r="A29" s="28"/>
      <c r="B29" s="68" t="s">
        <v>258</v>
      </c>
      <c r="C29" s="68" t="s">
        <v>288</v>
      </c>
      <c r="D29" s="68" t="s">
        <v>279</v>
      </c>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row>
    <row r="30" spans="1:77" x14ac:dyDescent="0.45">
      <c r="A30" s="28"/>
      <c r="B30" s="68" t="s">
        <v>289</v>
      </c>
      <c r="C30" s="68" t="s">
        <v>290</v>
      </c>
      <c r="D30" s="68" t="s">
        <v>279</v>
      </c>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row>
    <row r="31" spans="1:77" x14ac:dyDescent="0.45">
      <c r="A31" s="28"/>
      <c r="B31" s="68" t="s">
        <v>264</v>
      </c>
      <c r="C31" s="68" t="s">
        <v>291</v>
      </c>
      <c r="D31" s="68" t="s">
        <v>292</v>
      </c>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row>
    <row r="32" spans="1:77" x14ac:dyDescent="0.45">
      <c r="A32" s="28"/>
      <c r="B32" s="68" t="s">
        <v>269</v>
      </c>
      <c r="C32" s="68" t="s">
        <v>293</v>
      </c>
      <c r="D32" s="68" t="s">
        <v>292</v>
      </c>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row>
    <row r="33" spans="1:77" x14ac:dyDescent="0.45">
      <c r="A33" s="28"/>
      <c r="B33" s="68" t="s">
        <v>294</v>
      </c>
      <c r="C33" s="68" t="s">
        <v>295</v>
      </c>
      <c r="D33" s="68" t="s">
        <v>292</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row>
    <row r="34" spans="1:77" x14ac:dyDescent="0.45">
      <c r="A34" s="28"/>
      <c r="B34" s="68" t="s">
        <v>296</v>
      </c>
      <c r="C34" s="68" t="s">
        <v>297</v>
      </c>
      <c r="D34" s="68" t="s">
        <v>292</v>
      </c>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row>
    <row r="35" spans="1:77" x14ac:dyDescent="0.45">
      <c r="A35" s="28"/>
      <c r="B35" s="68" t="s">
        <v>298</v>
      </c>
      <c r="C35" s="68" t="s">
        <v>299</v>
      </c>
      <c r="D35" s="68" t="s">
        <v>292</v>
      </c>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row>
    <row r="36" spans="1:77" x14ac:dyDescent="0.45">
      <c r="A36" s="28"/>
      <c r="B36" s="68" t="s">
        <v>300</v>
      </c>
      <c r="C36" s="68" t="s">
        <v>301</v>
      </c>
      <c r="D36" s="68" t="s">
        <v>292</v>
      </c>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row>
    <row r="37" spans="1:77" x14ac:dyDescent="0.45">
      <c r="A37" s="28"/>
      <c r="B37" s="68" t="s">
        <v>302</v>
      </c>
      <c r="C37" s="68" t="s">
        <v>303</v>
      </c>
      <c r="D37" s="68" t="s">
        <v>282</v>
      </c>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row>
    <row r="38" spans="1:77" x14ac:dyDescent="0.45">
      <c r="A38" s="28"/>
      <c r="B38" s="68" t="s">
        <v>304</v>
      </c>
      <c r="C38" s="68" t="s">
        <v>318</v>
      </c>
      <c r="D38" s="68" t="s">
        <v>282</v>
      </c>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row>
    <row r="39" spans="1:77" x14ac:dyDescent="0.45">
      <c r="A39" s="28"/>
      <c r="B39" s="68" t="s">
        <v>305</v>
      </c>
      <c r="C39" s="68" t="s">
        <v>319</v>
      </c>
      <c r="D39" s="68" t="s">
        <v>282</v>
      </c>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row>
    <row r="40" spans="1:77" x14ac:dyDescent="0.45">
      <c r="A40" s="28"/>
      <c r="B40" s="68" t="s">
        <v>306</v>
      </c>
      <c r="C40" s="68" t="s">
        <v>307</v>
      </c>
      <c r="D40" s="68" t="s">
        <v>282</v>
      </c>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1:77" x14ac:dyDescent="0.45">
      <c r="A41" s="28"/>
      <c r="B41" s="68" t="s">
        <v>308</v>
      </c>
      <c r="C41" s="68" t="s">
        <v>309</v>
      </c>
      <c r="D41" s="68" t="s">
        <v>282</v>
      </c>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row>
    <row r="42" spans="1:77" x14ac:dyDescent="0.45">
      <c r="A42" s="28"/>
      <c r="B42" s="243" t="s">
        <v>635</v>
      </c>
      <c r="C42" s="243" t="s">
        <v>640</v>
      </c>
      <c r="D42" s="243" t="s">
        <v>641</v>
      </c>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row>
    <row r="43" spans="1:77" x14ac:dyDescent="0.45">
      <c r="A43" s="28"/>
      <c r="B43" s="243" t="s">
        <v>637</v>
      </c>
      <c r="C43" s="243" t="s">
        <v>642</v>
      </c>
      <c r="D43" s="243" t="s">
        <v>686</v>
      </c>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row>
    <row r="44" spans="1:77" x14ac:dyDescent="0.45">
      <c r="A44" s="28"/>
      <c r="B44" s="64" t="s">
        <v>643</v>
      </c>
      <c r="C44" s="65" t="s">
        <v>243</v>
      </c>
      <c r="D44" s="65" t="s">
        <v>244</v>
      </c>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1:77" x14ac:dyDescent="0.45">
      <c r="A45" s="28"/>
      <c r="B45" s="243" t="s">
        <v>644</v>
      </c>
      <c r="C45" s="243" t="s">
        <v>645</v>
      </c>
      <c r="D45" s="243" t="s">
        <v>310</v>
      </c>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1:77" x14ac:dyDescent="0.45">
      <c r="A46" s="28"/>
      <c r="B46" s="243" t="s">
        <v>311</v>
      </c>
      <c r="C46" s="243" t="s">
        <v>646</v>
      </c>
      <c r="D46" s="243" t="s">
        <v>312</v>
      </c>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row>
    <row r="47" spans="1:77" x14ac:dyDescent="0.45">
      <c r="A47" s="28"/>
      <c r="B47" s="243" t="s">
        <v>313</v>
      </c>
      <c r="C47" s="243" t="s">
        <v>647</v>
      </c>
      <c r="D47" s="243" t="s">
        <v>648</v>
      </c>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row>
    <row r="48" spans="1:77" x14ac:dyDescent="0.45">
      <c r="A48" s="28"/>
      <c r="B48" s="298" t="s">
        <v>816</v>
      </c>
      <c r="C48" s="298" t="s">
        <v>314</v>
      </c>
      <c r="D48" s="298" t="s">
        <v>315</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row>
    <row r="49" spans="1:77" x14ac:dyDescent="0.45">
      <c r="A49" s="28"/>
      <c r="B49" s="298" t="s">
        <v>316</v>
      </c>
      <c r="C49" s="298" t="s">
        <v>649</v>
      </c>
      <c r="D49" s="298" t="s">
        <v>817</v>
      </c>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row>
    <row r="50" spans="1:77" x14ac:dyDescent="0.45">
      <c r="A50" s="28"/>
      <c r="B50" s="298" t="s">
        <v>258</v>
      </c>
      <c r="C50" s="298" t="s">
        <v>317</v>
      </c>
      <c r="D50" s="298" t="s">
        <v>817</v>
      </c>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row>
    <row r="51" spans="1:77" x14ac:dyDescent="0.45">
      <c r="A51" s="28"/>
      <c r="B51" s="243" t="s">
        <v>650</v>
      </c>
      <c r="C51" s="243" t="s">
        <v>651</v>
      </c>
      <c r="D51" s="243" t="s">
        <v>818</v>
      </c>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row>
    <row r="52" spans="1:77" x14ac:dyDescent="0.45">
      <c r="A52" s="28"/>
      <c r="B52" s="243" t="s">
        <v>652</v>
      </c>
      <c r="C52" s="243" t="s">
        <v>653</v>
      </c>
      <c r="D52" s="243" t="s">
        <v>818</v>
      </c>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row>
    <row r="53" spans="1:77" x14ac:dyDescent="0.45">
      <c r="A53" s="28"/>
      <c r="B53" s="64" t="s">
        <v>654</v>
      </c>
      <c r="C53" s="65" t="s">
        <v>243</v>
      </c>
      <c r="D53" s="65" t="s">
        <v>244</v>
      </c>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row>
    <row r="54" spans="1:77" x14ac:dyDescent="0.45">
      <c r="A54" s="28"/>
      <c r="B54" s="243" t="s">
        <v>655</v>
      </c>
      <c r="C54" s="243" t="s">
        <v>656</v>
      </c>
      <c r="D54" s="243" t="s">
        <v>657</v>
      </c>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row>
    <row r="55" spans="1:77" x14ac:dyDescent="0.45">
      <c r="A55" s="28"/>
      <c r="B55" s="243" t="s">
        <v>658</v>
      </c>
      <c r="C55" s="243" t="s">
        <v>659</v>
      </c>
      <c r="D55" s="243" t="s">
        <v>660</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row>
    <row r="56" spans="1:77" x14ac:dyDescent="0.45">
      <c r="A56" s="28"/>
      <c r="B56" s="243" t="s">
        <v>661</v>
      </c>
      <c r="C56" s="243" t="s">
        <v>662</v>
      </c>
      <c r="D56" s="243" t="s">
        <v>663</v>
      </c>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row>
    <row r="57" spans="1:77" x14ac:dyDescent="0.45">
      <c r="A57" s="28"/>
      <c r="B57" s="243" t="s">
        <v>664</v>
      </c>
      <c r="C57" s="243" t="s">
        <v>665</v>
      </c>
      <c r="D57" s="243" t="s">
        <v>666</v>
      </c>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row>
    <row r="58" spans="1:77" x14ac:dyDescent="0.45">
      <c r="A58" s="28"/>
      <c r="B58" s="243" t="s">
        <v>667</v>
      </c>
      <c r="C58" s="243" t="s">
        <v>668</v>
      </c>
      <c r="D58" s="243" t="s">
        <v>660</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row>
    <row r="59" spans="1:77" x14ac:dyDescent="0.45">
      <c r="A59" s="28"/>
      <c r="B59" s="243" t="s">
        <v>669</v>
      </c>
      <c r="C59" s="243" t="s">
        <v>670</v>
      </c>
      <c r="D59" s="243" t="s">
        <v>663</v>
      </c>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row>
    <row r="60" spans="1:77" x14ac:dyDescent="0.45">
      <c r="A60" s="28"/>
      <c r="B60" s="243" t="s">
        <v>671</v>
      </c>
      <c r="C60" s="243" t="s">
        <v>672</v>
      </c>
      <c r="D60" s="243" t="s">
        <v>657</v>
      </c>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row>
    <row r="61" spans="1:77" x14ac:dyDescent="0.45">
      <c r="A61" s="28"/>
      <c r="B61" s="243" t="s">
        <v>673</v>
      </c>
      <c r="C61" s="243" t="s">
        <v>674</v>
      </c>
      <c r="D61" s="243" t="s">
        <v>675</v>
      </c>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row>
    <row r="62" spans="1:77" x14ac:dyDescent="0.45">
      <c r="A62" s="28"/>
      <c r="B62" s="243" t="s">
        <v>676</v>
      </c>
      <c r="C62" s="243" t="s">
        <v>677</v>
      </c>
      <c r="D62" s="243" t="s">
        <v>678</v>
      </c>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row>
    <row r="63" spans="1:77" x14ac:dyDescent="0.4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row>
    <row r="64" spans="1:77" x14ac:dyDescent="0.45">
      <c r="A64" s="28"/>
      <c r="B64" s="28"/>
      <c r="C64" s="28"/>
      <c r="D64" s="28" t="s">
        <v>9</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row>
    <row r="65" spans="1:65" x14ac:dyDescent="0.4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row>
    <row r="66" spans="1:65" x14ac:dyDescent="0.4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row>
    <row r="67" spans="1:65" x14ac:dyDescent="0.4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row>
    <row r="68" spans="1:65" x14ac:dyDescent="0.4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row>
    <row r="69" spans="1:65" x14ac:dyDescent="0.4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row>
    <row r="70" spans="1:65" x14ac:dyDescent="0.4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row>
    <row r="71" spans="1:65" x14ac:dyDescent="0.4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row>
    <row r="72" spans="1:65" x14ac:dyDescent="0.4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row>
    <row r="73" spans="1:65" x14ac:dyDescent="0.4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row>
    <row r="74" spans="1:65" x14ac:dyDescent="0.4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row>
    <row r="75" spans="1:65" x14ac:dyDescent="0.4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row>
    <row r="76" spans="1:65" x14ac:dyDescent="0.4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row>
    <row r="77" spans="1:65" x14ac:dyDescent="0.4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row>
    <row r="78" spans="1:65" x14ac:dyDescent="0.4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row>
    <row r="79" spans="1:65" x14ac:dyDescent="0.4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row>
    <row r="80" spans="1:65" x14ac:dyDescent="0.4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row>
    <row r="81" spans="1:65" x14ac:dyDescent="0.4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row>
    <row r="82" spans="1:65" x14ac:dyDescent="0.4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row>
    <row r="83" spans="1:65" x14ac:dyDescent="0.4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row>
    <row r="84" spans="1:65" x14ac:dyDescent="0.4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row>
    <row r="85" spans="1:65" x14ac:dyDescent="0.4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row>
    <row r="86" spans="1:65" x14ac:dyDescent="0.4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row>
    <row r="87" spans="1:65" x14ac:dyDescent="0.4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row>
    <row r="88" spans="1:65" x14ac:dyDescent="0.4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row>
    <row r="89" spans="1:65" x14ac:dyDescent="0.4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row>
    <row r="90" spans="1:65" x14ac:dyDescent="0.4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row>
    <row r="91" spans="1:65" x14ac:dyDescent="0.4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row>
    <row r="92" spans="1:65" x14ac:dyDescent="0.4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row>
    <row r="93" spans="1:65" x14ac:dyDescent="0.4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row>
    <row r="94" spans="1:65" x14ac:dyDescent="0.4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row>
    <row r="95" spans="1:65" x14ac:dyDescent="0.4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row>
    <row r="96" spans="1:65" x14ac:dyDescent="0.4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row>
    <row r="97" spans="1:65" x14ac:dyDescent="0.4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row>
    <row r="98" spans="1:65" x14ac:dyDescent="0.4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row>
    <row r="99" spans="1:65" x14ac:dyDescent="0.4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row>
    <row r="100" spans="1:65" x14ac:dyDescent="0.4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row>
    <row r="101" spans="1:65" x14ac:dyDescent="0.4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row>
    <row r="102" spans="1:65" x14ac:dyDescent="0.4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row>
    <row r="103" spans="1:65" x14ac:dyDescent="0.4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row>
    <row r="104" spans="1:65" x14ac:dyDescent="0.4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row>
    <row r="105" spans="1:65" x14ac:dyDescent="0.4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row>
    <row r="106" spans="1:65" x14ac:dyDescent="0.4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row>
    <row r="107" spans="1:65" x14ac:dyDescent="0.4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row>
    <row r="108" spans="1:65" x14ac:dyDescent="0.4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row>
    <row r="109" spans="1:65" x14ac:dyDescent="0.4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row>
    <row r="110" spans="1:65" x14ac:dyDescent="0.4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row>
    <row r="111" spans="1:65" x14ac:dyDescent="0.4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row>
    <row r="112" spans="1:65" x14ac:dyDescent="0.4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row>
    <row r="113" spans="1:65" x14ac:dyDescent="0.4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row>
    <row r="114" spans="1:65" x14ac:dyDescent="0.4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row>
    <row r="115" spans="1:65" x14ac:dyDescent="0.4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row>
    <row r="116" spans="1:65" x14ac:dyDescent="0.4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row>
    <row r="117" spans="1:65" x14ac:dyDescent="0.4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row>
    <row r="118" spans="1:65" x14ac:dyDescent="0.4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row>
    <row r="119" spans="1:65" x14ac:dyDescent="0.4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row>
    <row r="120" spans="1:65" x14ac:dyDescent="0.4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row>
    <row r="121" spans="1:65" x14ac:dyDescent="0.4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row>
    <row r="122" spans="1:65" x14ac:dyDescent="0.4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row>
    <row r="123" spans="1:65" x14ac:dyDescent="0.4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row>
    <row r="124" spans="1:65" x14ac:dyDescent="0.4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row>
    <row r="125" spans="1:65" x14ac:dyDescent="0.4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row>
    <row r="126" spans="1:65" x14ac:dyDescent="0.4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row>
    <row r="127" spans="1:65" x14ac:dyDescent="0.4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row>
    <row r="128" spans="1:65" x14ac:dyDescent="0.4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row>
    <row r="129" spans="1:65" x14ac:dyDescent="0.4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row>
    <row r="130" spans="1:65" x14ac:dyDescent="0.4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row>
    <row r="131" spans="1:65" x14ac:dyDescent="0.4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row>
    <row r="132" spans="1:65" x14ac:dyDescent="0.4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row>
    <row r="133" spans="1:65" x14ac:dyDescent="0.4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row>
    <row r="134" spans="1:65" x14ac:dyDescent="0.4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row>
    <row r="135" spans="1:65" x14ac:dyDescent="0.4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row>
    <row r="136" spans="1:65" x14ac:dyDescent="0.4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row>
    <row r="137" spans="1:65" x14ac:dyDescent="0.4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row>
    <row r="138" spans="1:65" x14ac:dyDescent="0.4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row>
    <row r="139" spans="1:65" x14ac:dyDescent="0.4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row>
    <row r="140" spans="1:65" x14ac:dyDescent="0.4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row>
    <row r="141" spans="1:65" x14ac:dyDescent="0.4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row>
    <row r="142" spans="1:65" x14ac:dyDescent="0.4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row>
    <row r="143" spans="1:65" x14ac:dyDescent="0.4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row>
    <row r="144" spans="1:65" x14ac:dyDescent="0.4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row>
    <row r="145" spans="1:65" x14ac:dyDescent="0.4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PS - Authentication</vt:lpstr>
      <vt:lpstr>PS - Audit</vt:lpstr>
      <vt:lpstr>PS - Main</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Kathryn Fraser</cp:lastModifiedBy>
  <dcterms:created xsi:type="dcterms:W3CDTF">2019-09-20T03:03:06Z</dcterms:created>
  <dcterms:modified xsi:type="dcterms:W3CDTF">2020-04-15T05:21:08Z</dcterms:modified>
</cp:coreProperties>
</file>