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991C8649-CEA0-4789-AA8F-4E3AC9C8A405}" xr6:coauthVersionLast="31" xr6:coauthVersionMax="44" xr10:uidLastSave="{00000000-0000-0000-0000-000000000000}"/>
  <bookViews>
    <workbookView xWindow="38880" yWindow="2655" windowWidth="24720" windowHeight="14265" xr2:uid="{52FAF481-373B-4195-B9CC-0CFE9AB142CD}"/>
  </bookViews>
  <sheets>
    <sheet name="Cover" sheetId="17" r:id="rId1"/>
    <sheet name="Intro" sheetId="13" r:id="rId2"/>
    <sheet name="TSR" sheetId="15" r:id="rId3"/>
    <sheet name="Traceability" sheetId="19" r:id="rId4"/>
    <sheet name="MA" sheetId="8" r:id="rId5"/>
    <sheet name="MA - Scenarios" sheetId="12" r:id="rId6"/>
    <sheet name="MA - E2E Interfaces" sheetId="14" r:id="rId7"/>
    <sheet name="References" sheetId="20" r:id="rId8"/>
    <sheet name="MA Scenarios" sheetId="9" state="hidden" r:id="rId9"/>
    <sheet name="Selections" sheetId="2"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4" hidden="1">MA!$B$4:$N$40</definedName>
    <definedName name="_xlnm._FilterDatabase" localSheetId="3" hidden="1">Traceability!$B$3:$Q$26</definedName>
    <definedName name="CCA" localSheetId="0">[1]Sheet1!$B$100:$B$103</definedName>
    <definedName name="CCA" localSheetId="4">[2]Sheet1!$B$100:$B$103</definedName>
    <definedName name="CCA" localSheetId="6">[2]Sheet1!$B$100:$B$103</definedName>
    <definedName name="CCA" localSheetId="5">[2]Sheet1!$B$100:$B$103</definedName>
    <definedName name="CCA" localSheetId="7">[1]Sheet1!$B$100:$B$103</definedName>
    <definedName name="CCA" localSheetId="3">[3]Sheet1!$B$100:$B$103</definedName>
    <definedName name="CCA" localSheetId="2">[1]Sheet1!$B$100:$B$103</definedName>
    <definedName name="CCA">[2]Sheet1!$B$100:$B$103</definedName>
    <definedName name="Intro" localSheetId="0">#REF!</definedName>
    <definedName name="Intro" localSheetId="1">#REF!</definedName>
    <definedName name="Intro" localSheetId="4">#REF!</definedName>
    <definedName name="Intro" localSheetId="6">#REF!</definedName>
    <definedName name="Intro" localSheetId="5">#REF!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0">#REF!</definedName>
    <definedName name="Refffff" localSheetId="3">#REF!</definedName>
    <definedName name="Refffff">#REF!</definedName>
    <definedName name="TestResults" localSheetId="0">#REF!</definedName>
    <definedName name="TestResults" localSheetId="1">#REF!</definedName>
    <definedName name="TestResults" localSheetId="4">[2]Sheet1!$B$100:$B$103</definedName>
    <definedName name="TestResults" localSheetId="6">#REF!</definedName>
    <definedName name="TestResults" localSheetId="5">#REF!</definedName>
    <definedName name="TestResults" localSheetId="7">#REF!</definedName>
    <definedName name="TestResults" localSheetId="3">#REF!</definedName>
    <definedName name="TestResults" localSheetId="2">[5]Introduction!$A$188:$A$191</definedName>
    <definedName name="TestResults">#REF!</definedName>
    <definedName name="testrs" localSheetId="0">#REF!</definedName>
    <definedName name="testrs" localSheetId="3">#REF!</definedName>
    <definedName name="testrs">#REF!</definedName>
    <definedName name="TestStatuses" localSheetId="0">[6]Introduction!$B$23:$B$27</definedName>
    <definedName name="TestStatuses" localSheetId="4">[7]Introduction!$B$23:$B$27</definedName>
    <definedName name="TestStatuses" localSheetId="6">[7]Introduction!$B$23:$B$27</definedName>
    <definedName name="TestStatuses" localSheetId="5">[7]Introduction!$B$23:$B$27</definedName>
    <definedName name="TestStatuses" localSheetId="7">[6]Introduction!$B$23:$B$27</definedName>
    <definedName name="TestStatuses" localSheetId="3">[8]Introduction!$B$23:$B$27</definedName>
    <definedName name="TestStatuses" localSheetId="2">[6]Introduction!$B$23:$B$27</definedName>
    <definedName name="TestStatuses">[7]Introduction!$B$23:$B$27</definedName>
    <definedName name="Z_20B9E7CB_B377_4CA3_9140_04DC7572D088_.wvu.Cols" localSheetId="4" hidden="1">MA!#REF!</definedName>
    <definedName name="Z_F8A0DB4D_C2E2_432B_8BE5_72A25D8D6FC5_.wvu.Cols" localSheetId="4" hidden="1">MA!#REF!,MA!#REF!,MA!$D:$D,MA!#REF!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12" l="1"/>
  <c r="J30" i="12"/>
  <c r="J29" i="12"/>
  <c r="J22" i="12"/>
  <c r="J21" i="12"/>
  <c r="J14" i="12"/>
  <c r="J13" i="12"/>
  <c r="J12" i="12"/>
  <c r="I27" i="15" s="1"/>
  <c r="O32" i="8" l="1"/>
  <c r="O35" i="8" l="1"/>
  <c r="N35" i="8"/>
  <c r="N23" i="8"/>
  <c r="O23" i="8"/>
  <c r="N25" i="8"/>
  <c r="O25" i="8"/>
  <c r="N27" i="8"/>
  <c r="O27" i="8"/>
  <c r="N28" i="8"/>
  <c r="O28" i="8"/>
  <c r="N29" i="8"/>
  <c r="O29" i="8"/>
  <c r="N31" i="8"/>
  <c r="O31" i="8"/>
  <c r="N32" i="8"/>
  <c r="O22" i="8"/>
  <c r="N22" i="8"/>
  <c r="O19" i="8"/>
  <c r="N19" i="8"/>
  <c r="O16" i="8"/>
  <c r="N16" i="8"/>
  <c r="O11" i="8"/>
  <c r="N8" i="8"/>
  <c r="O8" i="8"/>
  <c r="N9" i="8"/>
  <c r="O9" i="8"/>
  <c r="N10" i="8"/>
  <c r="O10" i="8"/>
  <c r="N11" i="8"/>
  <c r="O7" i="8"/>
  <c r="N7" i="8"/>
  <c r="O6" i="8"/>
  <c r="N6" i="8"/>
  <c r="G31" i="15" l="1"/>
  <c r="C32" i="15" s="1"/>
  <c r="K32" i="12" l="1"/>
  <c r="C32" i="12" l="1"/>
  <c r="D49" i="12" s="1"/>
  <c r="C49" i="12"/>
  <c r="K23" i="12" l="1"/>
  <c r="G50" i="12" l="1"/>
  <c r="G52" i="12"/>
  <c r="H27" i="15" s="1"/>
  <c r="G51" i="12"/>
  <c r="K15" i="12"/>
  <c r="C47" i="12" s="1"/>
  <c r="C48" i="12"/>
  <c r="K13" i="9"/>
  <c r="K12" i="9"/>
  <c r="K7" i="9"/>
  <c r="G53" i="12" l="1"/>
  <c r="E27" i="15" s="1"/>
  <c r="C23" i="12"/>
  <c r="D48" i="12" s="1"/>
  <c r="C15" i="12"/>
  <c r="D47" i="12" s="1"/>
  <c r="K17" i="9"/>
  <c r="K16" i="9"/>
  <c r="C52" i="12" l="1"/>
  <c r="G27" i="15" s="1"/>
  <c r="C53" i="12"/>
  <c r="K15" i="9"/>
  <c r="K18" i="9" s="1"/>
  <c r="C55" i="12" l="1"/>
  <c r="C54" i="12"/>
  <c r="F27" i="15" s="1"/>
  <c r="N40" i="8" l="1"/>
  <c r="N41" i="8"/>
  <c r="N39" i="8" l="1"/>
  <c r="F31" i="15" l="1"/>
  <c r="N42" i="8"/>
  <c r="E31" i="15" l="1"/>
</calcChain>
</file>

<file path=xl/sharedStrings.xml><?xml version="1.0" encoding="utf-8"?>
<sst xmlns="http://schemas.openxmlformats.org/spreadsheetml/2006/main" count="1202" uniqueCount="683">
  <si>
    <t>Test Result</t>
  </si>
  <si>
    <t>N/A</t>
  </si>
  <si>
    <t>Failed</t>
  </si>
  <si>
    <t>Passed</t>
  </si>
  <si>
    <t>CONFORMANCE REQUIREMENT</t>
  </si>
  <si>
    <t>EXPECTED RESULT</t>
  </si>
  <si>
    <t>TEST RESULT</t>
  </si>
  <si>
    <t>TESTER COMMENTS</t>
  </si>
  <si>
    <t>CALC.</t>
  </si>
  <si>
    <t>M</t>
  </si>
  <si>
    <t>TBD</t>
  </si>
  <si>
    <t xml:space="preserve"> </t>
  </si>
  <si>
    <t>Total Tests</t>
  </si>
  <si>
    <t>Fail</t>
  </si>
  <si>
    <t>Tests Failed or TBD</t>
  </si>
  <si>
    <t>Tests Passed or N/A</t>
  </si>
  <si>
    <t>Pass</t>
  </si>
  <si>
    <t>%Passed or N/A</t>
  </si>
  <si>
    <t>Yes</t>
  </si>
  <si>
    <t>Open PDS</t>
  </si>
  <si>
    <t>Direct PDS</t>
  </si>
  <si>
    <t>TEST DATA</t>
  </si>
  <si>
    <t>Preconditions</t>
  </si>
  <si>
    <t>No</t>
  </si>
  <si>
    <t>Priority</t>
  </si>
  <si>
    <t>Notes</t>
  </si>
  <si>
    <t>P</t>
  </si>
  <si>
    <t>TEST STEPS</t>
  </si>
  <si>
    <r>
      <t xml:space="preserve">PRIORITY
</t>
    </r>
    <r>
      <rPr>
        <sz val="8"/>
        <rFont val="Calibri"/>
        <family val="2"/>
        <scheme val="minor"/>
      </rPr>
      <t>(Mandatory, Optional, Recommended)</t>
    </r>
  </si>
  <si>
    <t>O</t>
  </si>
  <si>
    <t>Test Description</t>
  </si>
  <si>
    <t>Scenarios</t>
  </si>
  <si>
    <t>MA-3</t>
  </si>
  <si>
    <t>Mobile Application Systems</t>
  </si>
  <si>
    <t>The system captures consent at time of registration to expose personal information to the Mobile Intermediary</t>
  </si>
  <si>
    <t>User details for registration</t>
  </si>
  <si>
    <t>MA-4</t>
  </si>
  <si>
    <t>MA-5</t>
  </si>
  <si>
    <t>MA-6</t>
  </si>
  <si>
    <t>MA-7</t>
  </si>
  <si>
    <t>The user can view the personal information on the electronic prescription</t>
  </si>
  <si>
    <t>MA-8</t>
  </si>
  <si>
    <t>MA-1</t>
  </si>
  <si>
    <t>MA-9</t>
  </si>
  <si>
    <t>MA-10</t>
  </si>
  <si>
    <t>MA-11</t>
  </si>
  <si>
    <t>MA-12</t>
  </si>
  <si>
    <t xml:space="preserve">The user is notified that  Mobile Intermediary service is unreachable or unavailable. 
 </t>
  </si>
  <si>
    <t>MA-13</t>
  </si>
  <si>
    <t>MA-14</t>
  </si>
  <si>
    <t>MA-15</t>
  </si>
  <si>
    <t>MA-16</t>
  </si>
  <si>
    <t xml:space="preserve">SoC/Agent sends the electronic prescription Token to an electronic address. </t>
  </si>
  <si>
    <t xml:space="preserve">View the electronic prescription information through the mobile application
</t>
  </si>
  <si>
    <t>MA</t>
  </si>
  <si>
    <t>A registered user of mobile application</t>
  </si>
  <si>
    <t>SoC/Agent registered as a user of mobile application
An authorised prescriber user account</t>
  </si>
  <si>
    <t xml:space="preserve">The mobile application accepts the electronic prescription Token electronically. </t>
  </si>
  <si>
    <t xml:space="preserve">Registered user of mobile application
</t>
  </si>
  <si>
    <r>
      <t xml:space="preserve">If personal information is to be displayed through the application, the system </t>
    </r>
    <r>
      <rPr>
        <b/>
        <sz val="11"/>
        <color theme="1"/>
        <rFont val="Calibri"/>
        <family val="2"/>
        <scheme val="minor"/>
      </rPr>
      <t>SHALL</t>
    </r>
    <r>
      <rPr>
        <sz val="11"/>
        <color theme="1"/>
        <rFont val="Calibri"/>
        <family val="2"/>
        <scheme val="minor"/>
      </rPr>
      <t xml:space="preserve"> capture consent at time of registration to expose personal information to the Mobile Intermediary. 
 </t>
    </r>
  </si>
  <si>
    <r>
      <t xml:space="preserve">The system </t>
    </r>
    <r>
      <rPr>
        <b/>
        <sz val="11"/>
        <color theme="1"/>
        <rFont val="Calibri"/>
        <family val="2"/>
        <scheme val="minor"/>
      </rPr>
      <t>SHALL</t>
    </r>
    <r>
      <rPr>
        <sz val="11"/>
        <color theme="1"/>
        <rFont val="Calibri"/>
        <family val="2"/>
        <scheme val="minor"/>
      </rPr>
      <t xml:space="preserve"> provide adequate disclosure of use of data. </t>
    </r>
  </si>
  <si>
    <r>
      <t xml:space="preserve">If personal information is to be displayed, the system </t>
    </r>
    <r>
      <rPr>
        <b/>
        <sz val="11"/>
        <color theme="1"/>
        <rFont val="Calibri"/>
        <family val="2"/>
        <scheme val="minor"/>
      </rPr>
      <t>SHALL</t>
    </r>
    <r>
      <rPr>
        <sz val="11"/>
        <color theme="1"/>
        <rFont val="Calibri"/>
        <family val="2"/>
        <scheme val="minor"/>
      </rPr>
      <t xml:space="preserve"> assure that the end user is authorised to view the personal information on the electronic prescription. 
</t>
    </r>
    <r>
      <rPr>
        <i/>
        <sz val="11"/>
        <color theme="1"/>
        <rFont val="Calibri"/>
        <family val="2"/>
        <scheme val="minor"/>
      </rPr>
      <t xml:space="preserve">Note: The Mobile Application and Mobile Intermediary shall pay due diligence in assessing the users legitimate right to access electronic prescription information. The registered user of the mobile application is considered the end user in this instance. </t>
    </r>
  </si>
  <si>
    <r>
      <t xml:space="preserve">The system </t>
    </r>
    <r>
      <rPr>
        <b/>
        <sz val="11"/>
        <color theme="1"/>
        <rFont val="Calibri"/>
        <family val="2"/>
        <scheme val="minor"/>
      </rPr>
      <t>SHALL</t>
    </r>
    <r>
      <rPr>
        <sz val="11"/>
        <color theme="1"/>
        <rFont val="Calibri"/>
        <family val="2"/>
        <scheme val="minor"/>
      </rPr>
      <t xml:space="preserve"> provide indication to the user if it detects that the Mobile Intermediary service is unreachable or unavailable. 
 </t>
    </r>
  </si>
  <si>
    <r>
      <t xml:space="preserve">The system </t>
    </r>
    <r>
      <rPr>
        <b/>
        <sz val="11"/>
        <color theme="1"/>
        <rFont val="Calibri"/>
        <family val="2"/>
        <scheme val="minor"/>
      </rPr>
      <t>MAY</t>
    </r>
    <r>
      <rPr>
        <sz val="11"/>
        <color theme="1"/>
        <rFont val="Calibri"/>
        <family val="2"/>
        <scheme val="minor"/>
      </rPr>
      <t xml:space="preserve"> allow an electronic prescription Token to be transmitted to an electronic address. 
 </t>
    </r>
  </si>
  <si>
    <r>
      <t xml:space="preserve">The system </t>
    </r>
    <r>
      <rPr>
        <b/>
        <sz val="11"/>
        <color theme="1"/>
        <rFont val="Calibri"/>
        <family val="2"/>
        <scheme val="minor"/>
      </rPr>
      <t xml:space="preserve">SHALL </t>
    </r>
    <r>
      <rPr>
        <sz val="11"/>
        <color theme="1"/>
        <rFont val="Calibri"/>
        <family val="2"/>
        <scheme val="minor"/>
      </rPr>
      <t xml:space="preserve">provide adequate disclosure of terms and conditions. 
</t>
    </r>
    <r>
      <rPr>
        <i/>
        <sz val="11"/>
        <color theme="1"/>
        <rFont val="Calibri"/>
        <family val="2"/>
        <scheme val="minor"/>
      </rPr>
      <t xml:space="preserve">Note: In line with requirements under the Privacy Act 1988. </t>
    </r>
  </si>
  <si>
    <t>The user has an account with a Mobile Intermediary system
Mobile Intermediary System available</t>
  </si>
  <si>
    <t>De-activate the account with the Mobile Intermediary</t>
  </si>
  <si>
    <r>
      <t xml:space="preserve">If personal information is to be displayed through the application, the system </t>
    </r>
    <r>
      <rPr>
        <b/>
        <sz val="11"/>
        <color theme="1"/>
        <rFont val="Calibri"/>
        <family val="2"/>
        <scheme val="minor"/>
      </rPr>
      <t>SHALL</t>
    </r>
    <r>
      <rPr>
        <sz val="11"/>
        <color theme="1"/>
        <rFont val="Calibri"/>
        <family val="2"/>
        <scheme val="minor"/>
      </rPr>
      <t xml:space="preserve"> capture enough personal information to establish an account with the Mobile Intermediary.</t>
    </r>
  </si>
  <si>
    <t>Registration of the mobile application system use</t>
  </si>
  <si>
    <t>Registration of the mobile application system use
Establish an account with the Mobile Intermediary.</t>
  </si>
  <si>
    <r>
      <t xml:space="preserve">The system </t>
    </r>
    <r>
      <rPr>
        <b/>
        <sz val="11"/>
        <color theme="1"/>
        <rFont val="Calibri"/>
        <family val="2"/>
        <scheme val="minor"/>
      </rPr>
      <t>SHALL</t>
    </r>
    <r>
      <rPr>
        <sz val="11"/>
        <color theme="1"/>
        <rFont val="Calibri"/>
        <family val="2"/>
        <scheme val="minor"/>
      </rPr>
      <t xml:space="preserve"> allow a user to de-activate an account with a Mobile Intermediary. </t>
    </r>
  </si>
  <si>
    <r>
      <t xml:space="preserve">The system </t>
    </r>
    <r>
      <rPr>
        <b/>
        <sz val="11"/>
        <color theme="1"/>
        <rFont val="Calibri"/>
        <family val="2"/>
        <scheme val="minor"/>
      </rPr>
      <t>SHALL</t>
    </r>
    <r>
      <rPr>
        <sz val="11"/>
        <color theme="1"/>
        <rFont val="Calibri"/>
        <family val="2"/>
        <scheme val="minor"/>
      </rPr>
      <t xml:space="preserve"> support accepting an electronic prescription Token electronically. 
</t>
    </r>
    <r>
      <rPr>
        <i/>
        <sz val="11"/>
        <color theme="1"/>
        <rFont val="Calibri"/>
        <family val="2"/>
        <scheme val="minor"/>
      </rPr>
      <t xml:space="preserve">Note: Electronically could include but is not limited to HTTPS, SMS, MMS, email, or image capture. </t>
    </r>
  </si>
  <si>
    <r>
      <t xml:space="preserve">The system </t>
    </r>
    <r>
      <rPr>
        <b/>
        <sz val="11"/>
        <color theme="1"/>
        <rFont val="Calibri"/>
        <family val="2"/>
        <scheme val="minor"/>
      </rPr>
      <t>SHALL</t>
    </r>
    <r>
      <rPr>
        <sz val="11"/>
        <color theme="1"/>
        <rFont val="Calibri"/>
        <family val="2"/>
        <scheme val="minor"/>
      </rPr>
      <t xml:space="preserve"> display all rendered information in "original text", irrespective of the presence or otherwise of coded information fields. 
</t>
    </r>
    <r>
      <rPr>
        <i/>
        <sz val="11"/>
        <color theme="1"/>
        <rFont val="Calibri"/>
        <family val="2"/>
        <scheme val="minor"/>
      </rPr>
      <t xml:space="preserve">Note: "Original Text" is defined as the text "exactly as presented to the prescriber or dispenser". This ensures that the content is human readable and facilitates consumer access to information. </t>
    </r>
  </si>
  <si>
    <r>
      <t xml:space="preserve">The system </t>
    </r>
    <r>
      <rPr>
        <b/>
        <sz val="11"/>
        <color theme="1"/>
        <rFont val="Calibri"/>
        <family val="2"/>
        <scheme val="minor"/>
      </rPr>
      <t>MAY</t>
    </r>
    <r>
      <rPr>
        <sz val="11"/>
        <color theme="1"/>
        <rFont val="Calibri"/>
        <family val="2"/>
        <scheme val="minor"/>
      </rPr>
      <t xml:space="preserve"> cache electronic prescription information on a user's account. 
</t>
    </r>
    <r>
      <rPr>
        <i/>
        <sz val="11"/>
        <color theme="1"/>
        <rFont val="Calibri"/>
        <family val="2"/>
        <scheme val="minor"/>
      </rPr>
      <t xml:space="preserve">Note: Where connection to the PDS is unavailable (e.g. no reception), this would allow the user to view details of prescriptions they have previously retrieved (e.g. when in an area with reception). </t>
    </r>
  </si>
  <si>
    <r>
      <t xml:space="preserve">The system </t>
    </r>
    <r>
      <rPr>
        <b/>
        <sz val="11"/>
        <color theme="1"/>
        <rFont val="Calibri"/>
        <family val="2"/>
        <scheme val="minor"/>
      </rPr>
      <t>SHALL</t>
    </r>
    <r>
      <rPr>
        <sz val="11"/>
        <color theme="1"/>
        <rFont val="Calibri"/>
        <family val="2"/>
        <scheme val="minor"/>
      </rPr>
      <t xml:space="preserve"> support authentication of connection requests using a unique identifier tied to the mobile device hardware. 
</t>
    </r>
    <r>
      <rPr>
        <i/>
        <sz val="11"/>
        <color theme="1"/>
        <rFont val="Calibri"/>
        <family val="2"/>
        <scheme val="minor"/>
      </rPr>
      <t xml:space="preserve">
Note: Examples include Google authenticator or RSA soft token. </t>
    </r>
  </si>
  <si>
    <t xml:space="preserve">The electronic prescription information is available as read only. </t>
  </si>
  <si>
    <r>
      <t xml:space="preserve">The system </t>
    </r>
    <r>
      <rPr>
        <b/>
        <sz val="11"/>
        <color theme="1"/>
        <rFont val="Calibri"/>
        <family val="2"/>
        <scheme val="minor"/>
      </rPr>
      <t>SHALL</t>
    </r>
    <r>
      <rPr>
        <sz val="11"/>
        <color theme="1"/>
        <rFont val="Calibri"/>
        <family val="2"/>
        <scheme val="minor"/>
      </rPr>
      <t xml:space="preserve"> make electronic prescription information available read only. 
</t>
    </r>
    <r>
      <rPr>
        <i/>
        <sz val="11"/>
        <color theme="1"/>
        <rFont val="Calibri"/>
        <family val="2"/>
        <scheme val="minor"/>
      </rPr>
      <t>Note: Any information retrieved from a PDS, including the barcode itself, should be read only.</t>
    </r>
    <r>
      <rPr>
        <sz val="11"/>
        <color theme="1"/>
        <rFont val="Calibri"/>
        <family val="2"/>
        <scheme val="minor"/>
      </rPr>
      <t xml:space="preserve"> 
 </t>
    </r>
  </si>
  <si>
    <t>Conformance Requirements Reference</t>
  </si>
  <si>
    <t>The system captures enough personal information to establish an account with the Mobile Intermediary.
An account with the Mobile Intermediary is established</t>
  </si>
  <si>
    <t xml:space="preserve">The system renders additional electronic prescription item details as specified in the requirement </t>
  </si>
  <si>
    <t>Retrieve additional electronic prescription item details through mobile application</t>
  </si>
  <si>
    <t>Scenario NO.</t>
  </si>
  <si>
    <t xml:space="preserve">Scenario Description </t>
  </si>
  <si>
    <t>Review Comments</t>
  </si>
  <si>
    <t>SC_MA_OP_001</t>
  </si>
  <si>
    <t>Agent registers for mobile application use</t>
  </si>
  <si>
    <t>SC_MA_OP_002</t>
  </si>
  <si>
    <t>SC_MA_OP_003</t>
  </si>
  <si>
    <t>SC_MA_OP_004</t>
  </si>
  <si>
    <t>SC_MA_OP_005</t>
  </si>
  <si>
    <t>SC_MA_OP_006</t>
  </si>
  <si>
    <t>MA-13, MA-14, MA-9</t>
  </si>
  <si>
    <t>MA-3, MA-4, MA-5, MA-6, MA-7</t>
  </si>
  <si>
    <t>Mobile application user account created 
The system establishes an account with the Mobile Intermediary.</t>
  </si>
  <si>
    <t>SoC identifies the Agent</t>
  </si>
  <si>
    <t>Mobile application user account created 
Agent is able to act on behalf of SoC when using Mobile Application</t>
  </si>
  <si>
    <t>SoC registers for Mobile Application use</t>
  </si>
  <si>
    <t>Mobile Intermediary available</t>
  </si>
  <si>
    <t>MA-1, MA-2, MA-14, MA-9, MA-11, MA-15</t>
  </si>
  <si>
    <t xml:space="preserve">Prescribing System sent electronic prescription Tokens to SoC via mobile application
PDS available 
Mobile Intermediary available
Dispensing System available
</t>
  </si>
  <si>
    <t>Dispensing System sent electronic prescription Tokens to SoC via mobile application
PDS available 
Mobile Intermediary available
Dispensing System available</t>
  </si>
  <si>
    <t xml:space="preserve">SoC consents Agent can act on behalf of SoC
Dispensing System or Prescribing System sent electronic prescription Tokens to Agent via mobile application
PDS available 
Mobile Intermediary available
Dispensing System available
</t>
  </si>
  <si>
    <t>SoC information for account registration</t>
  </si>
  <si>
    <t>Agent information for account registration</t>
  </si>
  <si>
    <t>SoC accepts one or more electronic prescription Tokens electronically via mobile application from Prescribing System
SoC reads the electronic prescription (s) through the mobile application
SoC presents the token(s) to Dispenser for scanning</t>
  </si>
  <si>
    <t>SoC mobile application user account
Authorised Dispenser user account
Token based electronic prescriptions</t>
  </si>
  <si>
    <t>Agent mobile application user account
Authorised Dispenser user account
Token based electronic prescriptions created for SoC</t>
  </si>
  <si>
    <t xml:space="preserve">SoC accepts one or more electronic prescription Tokens via mobile application from Prescribing System or Dispensing System
Dispense at Online Pharmacy
</t>
  </si>
  <si>
    <t xml:space="preserve">Prescribing System or Dispensing System sent electronic prescription Tokens to SoC via mobile application
PDS available 
Mobile Intermediary available
Dispensing System available
</t>
  </si>
  <si>
    <t>Agent accepts one or more electronic prescription Tokens via mobile application from Prescribing System or Dispensing System
Dispense at Online Pharmacy</t>
  </si>
  <si>
    <t xml:space="preserve">SoC consents Agent can act on behalf of SoC
Prescribing System or Dispensing System sent electronic prescription Tokens to Agent via mobile application
PDS available 
Mobile Intermediary available
Dispensing System available
</t>
  </si>
  <si>
    <t>SC_MA_OP_007</t>
  </si>
  <si>
    <t>SoC accepts one or more electronic prescription Tokens via mobile application from Prescribing System
Dispense at Community Pharmacy</t>
  </si>
  <si>
    <t>SoC accepts one or more electronic prescription Tokens via mobile application from Dispensing System (due to Dispenser defers prescription items or provides token for remaining repeats)
Dispense at Community Pharmacy</t>
  </si>
  <si>
    <t>Agent accepts one or more electronic prescription Tokens via mobile application from Prescribing System or Dispensing System
Dispense at Community Pharmacy</t>
  </si>
  <si>
    <t>MOBILE AP TEST SCENARIOS - To be applied to Test Cases with known Test Data</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</si>
  <si>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</si>
  <si>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</si>
  <si>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</si>
  <si>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</si>
  <si>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</si>
  <si>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</si>
  <si>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</si>
  <si>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</si>
  <si>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</si>
  <si>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</si>
  <si>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</si>
  <si>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</si>
  <si>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</si>
  <si>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</si>
  <si>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</si>
  <si>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</si>
  <si>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</si>
  <si>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</si>
  <si>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</si>
  <si>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</si>
  <si>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</si>
  <si>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</si>
  <si>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</si>
  <si>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</si>
  <si>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</si>
  <si>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</si>
  <si>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</si>
  <si>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</si>
  <si>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</si>
  <si>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</si>
  <si>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</si>
  <si>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</si>
  <si>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</si>
  <si>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</si>
  <si>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</si>
  <si>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</si>
  <si>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</si>
  <si>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</si>
  <si>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</si>
  <si>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</si>
  <si>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</si>
  <si>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</si>
  <si>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</si>
  <si>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</si>
  <si>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</si>
  <si>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</si>
  <si>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</si>
  <si>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</si>
  <si>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</si>
  <si>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</si>
  <si>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</si>
  <si>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</si>
  <si>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</si>
  <si>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</si>
  <si>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</si>
  <si>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</si>
  <si>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</si>
  <si>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</si>
  <si>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</si>
  <si>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</si>
  <si>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</si>
  <si>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</si>
  <si>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</si>
  <si>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</si>
  <si>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</si>
  <si>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</si>
  <si>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</si>
  <si>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</si>
  <si>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</si>
  <si>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</si>
  <si>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</si>
  <si>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</si>
  <si>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Authorised User Accepts prescriber's electronic prescription</t>
  </si>
  <si>
    <t>Mobile Application &lt;-&gt; Prescribing System</t>
  </si>
  <si>
    <t>Retrieve full electronic prescription Information</t>
  </si>
  <si>
    <t xml:space="preserve">Retrieved data audited </t>
  </si>
  <si>
    <t>SoC accepts one or more electronic prescription Tokens electronically via mobile application from Dispensing System
SoC reads the electronic prescription (s) through the mobile application
SoC presents the token(s) to Dispenser for scanning</t>
  </si>
  <si>
    <t>Agent accepts one or more electronic prescription Tokens electronically via mobile application  from Prescribing System or Dispensing System
Agent reads the electronic prescription through the mobile application
Agent presents the token(s) to Dispenser for scanning</t>
  </si>
  <si>
    <t>SoC accepts one or more electronic prescription Tokens via mobile application 
SoC reads the electronic prescription through the mobile application
SoC sends the token(s) electronically to Online Pharmacy for dispensing</t>
  </si>
  <si>
    <t>Agent accepts one or more electronic prescription Tokens via mobile application 
Agent reads the electronic prescription through the mobile application
Agent sends the token(s) electronically to Online Pharmacy for dispensing</t>
  </si>
  <si>
    <t>PDS Issues Receipt of Dispense Annotation to Dispensing System</t>
  </si>
  <si>
    <t>PDS Issues Receipt of Dispense Deferment to Dispensing System</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</si>
  <si>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</si>
  <si>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</si>
  <si>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</si>
  <si>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</si>
  <si>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</si>
  <si>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</si>
  <si>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</si>
  <si>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</si>
  <si>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</si>
  <si>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PRECONDITIONS</t>
  </si>
  <si>
    <t>Any preconditions, pre-requisites or set-up conditions required by the test.</t>
  </si>
  <si>
    <t>Test Data required to facilitate the testing.</t>
  </si>
  <si>
    <t xml:space="preserve">General comments in support of the test result
</t>
  </si>
  <si>
    <t>Top of Worksheet</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</si>
  <si>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</si>
  <si>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</si>
  <si>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</si>
  <si>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</si>
  <si>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</si>
  <si>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</si>
  <si>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</si>
  <si>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</si>
  <si>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</si>
  <si>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</si>
  <si>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</si>
  <si>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</si>
  <si>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</si>
  <si>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</si>
  <si>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</si>
  <si>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</si>
  <si>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</si>
  <si>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</si>
  <si>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</si>
  <si>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</si>
  <si>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</si>
  <si>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</si>
  <si>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</si>
  <si>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</si>
  <si>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</si>
  <si>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</si>
  <si>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</si>
  <si>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</si>
  <si>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</si>
  <si>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</si>
  <si>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</si>
  <si>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</si>
  <si>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</si>
  <si>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</si>
  <si>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</si>
  <si>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</si>
  <si>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</si>
  <si>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</si>
  <si>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</si>
  <si>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</si>
  <si>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</si>
  <si>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</si>
  <si>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</si>
  <si>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</si>
  <si>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</si>
  <si>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</si>
  <si>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</si>
  <si>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</si>
  <si>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</si>
  <si>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</si>
  <si>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</si>
  <si>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</si>
  <si>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</si>
  <si>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</si>
  <si>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</si>
  <si>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</si>
  <si>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</si>
  <si>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</si>
  <si>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</si>
  <si>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</si>
  <si>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</si>
  <si>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</si>
  <si>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</si>
  <si>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</si>
  <si>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</si>
  <si>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</si>
  <si>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</si>
  <si>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</si>
  <si>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</si>
  <si>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</si>
  <si>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</si>
  <si>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</si>
  <si>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</si>
  <si>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</si>
  <si>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3.6 Mobile Application Systems: 
Sub-Sections:
- Mobile Application Systems</t>
  </si>
  <si>
    <t xml:space="preserve">End to End systems involvement for the whole of the Electronic Prescription System - outlining interfacing systems, applications and related functions. Specific details relating to Mobile Application System with PDS and other systems highlighted. See Related Documents and Test Artefacts. </t>
  </si>
  <si>
    <t xml:space="preserve">SoC mobile application user account
Authorised Dispenser user account
Token based electronic prescriptions </t>
  </si>
  <si>
    <t>Mobile Application accepts the token(s) electronically.
Electronic prescription information is available for SoC to read only.
Dispenser receives the token(s) electronically and retrieves electronic prescriptions and dispense records held by any Prescription Delivery Service. 
If the electronic prescription is dispensed and results in remaining repeat(s) or deferred prescription item(s), new token(s) are generated from Dispensing System and sent to SoC electronically or in paper form</t>
  </si>
  <si>
    <t>Mobile Application accepts the token(s) electronically.
Electronic prescription information is available for Agent to read only.
Dispenser receives the token(s) electronically and retrieves electronic prescriptions and dispense records held by any Prescription Delivery Service.
If the electronic prescription is dispensed and results in remaining repeat(s) or deferred prescription item(s), new token(s) are generated from Dispensing System and sent to Agent electronically or in paper form</t>
  </si>
  <si>
    <t xml:space="preserve">Mobile Application accepts the token(s) electronically.
Electronic prescription information is available for Agent to read only.
Dispenser scans and retrieves electronic prescriptions and dispense records held by any Prescription Delivery Service.
If the electronic prescription is dispensed and results in remaining repeat(s) or deferred prescription item(s), new token(s) are generated from Dispensing System and sent to Agent electronically or in paper form </t>
  </si>
  <si>
    <t xml:space="preserve">Mobile Application accepts the token(s) electronically.
Electronic prescription information is available for SoC to read only.
Dispenser scans and retrieves electronic prescriptions and dispense records held by any Prescription Delivery Service.
If the electronic prescription is dispensed and results in remaining repeat(s) or deferred prescription item(s), new token(s) are generated from Dispensing System and sent to SoC electronically or in paper form </t>
  </si>
  <si>
    <t xml:space="preserve">Mobile Application accepts the token(s) electronically.
Electronic prescription information is available for SoC to read only.
Dispenser scans and retrieves electronic prescriptions held by any Prescription Delivery Service.
If the electronic prescription is dispensed and results in remaining repeat(s) or deferred prescription item(s), new token(s) are generated from Dispensing System and sent to SoC electronically or in paper form  </t>
  </si>
  <si>
    <t>Test Case Number</t>
  </si>
  <si>
    <t>TEST CASES</t>
  </si>
  <si>
    <t>Scenario Summary</t>
  </si>
  <si>
    <t>TS_MA_001</t>
  </si>
  <si>
    <t>Register Mobile Application</t>
  </si>
  <si>
    <t>TS_MA_002</t>
  </si>
  <si>
    <t>Scenario:</t>
  </si>
  <si>
    <t>Objective:</t>
  </si>
  <si>
    <t>Pre-requisites:</t>
  </si>
  <si>
    <t>Scenario Test Cases:</t>
  </si>
  <si>
    <t>Test Steps</t>
  </si>
  <si>
    <t>Test Cases</t>
  </si>
  <si>
    <t>Conformance Requirement(s)</t>
  </si>
  <si>
    <t>TEST STEP / CASE DESCRIPTION</t>
  </si>
  <si>
    <t>ACTUAL TEST RESULT</t>
  </si>
  <si>
    <t>Registered user views details</t>
  </si>
  <si>
    <t>Newly registered user can view their personal details.</t>
  </si>
  <si>
    <t>Deactivate Mobile Account</t>
  </si>
  <si>
    <t>Scenario result:</t>
  </si>
  <si>
    <t>Registered user requests to view an electronic prescription, is authenticated and has electronic prescription presented</t>
  </si>
  <si>
    <t>Requested Electronic prescriptions details presented</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</si>
  <si>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</si>
  <si>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</si>
  <si>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</si>
  <si>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</si>
  <si>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Scenarios Complete</t>
  </si>
  <si>
    <t>Total Test cases</t>
  </si>
  <si>
    <r>
      <t xml:space="preserve">Scenarios </t>
    </r>
    <r>
      <rPr>
        <u/>
        <sz val="11"/>
        <color theme="1"/>
        <rFont val="Calibri"/>
        <family val="2"/>
        <scheme val="minor"/>
      </rPr>
      <t>Not</t>
    </r>
    <r>
      <rPr>
        <sz val="11"/>
        <color theme="1"/>
        <rFont val="Calibri"/>
        <family val="2"/>
        <scheme val="minor"/>
      </rPr>
      <t xml:space="preserve"> Complete</t>
    </r>
  </si>
  <si>
    <r>
      <t xml:space="preserve">Test case % </t>
    </r>
    <r>
      <rPr>
        <b/>
        <sz val="11"/>
        <color rgb="FF00B050"/>
        <rFont val="Calibri"/>
        <family val="2"/>
      </rPr>
      <t>Passed</t>
    </r>
    <r>
      <rPr>
        <b/>
        <sz val="11"/>
        <rFont val="Calibri"/>
        <family val="2"/>
      </rPr>
      <t xml:space="preserve"> or N/A</t>
    </r>
  </si>
  <si>
    <t>Total Scenarios</t>
  </si>
  <si>
    <t>Scenarios percentage Completed.</t>
  </si>
  <si>
    <t>MA - SCENARIOS</t>
  </si>
  <si>
    <t>MA - E2E INTERFACES</t>
  </si>
  <si>
    <t>Mobile Application accepts electronic prescription token</t>
  </si>
  <si>
    <t>Send tokens to an electronic address</t>
  </si>
  <si>
    <t>SoC/Agent views the  electronic prescription information through mobile application</t>
  </si>
  <si>
    <t>View the personal information on the electronic prescription via Mobile Application</t>
  </si>
  <si>
    <t>The user is denied to view the personal information on the electronic prescription</t>
  </si>
  <si>
    <t>START:  Account Creation</t>
  </si>
  <si>
    <t>END:  Account Creation</t>
  </si>
  <si>
    <t>START:  Account Deactivation</t>
  </si>
  <si>
    <t>END:  Account Deactivation</t>
  </si>
  <si>
    <t xml:space="preserve">The account is deactivated successfully
When the user attempts to use the mobile application to connect to the mobile intermediary, the user is notified that the user account for mobile intermediary has been deactivated. 
</t>
  </si>
  <si>
    <t xml:space="preserve">START:  Retrieval </t>
  </si>
  <si>
    <t xml:space="preserve">END:  Retrieval </t>
  </si>
  <si>
    <t>START:  Presentation</t>
  </si>
  <si>
    <r>
      <t>The system</t>
    </r>
    <r>
      <rPr>
        <b/>
        <sz val="11"/>
        <color theme="1"/>
        <rFont val="Calibri"/>
        <family val="2"/>
        <scheme val="minor"/>
      </rPr>
      <t xml:space="preserve"> MAY</t>
    </r>
    <r>
      <rPr>
        <sz val="11"/>
        <color theme="1"/>
        <rFont val="Calibri"/>
        <family val="2"/>
        <scheme val="minor"/>
      </rPr>
      <t xml:space="preserve"> render additional electronic prescription item details including but not limited to: 
• The details of the original prescription;  
• The prescription status (e.g. Cancelled, Expired, Exhausted, etc.); 
• The details of the previous dispense (if any); and 
• Information communicating available repeats (if any). 
</t>
    </r>
    <r>
      <rPr>
        <i/>
        <sz val="11"/>
        <color theme="1"/>
        <rFont val="Calibri"/>
        <family val="2"/>
        <scheme val="minor"/>
      </rPr>
      <t xml:space="preserve">
Note: Mobile applications are not precluded from displaying information beyond that provided as Evidence of Prescription. </t>
    </r>
  </si>
  <si>
    <t>END:  Presentation</t>
  </si>
  <si>
    <t>END: Security</t>
  </si>
  <si>
    <t>START:  Security</t>
  </si>
  <si>
    <t>TEST CASE</t>
  </si>
  <si>
    <t>Personal information is to be displayed through the mobile application
Mobile Intermediary System available</t>
  </si>
  <si>
    <t>ASLR available
Mobile Intermediary available</t>
  </si>
  <si>
    <t xml:space="preserve">Electronic prescription available in ASLR
User with access to view personal information on electronic prescription </t>
  </si>
  <si>
    <t xml:space="preserve">Electronic prescription available in ASLR
User without access to view personal information on electronic prescription </t>
  </si>
  <si>
    <t>Authorised prescriber creates a token-based electronic prescription and sends the electronic prescription Token to the SoC/Agent 's mobile application</t>
  </si>
  <si>
    <t>Electronic prescriptions available in ASLR</t>
  </si>
  <si>
    <t xml:space="preserve">Registered user of mobile application requests to view electronic prescription information (held by PDS or ASLR)  </t>
  </si>
  <si>
    <t>Registered user of mobile application
The user's electronic prescription available in ASLR</t>
  </si>
  <si>
    <t xml:space="preserve">Mobile Intermediary System available
ASLR available
</t>
  </si>
  <si>
    <t>SoC/Agent has an electronic prescription Token</t>
  </si>
  <si>
    <t>The user sees the stored electronic prescription information on the mobile application</t>
  </si>
  <si>
    <t>TC_MA_DE_001</t>
  </si>
  <si>
    <t>TC_MA_RT_001</t>
  </si>
  <si>
    <t>TC_MA_AC_001</t>
  </si>
  <si>
    <t>TC_MA_AC_002</t>
  </si>
  <si>
    <t>TC_MA_AC_003</t>
  </si>
  <si>
    <t>TC_MA_AC_004</t>
  </si>
  <si>
    <t>TC_MA_AC_005</t>
  </si>
  <si>
    <t>TC_MA_AC_006</t>
  </si>
  <si>
    <t>TC_MA_AC_007</t>
  </si>
  <si>
    <t>TC_MA_AC_008</t>
  </si>
  <si>
    <t>TC_MA_PR_001</t>
  </si>
  <si>
    <t>TC_MA_PR_002</t>
  </si>
  <si>
    <t>TC_MA_PR_003</t>
  </si>
  <si>
    <t>TC_MA_PR_004</t>
  </si>
  <si>
    <t>TC_MA_PR_005</t>
  </si>
  <si>
    <t>TC_MA_PR_006</t>
  </si>
  <si>
    <t>TC_MA_PR_007</t>
  </si>
  <si>
    <t>TC_MA_PR_008</t>
  </si>
  <si>
    <t>TC_MA_PR_009</t>
  </si>
  <si>
    <t>TC_MA_PR_010</t>
  </si>
  <si>
    <t>TC_MA_PR_011</t>
  </si>
  <si>
    <t>TC_MA_SC_001</t>
  </si>
  <si>
    <t>TC_MA_SC_002</t>
  </si>
  <si>
    <t>Register and deregister Mobile Application</t>
  </si>
  <si>
    <t>MA-3
MA-4
MA-5
MA-6</t>
  </si>
  <si>
    <t xml:space="preserve">TC_MA_AC_001
TC_MA_AC_002
TC_MA_AC_003
TC_MA_AC_004
</t>
  </si>
  <si>
    <r>
      <rPr>
        <b/>
        <sz val="11"/>
        <rFont val="Calibri"/>
        <family val="2"/>
        <scheme val="minor"/>
      </rPr>
      <t>Register and deregister Mobile Application</t>
    </r>
    <r>
      <rPr>
        <sz val="11"/>
        <rFont val="Calibri"/>
        <family val="2"/>
        <scheme val="minor"/>
      </rPr>
      <t xml:space="preserve">
An SoC or Agent can:
1. Provide details to establish an account
3. View personal account details when account established
4. Deactivate an account</t>
    </r>
  </si>
  <si>
    <t>Consent and personal account details captured on registration, authorisation provided when terms and conditions and disclosures provided.</t>
  </si>
  <si>
    <t>Registered user can de-activate their account if required.</t>
  </si>
  <si>
    <t>MA-16
MA-12</t>
  </si>
  <si>
    <t>View stored electronic prescription information on a user account when Intermediary system is unavailable</t>
  </si>
  <si>
    <t>Send tokens to an electronic address (e.g. online pharmacy)</t>
  </si>
  <si>
    <t>MA-12
MA-15</t>
  </si>
  <si>
    <t xml:space="preserve"> Account Creation</t>
  </si>
  <si>
    <t xml:space="preserve"> Account Deactivation</t>
  </si>
  <si>
    <t xml:space="preserve">Retrieval </t>
  </si>
  <si>
    <t>Security</t>
  </si>
  <si>
    <t>Registration of the mobile application system use
Establish an account with the Mobile Intermediary.</t>
  </si>
  <si>
    <t xml:space="preserve">Mobile Application accepts tokens and send tokens to an electronic address </t>
  </si>
  <si>
    <t>TS_MA_003</t>
  </si>
  <si>
    <t>TS_MA_004</t>
  </si>
  <si>
    <t xml:space="preserve">1. SoC or Agent is registered with Mobile Application 
2. A token based electronic prescription created
3. Mobile Intermediary available
4. PDS available
</t>
  </si>
  <si>
    <t>MA-1
MA-16
MA-9
MA-12</t>
  </si>
  <si>
    <t>Mobile Application requests token based electronic prescription information from the PDS</t>
  </si>
  <si>
    <t xml:space="preserve">MA-9
MA-10
MA-11
MA-14
</t>
  </si>
  <si>
    <t>View electronic prescription information when Mobile Intermediary is unavailable</t>
  </si>
  <si>
    <t xml:space="preserve">Mobile Application displays active script list based electronic prescription information  </t>
  </si>
  <si>
    <t>Mobile Application requests active script list based electronic prescription information from the ASLR</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</si>
  <si>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</si>
  <si>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</si>
  <si>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</si>
  <si>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</si>
  <si>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</si>
  <si>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</si>
  <si>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</si>
  <si>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</si>
  <si>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</si>
  <si>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</si>
  <si>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</si>
  <si>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</si>
  <si>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</si>
  <si>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</si>
  <si>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</si>
  <si>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</si>
  <si>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</si>
  <si>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</si>
  <si>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</si>
  <si>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</si>
  <si>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</si>
  <si>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Mobile Application &lt;-&gt; Mobile Intermediary &lt;-&gt; Prescribing System</t>
  </si>
  <si>
    <t>Mobile Intermediary &lt;-&gt; Mobile Application</t>
  </si>
  <si>
    <t>SoC Self-register of Active Script List</t>
  </si>
  <si>
    <t>SoC registers own ASL</t>
  </si>
  <si>
    <t>SoC (or agent) &lt;-&gt; Mobile Intermediary &lt;-&gt; API Gateway &lt;-&gt; ASLR</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</si>
  <si>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</si>
  <si>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</si>
  <si>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</si>
  <si>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</si>
  <si>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</si>
  <si>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</si>
  <si>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</si>
  <si>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</si>
  <si>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</si>
  <si>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</si>
  <si>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</si>
  <si>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</si>
  <si>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</si>
  <si>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</si>
  <si>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</si>
  <si>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</si>
  <si>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</si>
  <si>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</si>
  <si>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</si>
  <si>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</si>
  <si>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</si>
  <si>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</si>
  <si>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</si>
  <si>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</si>
  <si>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</si>
  <si>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</si>
  <si>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</si>
  <si>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 xml:space="preserve">End to End Interfaces: Prescribing System, Dispensing System, Mobile Application via Intermediary and ASLR - Mobile Application considerations 'shaded' </t>
  </si>
  <si>
    <r>
      <rPr>
        <b/>
        <sz val="11"/>
        <rFont val="Calibri"/>
        <family val="2"/>
        <scheme val="minor"/>
      </rPr>
      <t xml:space="preserve">Mobile Application displays active script list based electronic prescription information  
</t>
    </r>
    <r>
      <rPr>
        <sz val="11"/>
        <rFont val="Calibri"/>
        <family val="2"/>
        <scheme val="minor"/>
      </rPr>
      <t>Mobile Application can:
1. Retrieve active script list based electronic prescription information from the ASLR and display the information
2. Display electronic prescription information if Mobile Intermediary service is unavailable</t>
    </r>
  </si>
  <si>
    <t xml:space="preserve">1. SoC or Agent is registered with Mobile Application. 
2. If Agent is the user, the SoC has given an access to Agent to view their electronic prescription information
3. Active script list based electronic prescriptions created for the SoC 
4. Mobile Intermediary available
5. ASLR available
6. Open PDS available
7. Mobile Intermediary can be made unavailable as required.
</t>
  </si>
  <si>
    <t xml:space="preserve">Mobile Application provides the device ID to the Mobile Intermediary
The connection request data contains a unique identifier tied to the mobile device hardware
</t>
  </si>
  <si>
    <t>Prescribing System -&gt; API Gateway -&gt; ASLR</t>
  </si>
  <si>
    <t>Prescribing System -&gt; PDS -&gt; API Gateway -&gt; ASLR</t>
  </si>
  <si>
    <t>Dispensing System -&gt; PDS -&gt; API Gateway -&gt; ASLR</t>
  </si>
  <si>
    <t xml:space="preserve">View/Update the electronic prescription information 
View/Update the barcode/QR code
</t>
  </si>
  <si>
    <r>
      <t xml:space="preserve">The system provides adequate disclosure of terms and conditions in line with requirements under the Privacy Act 1988. 
</t>
    </r>
    <r>
      <rPr>
        <i/>
        <sz val="11"/>
        <rFont val="Calibri"/>
        <family val="2"/>
        <scheme val="minor"/>
      </rPr>
      <t>Note: Refer to Privacy Act 1988:
http://www7.austlii.edu.au/cgi-bin/viewdb/au/legis/cth/consol_act/pa1988108/</t>
    </r>
  </si>
  <si>
    <r>
      <t xml:space="preserve">The system provides adequate disclosure of use of data. 
</t>
    </r>
    <r>
      <rPr>
        <i/>
        <sz val="11"/>
        <rFont val="Calibri"/>
        <family val="2"/>
        <scheme val="minor"/>
      </rPr>
      <t>Note: Refer to Privacy Act 1988:
http://www7.austlii.edu.au/cgi-bin/viewdb/au/legis/cth/consol_act/pa1988108/</t>
    </r>
  </si>
  <si>
    <r>
      <t xml:space="preserve">The electronic prescription Token sent to the electronic address successfully
</t>
    </r>
    <r>
      <rPr>
        <i/>
        <sz val="11"/>
        <rFont val="Calibri"/>
        <family val="2"/>
        <scheme val="minor"/>
      </rPr>
      <t xml:space="preserve">Note: An electronic address can be a mobile number, email address or other types of electronic address. </t>
    </r>
  </si>
  <si>
    <r>
      <t xml:space="preserve">The prescription information on mobile application matches the prescription information on file extracted from ASLR 
</t>
    </r>
    <r>
      <rPr>
        <i/>
        <sz val="11"/>
        <rFont val="Calibri"/>
        <family val="2"/>
        <scheme val="minor"/>
      </rPr>
      <t>Note: Any Information fields that have code - only the original text is required to be displayed. Other details, such as the code, code system identifier, code translations, etc. are not required to be displayed on Mobile Application</t>
    </r>
  </si>
  <si>
    <r>
      <t xml:space="preserve">For an electronic prescription, the system </t>
    </r>
    <r>
      <rPr>
        <b/>
        <sz val="11"/>
        <color theme="1"/>
        <rFont val="Calibri"/>
        <family val="2"/>
        <scheme val="minor"/>
      </rPr>
      <t xml:space="preserve">SHALL </t>
    </r>
    <r>
      <rPr>
        <sz val="11"/>
        <color theme="1"/>
        <rFont val="Calibri"/>
        <family val="2"/>
        <scheme val="minor"/>
      </rPr>
      <t xml:space="preserve">render, at minimum: 
• The DSPID as a barcode/QR code. 
</t>
    </r>
    <r>
      <rPr>
        <i/>
        <sz val="11"/>
        <color theme="1"/>
        <rFont val="Calibri"/>
        <family val="2"/>
        <scheme val="minor"/>
      </rPr>
      <t>Note: Irrespective of what information the mobile application has about the prescription, as a minimum, it shall render (display) the DSPID as a barcode/QR code to be scanned at a dispenser.</t>
    </r>
  </si>
  <si>
    <t xml:space="preserve">1. SoC or Agent is registered with Mobile Application. 
2. If Agent is the user, the SoC has given an access to Agent to view their electronic prescription information
3. Token based electronic prescriptions created for the SoC and the electronic prescription token is available
4. Mobile Intermediary available
5. Open PDS available
6. Mobile Intermediary can be made unavailable as required.
</t>
  </si>
  <si>
    <t xml:space="preserve">Electronic prescription details displayed, including mandatory information and other details as expected. All presented electronic prescription detail is read only.
The DSPID is displayed as a barcode/QR code
</t>
  </si>
  <si>
    <t>Electronic prescription details displayed, including mandatory information and other details as expected. All presented electronic prescription detail is read only.
The DSPID is displayed as a barcode/QR code</t>
  </si>
  <si>
    <t>Accept an electronic prescription Token electronically
The DSPID is displayed as a barcode/QR code</t>
  </si>
  <si>
    <t>One or more Open PDS available
Mobile Intermediary available</t>
  </si>
  <si>
    <t xml:space="preserve">HI </t>
  </si>
  <si>
    <t>One or more PDS available
Mobile Intermediary available</t>
  </si>
  <si>
    <t xml:space="preserve">Mobile Intermediary System available
One or more PDS available
</t>
  </si>
  <si>
    <t>Retrieve electronic prescription information from ASLR</t>
  </si>
  <si>
    <t xml:space="preserve">For an electronic prescription, the system displays, at a minimum: the DSPID as a barcode/QR code. </t>
  </si>
  <si>
    <t>Retrieve electronic prescription information from a PDS</t>
  </si>
  <si>
    <t xml:space="preserve">SoC/Agent registered as a user of mobile application
Electronic Prescriptions available in one or more PDS:
-Prescriptions with status 'Cancelled'
-Prescriptions with status 'Expired'
-Prescriptions with status 'Exhausted'
-Prescriptions with previous dispense details
- Prescriptions with repeats
 </t>
  </si>
  <si>
    <t xml:space="preserve">SoC/Agent registered as a user of mobile application
Electronic Prescriptions available in ASLR:
-Prescriptions with status 'Cancelled'
-Prescriptions with status 'Expired'
-Prescriptions with status 'Exhausted'
-Prescriptions with previous dispense details
- Prescriptions with repeats
 </t>
  </si>
  <si>
    <t xml:space="preserve">One or more PDS available
Mobile Intermediary available
Electronic prescription information file extracted from the associated PDS
</t>
  </si>
  <si>
    <t xml:space="preserve">ASLR available
Mobile Intermediary available
Electronic prescription information file extracted from the ASLR
</t>
  </si>
  <si>
    <t xml:space="preserve">Electronic prescriptions available in one or more PDS
User with access to view personal information on the electronic prescriptions </t>
  </si>
  <si>
    <t>View the personal information on the electronic prescriptions via Mobile Application</t>
  </si>
  <si>
    <t>The user can view the personal information on the electronic prescriptions</t>
  </si>
  <si>
    <t>The user is denied to view the personal information on the electronic prescriptions</t>
  </si>
  <si>
    <t xml:space="preserve">Electronic prescriptions available in one or more PDS
User without access to view personal information on electronic prescriptions </t>
  </si>
  <si>
    <t>Electronic prescriptions available in one or more PDS</t>
  </si>
  <si>
    <t>Registered user of mobile application
The user's electronic prescriptions available in one ore more PDS</t>
  </si>
  <si>
    <t>A registered user of  mobile application
The user's electronic prescriptions available in one ore more PDS</t>
  </si>
  <si>
    <t xml:space="preserve">TC_MA_PR_001
TC_MA_PR_002 
TC_MA_PR_004 
TC_MA_PR_008 
</t>
  </si>
  <si>
    <t>TC_MA_PR_006
TC_MA_PR_010</t>
  </si>
  <si>
    <t xml:space="preserve">TC_MA_PR_001
TC_MA_PR_003
TC_MA_PR_005
TC_MA_PR_009
</t>
  </si>
  <si>
    <t>TC_MA_PR_006
TC_MA_PR_011</t>
  </si>
  <si>
    <t>Mobile Application displays token based electronic prescription information</t>
  </si>
  <si>
    <t>TEST EVIDENCE (SCREEN SHOTS, RECORDINGS, FILES)</t>
  </si>
  <si>
    <t>TEST EVIDENCE 
(SCREEN SHOTS, RECORDINGS, FILES)</t>
  </si>
  <si>
    <t>Test Result Options</t>
  </si>
  <si>
    <t>N/A (Please provide reason)</t>
  </si>
  <si>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</si>
  <si>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</si>
  <si>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Document information</t>
  </si>
  <si>
    <t>Introduction</t>
  </si>
  <si>
    <t>Owner:</t>
  </si>
  <si>
    <t>Conformance and Assurance Unit Manager</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</si>
  <si>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</si>
  <si>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</si>
  <si>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</si>
  <si>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</si>
  <si>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</si>
  <si>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</si>
  <si>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</si>
  <si>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Return to top</t>
  </si>
  <si>
    <t xml:space="preserve">Table 1 describes the abbreviated name and purpose of each worksheet. </t>
  </si>
  <si>
    <t>Table 1: Worksheet Names</t>
  </si>
  <si>
    <t>`</t>
  </si>
  <si>
    <t>WORKSHEET NAME</t>
  </si>
  <si>
    <t>FEATURE SET and PURPOSE</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</si>
  <si>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</si>
  <si>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TRACEABILITY</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</si>
  <si>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</si>
  <si>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</si>
  <si>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</si>
  <si>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</si>
  <si>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</si>
  <si>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</si>
  <si>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</si>
  <si>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</si>
  <si>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</si>
  <si>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</si>
  <si>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</si>
  <si>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</si>
  <si>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</si>
  <si>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</si>
  <si>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</si>
  <si>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</si>
  <si>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</si>
  <si>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</si>
  <si>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</si>
  <si>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</si>
  <si>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</si>
  <si>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</si>
  <si>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MA - Scenarios</t>
  </si>
  <si>
    <t>MANDATORY AND N/A</t>
  </si>
  <si>
    <t>n</t>
  </si>
  <si>
    <t xml:space="preserve">Mobile Intermediary System unavailable
The mobile application has previously cached electronic prescription information on the user's account. </t>
  </si>
  <si>
    <t xml:space="preserve">Mobile Intermediary service is unreachable or unavailable. 
One or more PDS available
 </t>
  </si>
  <si>
    <t xml:space="preserve">Registered user of mobile application requests to view electronic prescription information (held by PDS)  </t>
  </si>
  <si>
    <t xml:space="preserve">One or more PDS available
Mobile Intermediary available
</t>
  </si>
  <si>
    <t xml:space="preserve">Retrieve electronic prescription information from a PDS
</t>
  </si>
  <si>
    <t xml:space="preserve">Electronic Prescriptions available for retrieval in one or more PDS
</t>
  </si>
  <si>
    <t xml:space="preserve">Electronic Prescriptions available for retrieval in one ore more PDS
</t>
  </si>
  <si>
    <t xml:space="preserve">A registered user of  mobile application
</t>
  </si>
  <si>
    <t>References and Related Documents</t>
  </si>
  <si>
    <t>Version</t>
  </si>
  <si>
    <t>- Document ID: DH-2988:2019</t>
  </si>
  <si>
    <t>Version 1.0</t>
  </si>
  <si>
    <t>Product version history</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</si>
  <si>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</si>
  <si>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</si>
  <si>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</si>
  <si>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</si>
  <si>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</si>
  <si>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</si>
  <si>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</si>
  <si>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</si>
  <si>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</si>
  <si>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Sub Section - Requirements</t>
  </si>
  <si>
    <t>Conformance  Specification Number</t>
  </si>
  <si>
    <t>Registration of the mobile application system use - Consent</t>
  </si>
  <si>
    <t>Registration of the mobile application system use - Disclosure T&amp;C.</t>
  </si>
  <si>
    <t>Registration of the mobile application system use - Disclosure Data.</t>
  </si>
  <si>
    <t>View the personal information on the electronic prescription via Mobile Application - View</t>
  </si>
  <si>
    <t>View the personal information on the electronic prescription via Mobile Application - Deny View</t>
  </si>
  <si>
    <t>View the personal information on the electronic prescription via Mobile Application - View (ASLR)</t>
  </si>
  <si>
    <t>View the personal information on the electronic prescription via Mobile Application - Deny View (ASLR)</t>
  </si>
  <si>
    <t xml:space="preserve">Retrieve electronic prescription information from a PDS - DSPID
</t>
  </si>
  <si>
    <t xml:space="preserve">Retrieve electronic prescription information from a PDS - General
</t>
  </si>
  <si>
    <t xml:space="preserve">View/Update the electronic prescription information (ASLR)
View/Update the barcode/QR code
</t>
  </si>
  <si>
    <t xml:space="preserve">View the electronic prescription information through the mobile application - PDS Unavailable
</t>
  </si>
  <si>
    <t xml:space="preserve">View the electronic prescription information through the mobile application - PDS Available
</t>
  </si>
  <si>
    <t>Mobile Application (from a mobile device) sends connection requests to Mobile Intermediary - Mobile</t>
  </si>
  <si>
    <t>Mobile Application (from a mobile device) sends connection requests to Mobile Intermediary - Web</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</si>
  <si>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</si>
  <si>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</si>
  <si>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REFERENCES</t>
  </si>
  <si>
    <t xml:space="preserve">This worksheet contains a list of documents that are referenced directly from this document and other documents that are related to this document.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</si>
  <si>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</si>
  <si>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CTD</t>
  </si>
  <si>
    <t>Conformance Test Data</t>
  </si>
  <si>
    <t>CTS</t>
  </si>
  <si>
    <t>Conformance Test Specification</t>
  </si>
  <si>
    <t>Number of Test Cases</t>
  </si>
  <si>
    <t>Tests marked N/A</t>
  </si>
  <si>
    <t>TC_MA_AC_005 &amp; TC_MA_AC_006</t>
  </si>
  <si>
    <t xml:space="preserve">SoC/Agent registered as a user of mobile application
Token based electronic prescription available in a PDS
</t>
  </si>
  <si>
    <t xml:space="preserve">SoC/Agent registered as a user of mobile application
</t>
  </si>
  <si>
    <t xml:space="preserve">View and Update the electronic prescription information 
View and Update the barcode/QR code
</t>
  </si>
  <si>
    <t>\</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</si>
  <si>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</si>
  <si>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</si>
  <si>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</si>
  <si>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</si>
  <si>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</si>
  <si>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</si>
  <si>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</si>
  <si>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</si>
  <si>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</si>
  <si>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</si>
  <si>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</si>
  <si>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</si>
  <si>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States and territories applicable</t>
  </si>
  <si>
    <t xml:space="preserve">Prescribing System with electronic prescription capability available
One or more PDS available
</t>
  </si>
  <si>
    <t xml:space="preserve">The associated PDS unavailable
The mobile application has previously cached electronic prescription information on the user's account. </t>
  </si>
  <si>
    <t>Software component name (s)</t>
  </si>
  <si>
    <t>Please specify all software components being used in this assessment</t>
  </si>
  <si>
    <t>Software version number (s)</t>
  </si>
  <si>
    <t>Electronic Prescribing model</t>
  </si>
  <si>
    <t>Open Model</t>
  </si>
  <si>
    <t>Please specify "web-based software" OR "software on mobile device"</t>
  </si>
  <si>
    <t>Mobile Application Type</t>
  </si>
  <si>
    <r>
      <t>The test cases in the worksheets have been written against the specified requirements in the</t>
    </r>
    <r>
      <rPr>
        <b/>
        <sz val="9"/>
        <color theme="1"/>
        <rFont val="Calibri"/>
        <family val="2"/>
        <scheme val="minor"/>
      </rPr>
      <t xml:space="preserve"> Electronic Prescribing Conformance Profile</t>
    </r>
    <r>
      <rPr>
        <sz val="9"/>
        <color theme="1"/>
        <rFont val="Calibri"/>
        <family val="2"/>
        <scheme val="minor"/>
      </rPr>
      <t xml:space="preserve"> document. These requirements serve the Prescribing and Dispensing Systems and the interaction with Open PDS.  Mobile Intermediary service and Mobile Application requirements have been brought back into scope for this version of release. 
</t>
    </r>
    <r>
      <rPr>
        <b/>
        <sz val="9"/>
        <color theme="1"/>
        <rFont val="Calibri"/>
        <family val="2"/>
        <scheme val="minor"/>
      </rPr>
      <t>The details of your software developer organisation and software Under Test are required to be completed in the TSR worksheet.</t>
    </r>
    <r>
      <rPr>
        <sz val="9"/>
        <color theme="1"/>
        <rFont val="Calibri"/>
        <family val="2"/>
        <scheme val="minor"/>
      </rPr>
      <t xml:space="preserve">
</t>
    </r>
    <r>
      <rPr>
        <b/>
        <sz val="9"/>
        <color theme="1"/>
        <rFont val="Calibri"/>
        <family val="2"/>
        <scheme val="minor"/>
      </rPr>
      <t>The mobile application type ("web-based software" OR "software on mobile device") is also required to be specified in the TSR worksheet. If the software runs on both types, one Conformance Test Specification workbook would be for web-based software and another Conformance Test Specification workbook would be for software on mobile device. Each type would need to be tested separately against the conformance requirements.</t>
    </r>
    <r>
      <rPr>
        <sz val="9"/>
        <color theme="1"/>
        <rFont val="Calibri"/>
        <family val="2"/>
        <scheme val="minor"/>
      </rPr>
      <t xml:space="preserve">
A comprehensive list of pharmaceutical test data  for use is detailed in the </t>
    </r>
    <r>
      <rPr>
        <b/>
        <sz val="9"/>
        <color theme="1"/>
        <rFont val="Calibri"/>
        <family val="2"/>
        <scheme val="minor"/>
      </rPr>
      <t>EP_Prescription Test Data</t>
    </r>
    <r>
      <rPr>
        <sz val="9"/>
        <color theme="1"/>
        <rFont val="Calibri"/>
        <family val="2"/>
        <scheme val="minor"/>
      </rPr>
      <t xml:space="preserve"> workbook. The prescription test data covers a wide range of drug selections and combinations and includes conditions for single prescriptions, repeats, PBS and RPBS Med specific and Private Med specific. This test data can also be used to test along with Prescribing Systems, PDS and Mobile Interaction for full End to End test coverage. 
Patient / SOC details for testing use with test cases and scenarios are detailed in the </t>
    </r>
    <r>
      <rPr>
        <b/>
        <sz val="9"/>
        <color theme="1"/>
        <rFont val="Calibri"/>
        <family val="2"/>
        <scheme val="minor"/>
      </rPr>
      <t>EP</t>
    </r>
    <r>
      <rPr>
        <sz val="9"/>
        <color theme="1"/>
        <rFont val="Calibri"/>
        <family val="2"/>
        <scheme val="minor"/>
      </rPr>
      <t>_</t>
    </r>
    <r>
      <rPr>
        <b/>
        <sz val="9"/>
        <color theme="1"/>
        <rFont val="Calibri"/>
        <family val="2"/>
        <scheme val="minor"/>
      </rPr>
      <t>SoC Test Data</t>
    </r>
    <r>
      <rPr>
        <sz val="9"/>
        <color theme="1"/>
        <rFont val="Calibri"/>
        <family val="2"/>
        <scheme val="minor"/>
      </rPr>
      <t xml:space="preserve"> workbook. These provide a full subject range of various sex, age and address location detail and include IHI, Medicare and other specific details for testing use.  </t>
    </r>
    <r>
      <rPr>
        <b/>
        <sz val="9"/>
        <color theme="1"/>
        <rFont val="Calibri"/>
        <family val="2"/>
        <scheme val="minor"/>
      </rPr>
      <t>EP_Prescripter and Dispenser Personas</t>
    </r>
    <r>
      <rPr>
        <sz val="9"/>
        <color theme="1"/>
        <rFont val="Calibri"/>
        <family val="2"/>
        <scheme val="minor"/>
      </rPr>
      <t xml:space="preserve"> workbook details medical practitioners that may be a part of the prescribing system lifecycle.
The Test Summary Report worksheet - </t>
    </r>
    <r>
      <rPr>
        <b/>
        <sz val="9"/>
        <color theme="1"/>
        <rFont val="Calibri"/>
        <family val="2"/>
        <scheme val="minor"/>
      </rPr>
      <t>TSR</t>
    </r>
    <r>
      <rPr>
        <sz val="9"/>
        <color theme="1"/>
        <rFont val="Calibri"/>
        <family val="2"/>
        <scheme val="minor"/>
      </rPr>
      <t>,  is provided as a summary of testing as it is completed.</t>
    </r>
  </si>
  <si>
    <r>
      <rPr>
        <sz val="11"/>
        <color rgb="FF002060"/>
        <rFont val="Calibri"/>
        <family val="2"/>
        <scheme val="minor"/>
      </rPr>
      <t>Condition: Mobile Application is a software on a mobile device</t>
    </r>
    <r>
      <rPr>
        <sz val="11"/>
        <color theme="1"/>
        <rFont val="Calibri"/>
        <family val="2"/>
        <scheme val="minor"/>
      </rPr>
      <t xml:space="preserve">
Mobile Application (from a mobile device) sends connection requests to Mobile Intermediary</t>
    </r>
  </si>
  <si>
    <t>TC_MA_RT_001
TC_MA_SC_001 OR TC_MA_SC_002
TC_MA_PR_001
TC_MA_PR_006</t>
  </si>
  <si>
    <t>TC_MA_SC_001 OR TC_MA_SC_002
TC_MA_PR_006</t>
  </si>
  <si>
    <t xml:space="preserve">1. SoC or Agent is not registered with Mobile Application
2. Mobile Intermediary available
3. PDS available
</t>
  </si>
  <si>
    <r>
      <rPr>
        <sz val="11"/>
        <color rgb="FF002060"/>
        <rFont val="Calibri"/>
        <family val="2"/>
        <scheme val="minor"/>
      </rPr>
      <t>Condition: Mobile Application is a web-based software on a mobile device or PC</t>
    </r>
    <r>
      <rPr>
        <sz val="11"/>
        <color theme="1"/>
        <rFont val="Calibri"/>
        <family val="2"/>
        <scheme val="minor"/>
      </rPr>
      <t xml:space="preserve">
Mobile Application (from a mobile device/PC) sends connection requests to Mobile Intermediary</t>
    </r>
  </si>
  <si>
    <r>
      <rPr>
        <b/>
        <sz val="11"/>
        <rFont val="Calibri"/>
        <family val="2"/>
        <scheme val="minor"/>
      </rPr>
      <t xml:space="preserve">Mobile Application accepts tokens and send tokens to an electronic address </t>
    </r>
    <r>
      <rPr>
        <sz val="11"/>
        <rFont val="Calibri"/>
        <family val="2"/>
        <scheme val="minor"/>
      </rPr>
      <t xml:space="preserve">
Mobile Application can:
1. Accept electronic prescription token
2. Sends tokens to an electronic address 
</t>
    </r>
    <r>
      <rPr>
        <i/>
        <sz val="11"/>
        <rFont val="Calibri"/>
        <family val="2"/>
        <scheme val="minor"/>
      </rPr>
      <t xml:space="preserve">Note: Please use the test data in  "EP_Prescription Test Data" / "Prescriptions-Dispensing System'. This scenario should be able to apply to prescriptions for various types of medications, repeat with remaining supplies , PBS, RPBS and Private prescription etc. </t>
    </r>
  </si>
  <si>
    <r>
      <rPr>
        <b/>
        <sz val="11"/>
        <rFont val="Calibri"/>
        <family val="2"/>
        <scheme val="minor"/>
      </rPr>
      <t xml:space="preserve">Mobile Application displays token based electronic prescription information  
</t>
    </r>
    <r>
      <rPr>
        <sz val="11"/>
        <rFont val="Calibri"/>
        <family val="2"/>
        <scheme val="minor"/>
      </rPr>
      <t xml:space="preserve">Mobile Application can:
1. View the electronic prescription associated with an electronic prescription token
2. Retrieve token based electronic prescription information from the Open PDS and display the information
3. Display electronic prescription information if Mobile Intermediary service is unavailable
</t>
    </r>
    <r>
      <rPr>
        <i/>
        <sz val="11"/>
        <rFont val="Calibri"/>
        <family val="2"/>
        <scheme val="minor"/>
      </rPr>
      <t xml:space="preserve">
Note: Please use the test data in  "EP_Prescription Test Data" / "Prescriptions-Dispensing System'. This scenario should be able to apply to prescriptions for various types of medications, repeat with remaining supplies , PBS, RPBS and Private prescription etc. </t>
    </r>
  </si>
  <si>
    <r>
      <t xml:space="preserve">The prescription information on mobile application matches the prescription information on file extracted from PDS  
</t>
    </r>
    <r>
      <rPr>
        <i/>
        <sz val="11"/>
        <rFont val="Calibri"/>
        <family val="2"/>
        <scheme val="minor"/>
      </rPr>
      <t>Note: Any Information fields that have code - only the original text is required to be displayed. Other details, such as the code, code system identifier, code translations, etc. are not required to be displayed on Mobile Application
Note: The system should be able to display EP information as per PRES-17, PRES-17A, PRES-18, PRES-18A, PRES-18B, PRES-19,PRES-19A, including all data fields required for every States and Territories.</t>
    </r>
  </si>
  <si>
    <t>All States and Territories in Australia</t>
  </si>
  <si>
    <t>Document Name</t>
  </si>
  <si>
    <t>- Document ID: DH-3188:2020</t>
  </si>
  <si>
    <t>Electronic Prescribing  – Participating Software Conformance Profile v2.2</t>
  </si>
  <si>
    <t>Conformance Profile</t>
  </si>
  <si>
    <t>- Document ID: DH-3233:2020</t>
  </si>
  <si>
    <t>Electronic Prescribing - Conformance Test Specifications - Release Note v1.0</t>
  </si>
  <si>
    <t>Release Note</t>
  </si>
  <si>
    <t>- Document ID: DH-3174:2020</t>
  </si>
  <si>
    <t>Electronic Prescribing - Conformance Assessment Scheme v2.1</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</si>
  <si>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</si>
  <si>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</si>
  <si>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</si>
  <si>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</si>
  <si>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</si>
  <si>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</si>
  <si>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 Document ID: DH-3231:2020</t>
  </si>
  <si>
    <t>EP - CTD - Prescribe and Dispense Personas v2.0</t>
  </si>
  <si>
    <t>Electronic Prescibing  - Conformance Test Data - Prescribe and Dispense Personas</t>
  </si>
  <si>
    <t>- Document ID: DH-3230:2020</t>
  </si>
  <si>
    <t>EP - CTD - Prescriptions v2.0</t>
  </si>
  <si>
    <t>Electronic Prescibing  - Conformance Test Data - Prescriptions</t>
  </si>
  <si>
    <t>- Document ID: DH-3232:2020</t>
  </si>
  <si>
    <t>EP - CTD - Subjects of Care v2.0</t>
  </si>
  <si>
    <t>Electronic Prescibing  - Conformance Test Data - Subjects of Care</t>
  </si>
  <si>
    <t>- Document ID: DH-3228:2020</t>
  </si>
  <si>
    <t>EP - CTD - HPI-I v2.0</t>
  </si>
  <si>
    <t>Electronic Prescribing - Conformance Test Data - HPI-I Data</t>
  </si>
  <si>
    <t>- Document ID: DH-3229:2020</t>
  </si>
  <si>
    <t>EP - CTD - HPI-O v2.0</t>
  </si>
  <si>
    <t>Electronic Prescribing - Conformance Test Data - HPI-O Data</t>
  </si>
  <si>
    <t>- Document ID: DH-3223:2020</t>
  </si>
  <si>
    <t>EP - CTS - Prescribing Systems v2.0</t>
  </si>
  <si>
    <t>Electronic Prescibing  - Conformance Test Specification - Prescribing Systems</t>
  </si>
  <si>
    <t>- Document ID: DH-3224:2020</t>
  </si>
  <si>
    <t>EP - CTS - Dispensing Systems v2.0</t>
  </si>
  <si>
    <t>Electronic Prescibing  - Conformance Test Specification - Dispensing Systems</t>
  </si>
  <si>
    <t>- Document ID: DH-3225:2020</t>
  </si>
  <si>
    <t>EP - CTS - Prescription Delivery Services v2.0</t>
  </si>
  <si>
    <t>Electronic Prescibing  - Conformance Test Specification - Prescription Delivery Services</t>
  </si>
  <si>
    <t>- Document ID: DH-3226:2020</t>
  </si>
  <si>
    <t>EP - CTS - Mobile Intermediaries v1.0</t>
  </si>
  <si>
    <t>- Document ID: DH-3227:2020</t>
  </si>
  <si>
    <t>EP - CTS - Mobile applications v1.0</t>
  </si>
  <si>
    <t>Electronic Prescribing - Conformance Test Specification - Mobile applications</t>
  </si>
  <si>
    <t>Document ID: DH-3227:2020</t>
  </si>
  <si>
    <t>Note: Formula (C32) -&gt;</t>
  </si>
  <si>
    <t>Electronic Prescibing  - Conformance Test Specification - Mobile applications</t>
  </si>
  <si>
    <t>Electronic Prescibing  - Conformance Test Specification - Mobile Intermediaries</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</si>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</sst>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4"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sz val="10"/>
      <color theme="1"/>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b/>
      <sz val="11"/>
      <name val="Calibri"/>
      <family val="2"/>
      <scheme val="minor"/>
    </font>
    <font>
      <b/>
      <sz val="10"/>
      <name val="Wingdings 2"/>
      <family val="1"/>
      <charset val="2"/>
    </font>
    <font>
      <sz val="11"/>
      <name val="Calibri"/>
      <family val="2"/>
      <scheme val="minor"/>
    </font>
    <font>
      <sz val="10"/>
      <color rgb="FFFF0000"/>
      <name val="Calibri"/>
      <family val="2"/>
      <scheme val="minor"/>
    </font>
    <font>
      <sz val="11"/>
      <name val="Calibri"/>
      <family val="2"/>
    </font>
    <font>
      <i/>
      <sz val="11"/>
      <color theme="1"/>
      <name val="Calibri"/>
      <family val="2"/>
      <scheme val="minor"/>
    </font>
    <font>
      <b/>
      <sz val="12"/>
      <color theme="1"/>
      <name val="Calibri"/>
      <family val="2"/>
      <scheme val="minor"/>
    </font>
    <font>
      <u/>
      <sz val="11"/>
      <color theme="10"/>
      <name val="Calibri"/>
      <family val="2"/>
      <scheme val="minor"/>
    </font>
    <font>
      <b/>
      <sz val="18"/>
      <color theme="1"/>
      <name val="Calibri"/>
      <family val="2"/>
      <scheme val="minor"/>
    </font>
    <font>
      <b/>
      <sz val="11"/>
      <color rgb="FF00B050"/>
      <name val="Calibri"/>
      <family val="2"/>
      <scheme val="minor"/>
    </font>
    <font>
      <b/>
      <sz val="11"/>
      <color rgb="FFFF0000"/>
      <name val="Calibri"/>
      <family val="2"/>
      <scheme val="minor"/>
    </font>
    <font>
      <b/>
      <sz val="11"/>
      <color rgb="FF00B050"/>
      <name val="Calibri"/>
      <family val="2"/>
    </font>
    <font>
      <u/>
      <sz val="11"/>
      <color theme="1"/>
      <name val="Calibri"/>
      <family val="2"/>
      <scheme val="minor"/>
    </font>
    <font>
      <b/>
      <sz val="10"/>
      <name val="Verdana"/>
      <family val="2"/>
    </font>
    <font>
      <sz val="10"/>
      <name val="Verdana"/>
      <family val="2"/>
    </font>
    <font>
      <b/>
      <sz val="14"/>
      <color theme="1"/>
      <name val="Calibri"/>
      <family val="2"/>
      <scheme val="minor"/>
    </font>
    <font>
      <i/>
      <sz val="11"/>
      <name val="Calibri"/>
      <family val="2"/>
      <scheme val="minor"/>
    </font>
    <font>
      <b/>
      <sz val="9"/>
      <color theme="1"/>
      <name val="Calibri"/>
      <family val="2"/>
      <scheme val="minor"/>
    </font>
    <font>
      <sz val="14"/>
      <color rgb="FFA3A2A6"/>
      <name val="Verdana"/>
      <family val="2"/>
    </font>
    <font>
      <b/>
      <sz val="9"/>
      <name val="Calibri"/>
      <family val="2"/>
      <scheme val="minor"/>
    </font>
    <font>
      <sz val="9"/>
      <name val="Calibri"/>
      <family val="2"/>
      <scheme val="minor"/>
    </font>
    <font>
      <sz val="9"/>
      <color rgb="FFFF0000"/>
      <name val="Calibri"/>
      <family val="2"/>
      <scheme val="minor"/>
    </font>
    <font>
      <sz val="9"/>
      <color theme="1"/>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sz val="9"/>
      <color rgb="FF00B05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sz val="8"/>
      <name val="Arial"/>
      <family val="2"/>
    </font>
    <font>
      <b/>
      <sz val="11"/>
      <name val="Wingdings 2"/>
      <family val="1"/>
      <charset val="2"/>
    </font>
    <font>
      <b/>
      <i/>
      <sz val="10"/>
      <color theme="1"/>
      <name val="Calibri"/>
      <family val="2"/>
      <scheme val="minor"/>
    </font>
    <font>
      <sz val="11"/>
      <color rgb="FF002060"/>
      <name val="Calibri"/>
      <family val="2"/>
      <scheme val="minor"/>
    </font>
  </fonts>
  <fills count="27">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s>
  <borders count="3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medium">
        <color auto="1"/>
      </right>
      <top style="thin">
        <color auto="1"/>
      </top>
      <bottom style="medium">
        <color auto="1"/>
      </bottom>
      <diagonal/>
    </border>
  </borders>
  <cellStyleXfs count="6">
    <xf numFmtId="0" fontId="0" fillId="0" borderId="0"/>
    <xf numFmtId="0" fontId="4" fillId="0" borderId="0" applyNumberFormat="0" applyFill="0" applyBorder="0" applyAlignment="0" applyProtection="0"/>
    <xf numFmtId="0" fontId="2" fillId="0" borderId="0"/>
    <xf numFmtId="0" fontId="19" fillId="0" borderId="0"/>
    <xf numFmtId="0" fontId="28" fillId="0" borderId="0" applyNumberFormat="0" applyFill="0" applyBorder="0" applyAlignment="0" applyProtection="0"/>
    <xf numFmtId="0" fontId="2" fillId="0" borderId="0"/>
  </cellStyleXfs>
  <cellXfs count="428">
    <xf numFmtId="0" fontId="0" fillId="0" borderId="0" xfId="0"/>
    <xf numFmtId="0" fontId="1" fillId="0" borderId="0" xfId="0" applyFont="1" applyAlignment="1">
      <alignment wrapText="1"/>
    </xf>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8" fillId="7" borderId="3" xfId="0" applyNumberFormat="1" applyFont="1" applyFill="1" applyBorder="1" applyAlignment="1">
      <alignment horizontal="center" vertical="top" wrapText="1"/>
    </xf>
    <xf numFmtId="0" fontId="15" fillId="0" borderId="3" xfId="0" applyFont="1" applyFill="1" applyBorder="1" applyAlignment="1">
      <alignment horizontal="left" vertical="top" wrapText="1"/>
    </xf>
    <xf numFmtId="0" fontId="15" fillId="0" borderId="0" xfId="0" applyFont="1" applyFill="1" applyBorder="1" applyAlignment="1">
      <alignment horizontal="center" vertical="top"/>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6" fillId="0" borderId="3" xfId="0" applyFont="1" applyBorder="1" applyAlignment="1">
      <alignment horizontal="right" vertical="top" wrapText="1"/>
    </xf>
    <xf numFmtId="0" fontId="15" fillId="0" borderId="3" xfId="0" applyFont="1" applyFill="1" applyBorder="1" applyAlignment="1">
      <alignment horizontal="center" vertical="top"/>
    </xf>
    <xf numFmtId="0" fontId="17" fillId="0" borderId="3" xfId="0" applyFont="1" applyBorder="1" applyAlignment="1">
      <alignment horizontal="center" vertical="top" wrapText="1"/>
    </xf>
    <xf numFmtId="0" fontId="11" fillId="0" borderId="3" xfId="0" applyFont="1" applyFill="1" applyBorder="1" applyAlignment="1">
      <alignment horizontal="right" vertical="top"/>
    </xf>
    <xf numFmtId="0" fontId="15" fillId="0" borderId="7" xfId="0" applyFont="1" applyFill="1" applyBorder="1" applyAlignment="1">
      <alignment horizontal="center" vertical="top"/>
    </xf>
    <xf numFmtId="0" fontId="18"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6" fillId="0" borderId="0" xfId="0" applyFont="1" applyBorder="1" applyAlignment="1">
      <alignment horizontal="right" vertical="top" wrapText="1"/>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20" fillId="4" borderId="0" xfId="0" applyFont="1" applyFill="1"/>
    <xf numFmtId="0" fontId="0" fillId="4" borderId="0" xfId="0" applyFill="1" applyAlignment="1">
      <alignment horizontal="right" vertical="center"/>
    </xf>
    <xf numFmtId="0" fontId="6" fillId="4"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horizontal="right"/>
    </xf>
    <xf numFmtId="0" fontId="3" fillId="4" borderId="0" xfId="0" applyFont="1" applyFill="1"/>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0" fillId="0" borderId="0" xfId="0" applyBorder="1" applyAlignment="1"/>
    <xf numFmtId="0" fontId="0" fillId="0" borderId="3" xfId="0" applyBorder="1" applyAlignment="1"/>
    <xf numFmtId="0" fontId="6" fillId="12" borderId="3" xfId="0" applyFont="1" applyFill="1" applyBorder="1" applyAlignment="1">
      <alignment horizontal="left" vertical="center" wrapText="1"/>
    </xf>
    <xf numFmtId="0" fontId="6" fillId="0" borderId="9" xfId="0" applyFont="1" applyBorder="1" applyAlignment="1">
      <alignment horizontal="center" vertical="top" wrapText="1"/>
    </xf>
    <xf numFmtId="0" fontId="6" fillId="0" borderId="9" xfId="0" applyFont="1" applyBorder="1" applyAlignment="1">
      <alignment horizontal="right" vertical="top" wrapText="1"/>
    </xf>
    <xf numFmtId="0" fontId="15" fillId="0" borderId="9" xfId="0" applyFont="1" applyFill="1" applyBorder="1" applyAlignment="1">
      <alignment horizontal="center" vertical="top"/>
    </xf>
    <xf numFmtId="0" fontId="0" fillId="0" borderId="3" xfId="0" applyFont="1" applyFill="1" applyBorder="1" applyAlignment="1">
      <alignment vertical="top" wrapText="1"/>
    </xf>
    <xf numFmtId="0" fontId="23" fillId="0" borderId="3" xfId="0" applyFont="1" applyFill="1" applyBorder="1" applyAlignment="1">
      <alignment vertical="top" wrapText="1"/>
    </xf>
    <xf numFmtId="0" fontId="23" fillId="0" borderId="3" xfId="0" applyFont="1" applyFill="1" applyBorder="1" applyAlignment="1">
      <alignment horizontal="left" vertical="top" wrapText="1"/>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0" fontId="24" fillId="0" borderId="3" xfId="0" applyFont="1" applyFill="1" applyBorder="1" applyAlignment="1">
      <alignment horizontal="left" vertical="top" wrapText="1"/>
    </xf>
    <xf numFmtId="0" fontId="7" fillId="0" borderId="7" xfId="2" applyFont="1" applyFill="1" applyBorder="1" applyAlignment="1">
      <alignment horizontal="center" vertical="top" wrapText="1"/>
    </xf>
    <xf numFmtId="0" fontId="7" fillId="3" borderId="7" xfId="2" applyFont="1" applyFill="1" applyBorder="1" applyAlignment="1">
      <alignment horizontal="center" vertical="top" wrapText="1"/>
    </xf>
    <xf numFmtId="0" fontId="23" fillId="0" borderId="7" xfId="0" applyFont="1" applyFill="1" applyBorder="1" applyAlignment="1">
      <alignment horizontal="left" vertical="top" wrapText="1"/>
    </xf>
    <xf numFmtId="0" fontId="23" fillId="0" borderId="3" xfId="0" applyFont="1" applyFill="1" applyBorder="1" applyAlignment="1">
      <alignment horizontal="center" vertical="top" wrapText="1"/>
    </xf>
    <xf numFmtId="0" fontId="2" fillId="0" borderId="3" xfId="0" applyFont="1" applyBorder="1" applyAlignment="1">
      <alignment horizontal="left" vertical="top" wrapText="1"/>
    </xf>
    <xf numFmtId="0" fontId="7" fillId="0" borderId="3" xfId="2" applyFont="1" applyFill="1" applyBorder="1" applyAlignment="1">
      <alignment horizontal="center" vertical="top" wrapText="1"/>
    </xf>
    <xf numFmtId="0" fontId="7" fillId="3" borderId="3" xfId="2" applyFont="1" applyFill="1" applyBorder="1" applyAlignment="1">
      <alignment horizontal="center" vertical="top" wrapText="1"/>
    </xf>
    <xf numFmtId="0" fontId="2" fillId="0" borderId="3" xfId="0" applyFont="1" applyFill="1" applyBorder="1" applyAlignment="1">
      <alignment vertical="top" wrapText="1"/>
    </xf>
    <xf numFmtId="0" fontId="8" fillId="4" borderId="0" xfId="0" applyFont="1" applyFill="1" applyBorder="1" applyAlignment="1">
      <alignment vertical="top"/>
    </xf>
    <xf numFmtId="0" fontId="6" fillId="14" borderId="3" xfId="0" applyFont="1" applyFill="1" applyBorder="1" applyAlignment="1">
      <alignment horizontal="center" vertical="center" wrapText="1"/>
    </xf>
    <xf numFmtId="0" fontId="1" fillId="0" borderId="0" xfId="0" applyFont="1"/>
    <xf numFmtId="0" fontId="1" fillId="16" borderId="3" xfId="0" applyFont="1" applyFill="1" applyBorder="1"/>
    <xf numFmtId="0" fontId="1" fillId="13" borderId="3" xfId="0" applyFont="1" applyFill="1" applyBorder="1"/>
    <xf numFmtId="0" fontId="0" fillId="0" borderId="3" xfId="0" applyFill="1" applyBorder="1"/>
    <xf numFmtId="0" fontId="0" fillId="0" borderId="3" xfId="0" applyFill="1" applyBorder="1" applyAlignment="1">
      <alignment wrapText="1"/>
    </xf>
    <xf numFmtId="0" fontId="0" fillId="12" borderId="3" xfId="0" applyFill="1" applyBorder="1"/>
    <xf numFmtId="0" fontId="0" fillId="4" borderId="0" xfId="0" applyFont="1" applyFill="1"/>
    <xf numFmtId="0" fontId="29" fillId="4" borderId="0" xfId="0" applyFont="1" applyFill="1" applyBorder="1" applyAlignment="1">
      <alignment horizontal="left"/>
    </xf>
    <xf numFmtId="0" fontId="28" fillId="4" borderId="0" xfId="4" applyFill="1"/>
    <xf numFmtId="0" fontId="15" fillId="4" borderId="0" xfId="3" applyFont="1" applyFill="1"/>
    <xf numFmtId="0" fontId="0" fillId="4" borderId="0" xfId="0" applyFont="1" applyFill="1" applyAlignment="1">
      <alignment horizontal="center"/>
    </xf>
    <xf numFmtId="0" fontId="25" fillId="0" borderId="5" xfId="1" applyFont="1" applyFill="1" applyBorder="1" applyAlignment="1">
      <alignment horizontal="left" vertical="top" wrapText="1"/>
    </xf>
    <xf numFmtId="0" fontId="16" fillId="4" borderId="0" xfId="0" applyFont="1" applyFill="1"/>
    <xf numFmtId="0" fontId="16" fillId="4" borderId="0" xfId="0" applyFont="1" applyFill="1" applyAlignment="1">
      <alignment horizontal="right" vertical="top" wrapText="1"/>
    </xf>
    <xf numFmtId="0" fontId="16" fillId="4" borderId="0" xfId="0" applyFont="1" applyFill="1" applyAlignment="1">
      <alignment vertical="top" wrapText="1"/>
    </xf>
    <xf numFmtId="0" fontId="16" fillId="4" borderId="0" xfId="0" applyFont="1" applyFill="1" applyBorder="1" applyAlignment="1">
      <alignment vertical="top" wrapText="1"/>
    </xf>
    <xf numFmtId="0" fontId="16" fillId="4" borderId="0" xfId="0" applyFont="1" applyFill="1" applyAlignment="1">
      <alignment horizontal="center" vertical="top" wrapText="1"/>
    </xf>
    <xf numFmtId="0" fontId="16" fillId="4" borderId="0" xfId="0" applyFont="1" applyFill="1" applyAlignment="1">
      <alignment vertical="top"/>
    </xf>
    <xf numFmtId="0" fontId="16" fillId="4" borderId="0" xfId="0" applyFont="1" applyFill="1" applyBorder="1"/>
    <xf numFmtId="0" fontId="16" fillId="4" borderId="0" xfId="0" applyFont="1" applyFill="1" applyBorder="1" applyAlignment="1">
      <alignment horizontal="center" vertical="top" wrapText="1"/>
    </xf>
    <xf numFmtId="0" fontId="9" fillId="4"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xf>
    <xf numFmtId="0" fontId="1" fillId="17" borderId="3" xfId="0" applyFont="1" applyFill="1" applyBorder="1" applyAlignment="1">
      <alignment horizontal="right" vertical="center" wrapText="1"/>
    </xf>
    <xf numFmtId="0" fontId="0" fillId="4" borderId="0" xfId="0" applyFont="1" applyFill="1" applyAlignment="1">
      <alignment vertical="top"/>
    </xf>
    <xf numFmtId="0" fontId="16"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3" fillId="4" borderId="3" xfId="0" applyFont="1" applyFill="1" applyBorder="1" applyAlignment="1">
      <alignment horizontal="center" vertical="top" wrapText="1"/>
    </xf>
    <xf numFmtId="0" fontId="0" fillId="4" borderId="3" xfId="0" applyFont="1" applyFill="1" applyBorder="1" applyAlignment="1">
      <alignment vertical="top" wrapText="1"/>
    </xf>
    <xf numFmtId="0" fontId="25" fillId="19" borderId="3" xfId="0" applyNumberFormat="1" applyFont="1" applyFill="1" applyBorder="1" applyAlignment="1">
      <alignment horizontal="center" vertical="top" wrapText="1"/>
    </xf>
    <xf numFmtId="0" fontId="16" fillId="0" borderId="0" xfId="0" applyFont="1" applyAlignment="1">
      <alignment vertical="top"/>
    </xf>
    <xf numFmtId="0" fontId="16" fillId="4" borderId="0" xfId="0" applyFont="1" applyFill="1" applyAlignment="1">
      <alignment vertical="center"/>
    </xf>
    <xf numFmtId="10" fontId="0" fillId="14" borderId="3" xfId="0" applyNumberFormat="1" applyFont="1" applyFill="1" applyBorder="1" applyAlignment="1">
      <alignment horizontal="center" vertical="center" wrapText="1"/>
    </xf>
    <xf numFmtId="0" fontId="0" fillId="4" borderId="11" xfId="0" applyFont="1" applyFill="1" applyBorder="1" applyAlignment="1">
      <alignment vertical="center" wrapText="1"/>
    </xf>
    <xf numFmtId="0" fontId="0" fillId="4" borderId="11" xfId="0" applyFont="1" applyFill="1" applyBorder="1" applyAlignment="1">
      <alignment horizontal="center" vertical="center" wrapText="1"/>
    </xf>
    <xf numFmtId="10" fontId="16" fillId="19" borderId="3" xfId="0" applyNumberFormat="1" applyFont="1" applyFill="1" applyBorder="1" applyAlignment="1">
      <alignment horizontal="center" vertical="center" wrapText="1"/>
    </xf>
    <xf numFmtId="0" fontId="16" fillId="0" borderId="0" xfId="0" applyFont="1" applyAlignment="1">
      <alignment vertical="center"/>
    </xf>
    <xf numFmtId="0" fontId="0" fillId="0" borderId="0" xfId="0" applyFont="1" applyAlignment="1">
      <alignment horizontal="right" vertical="top" wrapText="1"/>
    </xf>
    <xf numFmtId="0" fontId="0" fillId="0" borderId="3" xfId="0" applyFont="1" applyBorder="1" applyAlignment="1">
      <alignment horizontal="right" vertical="center" wrapText="1"/>
    </xf>
    <xf numFmtId="0" fontId="0" fillId="4" borderId="0" xfId="0" applyFont="1" applyFill="1" applyBorder="1" applyAlignment="1">
      <alignment horizontal="left" vertical="top" wrapText="1" indent="1"/>
    </xf>
    <xf numFmtId="0" fontId="0" fillId="4" borderId="0" xfId="0" applyFont="1" applyFill="1" applyAlignment="1">
      <alignment vertical="top" wrapText="1"/>
    </xf>
    <xf numFmtId="0" fontId="0" fillId="4" borderId="0" xfId="0" applyFont="1" applyFill="1" applyAlignment="1">
      <alignment horizontal="center" vertical="top" wrapText="1"/>
    </xf>
    <xf numFmtId="0" fontId="0" fillId="0" borderId="3" xfId="0" applyFont="1" applyBorder="1" applyAlignment="1">
      <alignment horizontal="right" vertical="top" wrapText="1"/>
    </xf>
    <xf numFmtId="10" fontId="0" fillId="12" borderId="3" xfId="0" applyNumberFormat="1" applyFont="1" applyFill="1" applyBorder="1" applyAlignment="1">
      <alignment horizontal="right" vertical="center" wrapText="1"/>
    </xf>
    <xf numFmtId="10" fontId="0" fillId="14" borderId="3" xfId="0" applyNumberFormat="1" applyFont="1" applyFill="1" applyBorder="1" applyAlignment="1">
      <alignment horizontal="left" vertical="top" wrapText="1" indent="1"/>
    </xf>
    <xf numFmtId="10" fontId="0" fillId="4" borderId="0" xfId="0" applyNumberFormat="1" applyFont="1" applyFill="1" applyBorder="1" applyAlignment="1">
      <alignment horizontal="left" vertical="top" wrapText="1" indent="1"/>
    </xf>
    <xf numFmtId="0" fontId="23" fillId="0" borderId="3" xfId="0" applyFont="1" applyFill="1" applyBorder="1" applyAlignment="1">
      <alignment horizontal="center" vertical="center"/>
    </xf>
    <xf numFmtId="0" fontId="31"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14" borderId="3" xfId="0" applyNumberFormat="1" applyFont="1" applyFill="1" applyBorder="1" applyAlignment="1">
      <alignment horizontal="right" vertical="center"/>
    </xf>
    <xf numFmtId="0" fontId="0" fillId="0" borderId="3" xfId="0" applyFont="1" applyBorder="1" applyAlignment="1">
      <alignment horizontal="left" vertical="center" wrapText="1" indent="1"/>
    </xf>
    <xf numFmtId="0" fontId="21" fillId="0" borderId="3" xfId="0" applyFont="1" applyBorder="1" applyAlignment="1">
      <alignment horizontal="center" vertical="top" wrapText="1"/>
    </xf>
    <xf numFmtId="10" fontId="23"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0" fillId="4" borderId="0" xfId="0" applyFont="1" applyFill="1" applyBorder="1" applyAlignment="1">
      <alignment horizontal="right" vertical="top" wrapText="1"/>
    </xf>
    <xf numFmtId="0" fontId="0" fillId="4" borderId="0" xfId="0" applyFont="1" applyFill="1" applyAlignment="1">
      <alignment horizontal="right" vertical="top" wrapText="1"/>
    </xf>
    <xf numFmtId="0" fontId="0" fillId="0" borderId="0" xfId="0" applyFont="1" applyAlignment="1">
      <alignment vertical="top" wrapText="1"/>
    </xf>
    <xf numFmtId="0" fontId="0" fillId="0" borderId="0" xfId="0" applyFont="1" applyAlignment="1">
      <alignment horizontal="center" vertical="top" wrapText="1"/>
    </xf>
    <xf numFmtId="0" fontId="0" fillId="0" borderId="0" xfId="0" applyFont="1" applyAlignment="1">
      <alignment vertical="top"/>
    </xf>
    <xf numFmtId="0" fontId="16"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horizontal="right" vertical="top" wrapText="1"/>
    </xf>
    <xf numFmtId="0" fontId="7" fillId="20" borderId="7" xfId="2" applyFont="1" applyFill="1" applyBorder="1" applyAlignment="1">
      <alignment horizontal="center" vertical="top" wrapText="1"/>
    </xf>
    <xf numFmtId="0" fontId="7" fillId="20" borderId="3" xfId="2" applyFont="1" applyFill="1" applyBorder="1" applyAlignment="1">
      <alignment horizontal="center" vertical="top" wrapText="1"/>
    </xf>
    <xf numFmtId="0" fontId="7" fillId="17" borderId="7" xfId="2" applyFont="1" applyFill="1" applyBorder="1" applyAlignment="1">
      <alignment horizontal="center" vertical="top" wrapText="1"/>
    </xf>
    <xf numFmtId="0" fontId="0" fillId="0" borderId="3" xfId="0" applyFont="1" applyBorder="1" applyAlignment="1">
      <alignment horizontal="left" vertical="top" wrapText="1"/>
    </xf>
    <xf numFmtId="0" fontId="7" fillId="0" borderId="7"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0" borderId="3" xfId="2" applyFont="1" applyFill="1" applyBorder="1" applyAlignment="1">
      <alignment horizontal="center" vertical="top" wrapText="1"/>
    </xf>
    <xf numFmtId="0" fontId="21" fillId="0" borderId="3" xfId="0" applyFont="1" applyFill="1" applyBorder="1" applyAlignment="1">
      <alignment horizontal="left" vertical="top" wrapText="1"/>
    </xf>
    <xf numFmtId="0" fontId="25" fillId="0" borderId="3" xfId="1" applyFont="1" applyFill="1" applyBorder="1" applyAlignment="1">
      <alignment horizontal="left" vertical="top" wrapText="1"/>
    </xf>
    <xf numFmtId="0" fontId="0" fillId="4" borderId="0" xfId="0" applyFont="1" applyFill="1" applyAlignment="1">
      <alignment horizontal="center"/>
    </xf>
    <xf numFmtId="0" fontId="14" fillId="6" borderId="2" xfId="0" applyFont="1" applyFill="1" applyBorder="1" applyAlignment="1">
      <alignment horizontal="left" vertical="top"/>
    </xf>
    <xf numFmtId="0" fontId="1" fillId="0" borderId="3" xfId="0" applyFont="1" applyFill="1" applyBorder="1" applyAlignment="1">
      <alignment horizontal="left" vertical="top" wrapText="1"/>
    </xf>
    <xf numFmtId="0" fontId="7" fillId="20" borderId="7" xfId="2" applyFont="1" applyFill="1" applyBorder="1" applyAlignment="1">
      <alignment horizontal="center" vertical="top" wrapText="1"/>
    </xf>
    <xf numFmtId="0" fontId="25" fillId="0" borderId="7" xfId="1" applyFont="1" applyFill="1" applyBorder="1" applyAlignment="1">
      <alignment horizontal="left" vertical="top" wrapText="1"/>
    </xf>
    <xf numFmtId="0" fontId="0" fillId="0" borderId="7" xfId="0" applyFont="1" applyBorder="1" applyAlignment="1">
      <alignment horizontal="left" vertical="top" wrapText="1"/>
    </xf>
    <xf numFmtId="0" fontId="11" fillId="2" borderId="3" xfId="0" applyFont="1" applyFill="1" applyBorder="1" applyAlignment="1">
      <alignment horizontal="center" vertical="top"/>
    </xf>
    <xf numFmtId="0" fontId="0" fillId="0" borderId="3" xfId="0" applyFont="1" applyBorder="1" applyAlignment="1">
      <alignment horizontal="left" vertical="center" wrapText="1"/>
    </xf>
    <xf numFmtId="0" fontId="14" fillId="4" borderId="0" xfId="0" applyFont="1" applyFill="1" applyBorder="1" applyAlignment="1">
      <alignment vertical="top"/>
    </xf>
    <xf numFmtId="0" fontId="11" fillId="4" borderId="0" xfId="0" applyFont="1" applyFill="1" applyBorder="1" applyAlignment="1">
      <alignment vertical="top" wrapText="1"/>
    </xf>
    <xf numFmtId="0" fontId="11" fillId="4" borderId="0" xfId="0" applyFont="1" applyFill="1" applyBorder="1" applyAlignment="1">
      <alignment vertical="top"/>
    </xf>
    <xf numFmtId="0" fontId="14" fillId="4" borderId="12" xfId="0" applyFont="1" applyFill="1" applyBorder="1" applyAlignment="1">
      <alignment vertical="top"/>
    </xf>
    <xf numFmtId="0" fontId="11" fillId="4" borderId="12" xfId="0" applyFont="1" applyFill="1" applyBorder="1" applyAlignment="1">
      <alignment vertical="top" wrapText="1"/>
    </xf>
    <xf numFmtId="0" fontId="11" fillId="4" borderId="12" xfId="0" applyFont="1" applyFill="1" applyBorder="1" applyAlignment="1">
      <alignment vertical="top"/>
    </xf>
    <xf numFmtId="0" fontId="11" fillId="4" borderId="4" xfId="0" applyFont="1" applyFill="1" applyBorder="1" applyAlignment="1">
      <alignment vertical="top"/>
    </xf>
    <xf numFmtId="0" fontId="11" fillId="4" borderId="12" xfId="0" applyFont="1" applyFill="1" applyBorder="1" applyAlignment="1">
      <alignment horizontal="center" vertical="top"/>
    </xf>
    <xf numFmtId="0" fontId="11" fillId="0" borderId="13" xfId="0" applyFont="1" applyFill="1" applyBorder="1" applyAlignment="1">
      <alignment horizontal="right" vertical="top"/>
    </xf>
    <xf numFmtId="0" fontId="21" fillId="0" borderId="3" xfId="0" applyFont="1" applyBorder="1" applyAlignment="1">
      <alignment horizontal="right" vertical="center" wrapText="1" indent="1"/>
    </xf>
    <xf numFmtId="0" fontId="7" fillId="0" borderId="3" xfId="0" applyFont="1" applyFill="1" applyBorder="1" applyAlignment="1">
      <alignment horizontal="right" vertical="center" indent="1"/>
    </xf>
    <xf numFmtId="0" fontId="6" fillId="0" borderId="13" xfId="0" applyFont="1" applyBorder="1" applyAlignment="1">
      <alignment horizontal="right" vertical="top" wrapText="1"/>
    </xf>
    <xf numFmtId="0" fontId="10" fillId="0" borderId="0" xfId="0" applyFont="1" applyFill="1" applyBorder="1" applyAlignment="1">
      <alignment vertical="top"/>
    </xf>
    <xf numFmtId="0" fontId="6" fillId="0" borderId="14" xfId="0" applyFont="1" applyBorder="1" applyAlignment="1">
      <alignment horizontal="right" vertical="top" wrapText="1"/>
    </xf>
    <xf numFmtId="0" fontId="11" fillId="0" borderId="14" xfId="0" applyFont="1" applyFill="1" applyBorder="1" applyAlignment="1">
      <alignment horizontal="right" vertical="top"/>
    </xf>
    <xf numFmtId="0" fontId="38" fillId="4" borderId="0" xfId="0" applyFont="1" applyFill="1" applyAlignment="1">
      <alignment horizontal="center"/>
    </xf>
    <xf numFmtId="0" fontId="39" fillId="4" borderId="0" xfId="3" applyFont="1" applyFill="1" applyBorder="1" applyAlignment="1">
      <alignment horizontal="left" vertical="top"/>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40" fillId="4" borderId="0" xfId="0" applyFont="1" applyFill="1" applyAlignment="1">
      <alignment vertical="top"/>
    </xf>
    <xf numFmtId="0" fontId="41" fillId="4" borderId="0" xfId="0" applyFont="1" applyFill="1" applyAlignment="1">
      <alignment vertical="top"/>
    </xf>
    <xf numFmtId="0" fontId="41" fillId="4" borderId="0" xfId="0" applyFont="1" applyFill="1" applyAlignment="1">
      <alignment vertical="top" wrapText="1"/>
    </xf>
    <xf numFmtId="0" fontId="28" fillId="4" borderId="0" xfId="4" applyFill="1" applyAlignment="1">
      <alignment horizontal="left" vertical="center"/>
    </xf>
    <xf numFmtId="0" fontId="1" fillId="4" borderId="0" xfId="0" applyFont="1" applyFill="1" applyAlignment="1">
      <alignment horizontal="center"/>
    </xf>
    <xf numFmtId="0" fontId="41" fillId="4" borderId="0" xfId="3" applyFont="1" applyFill="1"/>
    <xf numFmtId="0" fontId="44" fillId="4" borderId="0" xfId="0" applyFont="1" applyFill="1" applyAlignment="1"/>
    <xf numFmtId="0" fontId="21" fillId="4" borderId="0" xfId="3" applyFont="1" applyFill="1" applyAlignment="1">
      <alignment horizontal="left" wrapText="1"/>
    </xf>
    <xf numFmtId="0" fontId="43" fillId="4" borderId="0" xfId="0" applyFont="1" applyFill="1" applyBorder="1" applyAlignment="1">
      <alignment vertical="top" wrapText="1"/>
    </xf>
    <xf numFmtId="0" fontId="45" fillId="4" borderId="0" xfId="4" applyFont="1" applyFill="1"/>
    <xf numFmtId="0" fontId="21" fillId="4" borderId="0" xfId="3" applyFont="1" applyFill="1" applyAlignment="1">
      <alignment vertical="top"/>
    </xf>
    <xf numFmtId="0" fontId="41" fillId="4" borderId="0" xfId="3" applyFont="1" applyFill="1" applyAlignment="1">
      <alignment vertical="top" wrapText="1"/>
    </xf>
    <xf numFmtId="0" fontId="46" fillId="21" borderId="7" xfId="0" applyFont="1" applyFill="1" applyBorder="1" applyAlignment="1" applyProtection="1">
      <alignment horizontal="center" vertical="center" wrapText="1"/>
    </xf>
    <xf numFmtId="0" fontId="47" fillId="6" borderId="7" xfId="0" applyFont="1" applyFill="1" applyBorder="1" applyAlignment="1">
      <alignment horizontal="left" vertical="top" wrapText="1"/>
    </xf>
    <xf numFmtId="0" fontId="41" fillId="0" borderId="3" xfId="3" applyFont="1" applyFill="1" applyBorder="1" applyAlignment="1">
      <alignment horizontal="left" vertical="top" wrapText="1"/>
    </xf>
    <xf numFmtId="0" fontId="21" fillId="4" borderId="0" xfId="3" applyFont="1" applyFill="1" applyAlignment="1"/>
    <xf numFmtId="0" fontId="41" fillId="4" borderId="3" xfId="3" applyFont="1" applyFill="1" applyBorder="1" applyAlignment="1">
      <alignment vertical="top" wrapText="1"/>
    </xf>
    <xf numFmtId="0" fontId="24" fillId="4" borderId="0" xfId="3" applyFont="1" applyFill="1"/>
    <xf numFmtId="0" fontId="41" fillId="4" borderId="3" xfId="3" applyFont="1" applyFill="1" applyBorder="1" applyAlignment="1">
      <alignment horizontal="left" vertical="top" wrapText="1"/>
    </xf>
    <xf numFmtId="0" fontId="41" fillId="0" borderId="3" xfId="3" applyFont="1" applyBorder="1" applyAlignment="1">
      <alignment horizontal="left" vertical="top" wrapText="1"/>
    </xf>
    <xf numFmtId="0" fontId="46" fillId="21" borderId="7" xfId="0" applyFont="1" applyFill="1" applyBorder="1" applyAlignment="1" applyProtection="1">
      <alignment horizontal="left" vertical="center" wrapText="1"/>
    </xf>
    <xf numFmtId="0" fontId="36" fillId="4" borderId="0" xfId="0" applyFont="1" applyFill="1" applyBorder="1" applyAlignment="1">
      <alignment horizontal="center" vertical="top" wrapText="1"/>
    </xf>
    <xf numFmtId="0" fontId="36" fillId="4" borderId="0" xfId="0" applyFont="1" applyFill="1" applyBorder="1" applyAlignment="1">
      <alignment horizontal="center" vertical="top"/>
    </xf>
    <xf numFmtId="0" fontId="49" fillId="4" borderId="3" xfId="0" applyFont="1" applyFill="1" applyBorder="1" applyAlignment="1">
      <alignment vertical="top" wrapText="1"/>
    </xf>
    <xf numFmtId="0" fontId="50" fillId="4" borderId="3" xfId="0" applyFont="1" applyFill="1" applyBorder="1" applyAlignment="1">
      <alignment vertical="top" wrapText="1"/>
    </xf>
    <xf numFmtId="164"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1" fontId="9" fillId="4" borderId="3" xfId="0" applyNumberFormat="1" applyFont="1" applyFill="1" applyBorder="1" applyAlignment="1">
      <alignment horizontal="center" vertical="center" wrapText="1"/>
    </xf>
    <xf numFmtId="0" fontId="37" fillId="9" borderId="3" xfId="0" applyFont="1" applyFill="1" applyBorder="1" applyAlignment="1">
      <alignment horizontal="right"/>
    </xf>
    <xf numFmtId="0" fontId="6" fillId="18" borderId="3" xfId="0" applyFont="1" applyFill="1" applyBorder="1" applyAlignment="1">
      <alignment horizontal="center" vertical="center" wrapText="1"/>
    </xf>
    <xf numFmtId="0" fontId="47" fillId="6" borderId="3" xfId="0" applyFont="1" applyFill="1" applyBorder="1" applyAlignment="1">
      <alignment vertical="top"/>
    </xf>
    <xf numFmtId="0" fontId="25" fillId="7" borderId="3" xfId="0" applyNumberFormat="1" applyFont="1" applyFill="1" applyBorder="1" applyAlignment="1">
      <alignment horizontal="center" vertical="top" wrapText="1"/>
    </xf>
    <xf numFmtId="0" fontId="8" fillId="24" borderId="3" xfId="0" applyFont="1" applyFill="1" applyBorder="1" applyAlignment="1">
      <alignment horizontal="center" vertical="top" wrapText="1"/>
    </xf>
    <xf numFmtId="0" fontId="6" fillId="3" borderId="3" xfId="0" applyFont="1" applyFill="1" applyBorder="1" applyAlignment="1">
      <alignment vertical="center" wrapText="1"/>
    </xf>
    <xf numFmtId="0" fontId="52" fillId="0" borderId="0" xfId="0" applyFont="1"/>
    <xf numFmtId="0" fontId="54" fillId="0" borderId="0" xfId="0" applyFont="1"/>
    <xf numFmtId="0" fontId="23" fillId="3" borderId="3" xfId="0" applyFont="1" applyFill="1" applyBorder="1" applyAlignment="1">
      <alignment horizontal="left" vertical="top" wrapText="1"/>
    </xf>
    <xf numFmtId="0" fontId="5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9" fillId="4" borderId="0" xfId="3" applyFill="1" applyBorder="1" applyAlignment="1">
      <alignment horizontal="left"/>
    </xf>
    <xf numFmtId="0" fontId="34" fillId="4" borderId="0" xfId="3" applyFont="1" applyFill="1" applyBorder="1" applyAlignment="1">
      <alignment horizontal="left"/>
    </xf>
    <xf numFmtId="0" fontId="53" fillId="4" borderId="0" xfId="3" applyFont="1" applyFill="1" applyBorder="1" applyAlignment="1">
      <alignment horizontal="left"/>
    </xf>
    <xf numFmtId="0" fontId="34" fillId="4" borderId="0" xfId="3" applyFont="1" applyFill="1"/>
    <xf numFmtId="0" fontId="35" fillId="4" borderId="0" xfId="3" applyFont="1" applyFill="1"/>
    <xf numFmtId="0" fontId="2" fillId="4" borderId="0" xfId="5" applyFill="1" applyBorder="1"/>
    <xf numFmtId="0" fontId="19" fillId="4" borderId="0" xfId="3" applyFill="1"/>
    <xf numFmtId="0" fontId="19" fillId="4" borderId="0" xfId="3" applyFont="1" applyFill="1" applyAlignment="1">
      <alignment vertical="center"/>
    </xf>
    <xf numFmtId="0" fontId="19" fillId="4" borderId="0" xfId="3" applyFill="1" applyAlignment="1">
      <alignment vertical="center"/>
    </xf>
    <xf numFmtId="0" fontId="19" fillId="4" borderId="0" xfId="3" applyFont="1" applyFill="1"/>
    <xf numFmtId="0" fontId="25" fillId="0" borderId="7" xfId="1" applyFont="1" applyFill="1" applyBorder="1" applyAlignment="1">
      <alignment vertical="top" wrapText="1"/>
    </xf>
    <xf numFmtId="0" fontId="0" fillId="0" borderId="0" xfId="0" applyAlignment="1">
      <alignment horizontal="center"/>
    </xf>
    <xf numFmtId="0" fontId="1" fillId="25" borderId="16" xfId="0" applyFont="1" applyFill="1" applyBorder="1" applyAlignment="1">
      <alignment vertical="center" wrapText="1"/>
    </xf>
    <xf numFmtId="0" fontId="21" fillId="25" borderId="17" xfId="1" applyFont="1" applyFill="1" applyBorder="1" applyAlignment="1">
      <alignment vertical="center" wrapText="1"/>
    </xf>
    <xf numFmtId="0" fontId="21" fillId="25" borderId="17" xfId="1" applyFont="1" applyFill="1" applyBorder="1" applyAlignment="1">
      <alignment horizontal="left" vertical="center" wrapText="1"/>
    </xf>
    <xf numFmtId="0" fontId="21" fillId="25" borderId="18"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21" fillId="25" borderId="20" xfId="1" applyFont="1" applyFill="1" applyBorder="1" applyAlignment="1">
      <alignment horizontal="center" vertical="center" textRotation="90" wrapText="1"/>
    </xf>
    <xf numFmtId="0" fontId="21" fillId="26" borderId="21" xfId="1" applyFont="1" applyFill="1" applyBorder="1" applyAlignment="1">
      <alignment horizontal="center" vertical="center" textRotation="90" wrapText="1"/>
    </xf>
    <xf numFmtId="0" fontId="21" fillId="26" borderId="3" xfId="1" applyFont="1" applyFill="1" applyBorder="1" applyAlignment="1">
      <alignment horizontal="center" vertical="center" textRotation="90" wrapText="1"/>
    </xf>
    <xf numFmtId="0" fontId="21" fillId="26" borderId="22" xfId="1" applyFont="1" applyFill="1" applyBorder="1" applyAlignment="1">
      <alignment horizontal="center" vertical="center" textRotation="90" wrapText="1"/>
    </xf>
    <xf numFmtId="0" fontId="1" fillId="14" borderId="6" xfId="0" applyFont="1" applyFill="1" applyBorder="1" applyAlignment="1">
      <alignment horizontal="center" vertical="center" textRotation="90" wrapText="1"/>
    </xf>
    <xf numFmtId="0" fontId="1" fillId="14" borderId="9" xfId="0" applyFont="1" applyFill="1" applyBorder="1" applyAlignment="1">
      <alignment horizontal="center" vertical="center" textRotation="90" wrapText="1"/>
    </xf>
    <xf numFmtId="0" fontId="1" fillId="14" borderId="23" xfId="0" applyFont="1" applyFill="1" applyBorder="1" applyAlignment="1">
      <alignment horizontal="center" vertical="center" textRotation="90" wrapText="1"/>
    </xf>
    <xf numFmtId="0" fontId="21" fillId="10" borderId="24" xfId="1" applyFont="1" applyFill="1" applyBorder="1" applyAlignment="1">
      <alignment horizontal="left" vertical="center" wrapText="1"/>
    </xf>
    <xf numFmtId="0" fontId="23" fillId="0" borderId="1" xfId="0" quotePrefix="1" applyNumberFormat="1" applyFont="1" applyFill="1" applyBorder="1" applyAlignment="1">
      <alignment horizontal="center" vertical="center" wrapText="1"/>
    </xf>
    <xf numFmtId="0" fontId="22" fillId="0" borderId="21" xfId="1" applyFont="1" applyFill="1" applyBorder="1" applyAlignment="1">
      <alignment horizontal="center" vertical="center"/>
    </xf>
    <xf numFmtId="0" fontId="22" fillId="0" borderId="3" xfId="1" applyFont="1" applyFill="1" applyBorder="1" applyAlignment="1">
      <alignment horizontal="center" vertical="center"/>
    </xf>
    <xf numFmtId="0" fontId="22" fillId="0" borderId="22" xfId="1" applyFont="1" applyFill="1" applyBorder="1" applyAlignment="1">
      <alignment horizontal="center" vertical="center"/>
    </xf>
    <xf numFmtId="0" fontId="61" fillId="0" borderId="6" xfId="1" applyFont="1" applyFill="1" applyBorder="1" applyAlignment="1">
      <alignment horizontal="center" vertical="center"/>
    </xf>
    <xf numFmtId="0" fontId="22" fillId="0" borderId="3" xfId="0" applyFont="1" applyFill="1" applyBorder="1" applyAlignment="1">
      <alignment horizontal="center" vertical="center" wrapText="1"/>
    </xf>
    <xf numFmtId="0" fontId="16" fillId="10" borderId="25" xfId="0" applyFont="1" applyFill="1" applyBorder="1"/>
    <xf numFmtId="0" fontId="21" fillId="0" borderId="21" xfId="0" applyFont="1" applyFill="1" applyBorder="1" applyAlignment="1">
      <alignment horizontal="left" vertical="top" wrapText="1"/>
    </xf>
    <xf numFmtId="0" fontId="61" fillId="0" borderId="2" xfId="1" applyFont="1" applyFill="1" applyBorder="1" applyAlignment="1">
      <alignment horizontal="center" vertical="center"/>
    </xf>
    <xf numFmtId="0" fontId="21" fillId="0" borderId="26" xfId="0" applyFont="1" applyFill="1" applyBorder="1" applyAlignment="1">
      <alignment horizontal="left" vertical="top" wrapText="1"/>
    </xf>
    <xf numFmtId="0" fontId="25" fillId="0" borderId="27" xfId="1" applyFont="1" applyFill="1" applyBorder="1" applyAlignment="1">
      <alignment vertical="top" wrapText="1"/>
    </xf>
    <xf numFmtId="0" fontId="23" fillId="0" borderId="27" xfId="0" applyFont="1" applyFill="1" applyBorder="1" applyAlignment="1">
      <alignment vertical="top" wrapText="1"/>
    </xf>
    <xf numFmtId="0" fontId="23" fillId="0" borderId="27" xfId="0" applyFont="1" applyFill="1" applyBorder="1" applyAlignment="1">
      <alignment horizontal="left" vertical="top" wrapText="1"/>
    </xf>
    <xf numFmtId="0" fontId="23" fillId="3" borderId="27" xfId="0" applyFont="1" applyFill="1" applyBorder="1" applyAlignment="1">
      <alignment horizontal="left" vertical="top" wrapText="1"/>
    </xf>
    <xf numFmtId="0" fontId="23" fillId="0" borderId="28" xfId="0" quotePrefix="1" applyNumberFormat="1" applyFont="1" applyFill="1" applyBorder="1" applyAlignment="1">
      <alignment horizontal="center" vertical="center" wrapText="1"/>
    </xf>
    <xf numFmtId="0" fontId="22" fillId="0" borderId="26" xfId="1" applyFont="1" applyFill="1" applyBorder="1" applyAlignment="1">
      <alignment horizontal="center" vertical="center"/>
    </xf>
    <xf numFmtId="0" fontId="22" fillId="0" borderId="27" xfId="1" applyFont="1" applyFill="1" applyBorder="1" applyAlignment="1">
      <alignment horizontal="center" vertical="center"/>
    </xf>
    <xf numFmtId="0" fontId="22" fillId="0" borderId="29" xfId="1" applyFont="1" applyFill="1" applyBorder="1" applyAlignment="1">
      <alignment horizontal="center" vertical="center"/>
    </xf>
    <xf numFmtId="0" fontId="61" fillId="0" borderId="30" xfId="1" applyFont="1" applyFill="1" applyBorder="1" applyAlignment="1">
      <alignment horizontal="center" vertical="center"/>
    </xf>
    <xf numFmtId="0" fontId="22" fillId="0" borderId="27" xfId="0" applyFont="1" applyFill="1" applyBorder="1" applyAlignment="1">
      <alignment horizontal="center" vertical="center" wrapText="1"/>
    </xf>
    <xf numFmtId="0" fontId="16" fillId="10" borderId="31" xfId="0" applyFont="1" applyFill="1" applyBorder="1"/>
    <xf numFmtId="0" fontId="0" fillId="4" borderId="0" xfId="0" applyFill="1" applyAlignment="1">
      <alignment horizontal="center"/>
    </xf>
    <xf numFmtId="0" fontId="1" fillId="12" borderId="3" xfId="0" applyFont="1" applyFill="1" applyBorder="1" applyAlignment="1">
      <alignment horizontal="right" vertical="center" wrapText="1"/>
    </xf>
    <xf numFmtId="0" fontId="27" fillId="12" borderId="3" xfId="0" applyFont="1" applyFill="1" applyBorder="1" applyAlignment="1">
      <alignment horizontal="left" vertical="top" wrapText="1"/>
    </xf>
    <xf numFmtId="0" fontId="0" fillId="17" borderId="3" xfId="0" applyFont="1" applyFill="1" applyBorder="1" applyAlignment="1">
      <alignment horizontal="lef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0" fillId="10" borderId="3" xfId="0" applyFont="1" applyFill="1" applyBorder="1" applyAlignment="1">
      <alignment vertical="top" wrapText="1"/>
    </xf>
    <xf numFmtId="0" fontId="7" fillId="0" borderId="7" xfId="2" applyFont="1" applyFill="1" applyBorder="1" applyAlignment="1">
      <alignment horizontal="center" vertical="top" wrapText="1"/>
    </xf>
    <xf numFmtId="0" fontId="40" fillId="17" borderId="3" xfId="3" applyFont="1" applyFill="1" applyBorder="1" applyAlignment="1">
      <alignment horizontal="right" vertical="top" wrapText="1"/>
    </xf>
    <xf numFmtId="0" fontId="43" fillId="17" borderId="3" xfId="0" applyFont="1" applyFill="1" applyBorder="1"/>
    <xf numFmtId="0" fontId="47" fillId="14" borderId="3" xfId="0" applyFont="1" applyFill="1" applyBorder="1" applyAlignment="1">
      <alignment horizontal="center"/>
    </xf>
    <xf numFmtId="0" fontId="6" fillId="14" borderId="1" xfId="0" applyFont="1" applyFill="1" applyBorder="1" applyAlignment="1">
      <alignment horizontal="center"/>
    </xf>
    <xf numFmtId="0" fontId="6" fillId="14" borderId="9" xfId="0" applyFont="1" applyFill="1" applyBorder="1" applyAlignment="1">
      <alignment horizontal="center" vertical="center"/>
    </xf>
    <xf numFmtId="0" fontId="6" fillId="14" borderId="10" xfId="0" applyFont="1" applyFill="1" applyBorder="1" applyAlignment="1">
      <alignment horizontal="center" vertical="center"/>
    </xf>
    <xf numFmtId="0" fontId="6" fillId="14" borderId="14" xfId="0" applyFont="1" applyFill="1" applyBorder="1" applyAlignment="1">
      <alignment horizontal="center" vertical="center"/>
    </xf>
    <xf numFmtId="0" fontId="6" fillId="14" borderId="3" xfId="0" applyFont="1" applyFill="1" applyBorder="1" applyAlignment="1">
      <alignment vertical="center"/>
    </xf>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22" fillId="0" borderId="22"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53" fillId="4" borderId="0" xfId="3" applyFont="1" applyFill="1" applyAlignment="1">
      <alignment horizontal="left"/>
    </xf>
    <xf numFmtId="0" fontId="9" fillId="14" borderId="9" xfId="0" applyFont="1" applyFill="1" applyBorder="1"/>
    <xf numFmtId="0" fontId="9" fillId="0" borderId="3" xfId="0" applyFont="1" applyBorder="1" applyAlignment="1">
      <alignment horizontal="center" vertical="center"/>
    </xf>
    <xf numFmtId="0" fontId="9" fillId="8" borderId="3" xfId="0" applyFont="1" applyFill="1" applyBorder="1" applyAlignment="1">
      <alignment horizontal="center" vertical="center"/>
    </xf>
    <xf numFmtId="0" fontId="0" fillId="4" borderId="0" xfId="0" applyFill="1" applyBorder="1" applyAlignment="1"/>
    <xf numFmtId="0" fontId="0" fillId="3" borderId="3" xfId="0" applyFont="1" applyFill="1" applyBorder="1" applyAlignment="1">
      <alignment horizontal="left" vertical="top" wrapText="1"/>
    </xf>
    <xf numFmtId="0" fontId="1" fillId="3" borderId="3" xfId="0" applyFont="1" applyFill="1" applyBorder="1" applyAlignment="1">
      <alignment horizontal="right" vertical="center" wrapText="1"/>
    </xf>
    <xf numFmtId="0" fontId="0" fillId="3" borderId="0" xfId="0" applyFont="1" applyFill="1" applyAlignment="1">
      <alignment vertical="top"/>
    </xf>
    <xf numFmtId="0" fontId="16"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21" fillId="3" borderId="3" xfId="0" applyFont="1" applyFill="1" applyBorder="1" applyAlignment="1">
      <alignment horizontal="center" vertical="top" textRotation="45"/>
    </xf>
    <xf numFmtId="0" fontId="0" fillId="3" borderId="3" xfId="0" applyFont="1" applyFill="1" applyBorder="1" applyAlignment="1">
      <alignment vertical="top" wrapText="1"/>
    </xf>
    <xf numFmtId="0" fontId="0" fillId="3" borderId="11" xfId="0" applyFont="1" applyFill="1" applyBorder="1" applyAlignment="1">
      <alignment vertical="center" wrapText="1"/>
    </xf>
    <xf numFmtId="0" fontId="0" fillId="3" borderId="11" xfId="0" applyFont="1" applyFill="1" applyBorder="1" applyAlignment="1">
      <alignment horizontal="center" vertical="center" wrapText="1"/>
    </xf>
    <xf numFmtId="0" fontId="0" fillId="3" borderId="3" xfId="0" applyFont="1" applyFill="1" applyBorder="1" applyAlignment="1">
      <alignment horizontal="right" vertical="top" wrapText="1"/>
    </xf>
    <xf numFmtId="10" fontId="0" fillId="3" borderId="3" xfId="0" applyNumberFormat="1" applyFont="1" applyFill="1" applyBorder="1" applyAlignment="1">
      <alignment horizontal="right" vertical="center" wrapText="1"/>
    </xf>
    <xf numFmtId="10" fontId="0" fillId="3" borderId="3" xfId="0" applyNumberFormat="1" applyFont="1" applyFill="1" applyBorder="1" applyAlignment="1">
      <alignment horizontal="left" vertical="top" wrapText="1" indent="1"/>
    </xf>
    <xf numFmtId="0" fontId="0" fillId="3" borderId="3" xfId="0" applyFill="1" applyBorder="1"/>
    <xf numFmtId="0" fontId="23" fillId="3" borderId="3" xfId="0" applyFont="1" applyFill="1" applyBorder="1"/>
    <xf numFmtId="0" fontId="0" fillId="4" borderId="0" xfId="0" applyFill="1" applyBorder="1" applyAlignment="1"/>
    <xf numFmtId="0" fontId="21" fillId="3" borderId="3" xfId="0" applyFont="1" applyFill="1" applyBorder="1" applyAlignment="1">
      <alignment horizontal="left" vertical="top" wrapText="1"/>
    </xf>
    <xf numFmtId="0" fontId="23" fillId="3" borderId="7" xfId="0" applyFont="1" applyFill="1" applyBorder="1" applyAlignment="1">
      <alignment horizontal="left" vertical="top" wrapText="1"/>
    </xf>
    <xf numFmtId="0" fontId="23" fillId="3" borderId="3" xfId="0" applyFont="1" applyFill="1" applyBorder="1" applyAlignment="1">
      <alignment vertical="top" wrapText="1"/>
    </xf>
    <xf numFmtId="0" fontId="23" fillId="3" borderId="3" xfId="0" applyFont="1" applyFill="1" applyBorder="1" applyAlignment="1">
      <alignment horizontal="center" vertical="top" wrapText="1"/>
    </xf>
    <xf numFmtId="0" fontId="15" fillId="3" borderId="3" xfId="0" applyFont="1" applyFill="1" applyBorder="1" applyAlignment="1">
      <alignment horizontal="left" vertical="top" wrapText="1"/>
    </xf>
    <xf numFmtId="0" fontId="25"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24" fillId="3" borderId="3" xfId="0" applyFont="1" applyFill="1" applyBorder="1" applyAlignment="1">
      <alignment horizontal="left" vertical="top" wrapText="1"/>
    </xf>
    <xf numFmtId="0" fontId="25" fillId="3" borderId="7" xfId="1" applyFont="1" applyFill="1" applyBorder="1" applyAlignment="1">
      <alignment vertical="top" wrapText="1"/>
    </xf>
    <xf numFmtId="0" fontId="23" fillId="3" borderId="1" xfId="0" quotePrefix="1" applyNumberFormat="1" applyFont="1" applyFill="1" applyBorder="1" applyAlignment="1">
      <alignment horizontal="center" vertical="center" wrapText="1"/>
    </xf>
    <xf numFmtId="0" fontId="22" fillId="3" borderId="21" xfId="1" applyFont="1" applyFill="1" applyBorder="1" applyAlignment="1">
      <alignment horizontal="center" vertical="center"/>
    </xf>
    <xf numFmtId="0" fontId="22" fillId="3" borderId="3" xfId="1" applyFont="1" applyFill="1" applyBorder="1" applyAlignment="1">
      <alignment horizontal="center" vertical="center"/>
    </xf>
    <xf numFmtId="0" fontId="22" fillId="3" borderId="22" xfId="1" applyFont="1" applyFill="1" applyBorder="1" applyAlignment="1">
      <alignment horizontal="center" vertical="center"/>
    </xf>
    <xf numFmtId="0" fontId="61" fillId="3" borderId="6" xfId="1" applyFont="1" applyFill="1" applyBorder="1" applyAlignment="1">
      <alignment horizontal="center" vertical="center"/>
    </xf>
    <xf numFmtId="0" fontId="22" fillId="3" borderId="3" xfId="0" applyFont="1" applyFill="1" applyBorder="1" applyAlignment="1">
      <alignment horizontal="center" vertical="center" wrapText="1"/>
    </xf>
    <xf numFmtId="0" fontId="22" fillId="3" borderId="22" xfId="0" applyFont="1" applyFill="1" applyBorder="1" applyAlignment="1">
      <alignment horizontal="center" vertical="center" wrapText="1"/>
    </xf>
    <xf numFmtId="0" fontId="52" fillId="4" borderId="0" xfId="0" applyFont="1" applyFill="1"/>
    <xf numFmtId="0" fontId="51" fillId="4" borderId="0" xfId="0" applyFont="1" applyFill="1"/>
    <xf numFmtId="0" fontId="54" fillId="4" borderId="0" xfId="0" applyFont="1" applyFill="1"/>
    <xf numFmtId="0" fontId="53" fillId="4" borderId="0" xfId="3" applyFont="1" applyFill="1"/>
    <xf numFmtId="0" fontId="54" fillId="4" borderId="0" xfId="5"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0" fontId="0" fillId="4" borderId="0" xfId="0" quotePrefix="1" applyFill="1" applyAlignment="1">
      <alignment horizontal="left" vertical="top"/>
    </xf>
    <xf numFmtId="165" fontId="23" fillId="4" borderId="0" xfId="3" applyNumberFormat="1" applyFont="1" applyFill="1" applyAlignment="1">
      <alignment horizontal="left" vertical="top" wrapText="1"/>
    </xf>
    <xf numFmtId="0" fontId="0" fillId="4" borderId="0" xfId="0" applyFill="1" applyAlignment="1">
      <alignment horizontal="left" vertical="top" wrapText="1"/>
    </xf>
    <xf numFmtId="0" fontId="0" fillId="4" borderId="0" xfId="0" quotePrefix="1" applyFill="1" applyAlignment="1">
      <alignment horizontal="left" vertical="top" wrapText="1"/>
    </xf>
    <xf numFmtId="0" fontId="0" fillId="4" borderId="0" xfId="0" applyFill="1" applyAlignment="1">
      <alignment horizontal="left" vertical="top"/>
    </xf>
    <xf numFmtId="0" fontId="0" fillId="4" borderId="0" xfId="0" applyFill="1" applyAlignment="1">
      <alignment vertical="top"/>
    </xf>
    <xf numFmtId="0" fontId="35" fillId="4" borderId="0" xfId="3" applyFont="1" applyFill="1" applyAlignment="1">
      <alignment horizontal="left" vertical="top"/>
    </xf>
    <xf numFmtId="0" fontId="56" fillId="4" borderId="0" xfId="3" applyFont="1" applyFill="1" applyAlignment="1">
      <alignment horizontal="left" vertical="top"/>
    </xf>
    <xf numFmtId="0" fontId="56" fillId="4" borderId="0" xfId="3" applyFont="1" applyFill="1" applyAlignment="1">
      <alignment horizontal="left"/>
    </xf>
    <xf numFmtId="0" fontId="35" fillId="4" borderId="0" xfId="3" applyFont="1" applyFill="1" applyAlignment="1">
      <alignment horizontal="left"/>
    </xf>
    <xf numFmtId="0" fontId="57" fillId="4" borderId="0" xfId="3" applyFont="1" applyFill="1" applyAlignment="1">
      <alignment horizontal="left" vertical="center"/>
    </xf>
    <xf numFmtId="0" fontId="35" fillId="4" borderId="0" xfId="0" applyFont="1" applyFill="1" applyAlignment="1">
      <alignment horizontal="left"/>
    </xf>
    <xf numFmtId="0" fontId="56" fillId="4" borderId="0" xfId="3" applyFont="1" applyFill="1" applyAlignment="1">
      <alignment horizontal="center"/>
    </xf>
    <xf numFmtId="0" fontId="58" fillId="4" borderId="0" xfId="3" applyFont="1" applyFill="1" applyAlignment="1">
      <alignment vertical="top"/>
    </xf>
    <xf numFmtId="0" fontId="35" fillId="4" borderId="0" xfId="3" applyFont="1" applyFill="1" applyAlignment="1">
      <alignment horizontal="center" vertical="center" wrapText="1"/>
    </xf>
    <xf numFmtId="0" fontId="54" fillId="4" borderId="0" xfId="5" applyFont="1" applyFill="1" applyAlignment="1">
      <alignment vertical="center"/>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166" fontId="35" fillId="4" borderId="0" xfId="3" applyNumberFormat="1" applyFont="1" applyFill="1" applyAlignment="1">
      <alignment horizontal="left" vertical="top" wrapText="1"/>
    </xf>
    <xf numFmtId="0" fontId="0" fillId="4" borderId="0" xfId="0" applyFill="1"/>
    <xf numFmtId="0" fontId="60" fillId="4" borderId="0" xfId="3" applyFont="1" applyFill="1" applyAlignment="1">
      <alignment horizontal="left" vertical="top" wrapText="1"/>
    </xf>
    <xf numFmtId="0" fontId="59" fillId="4" borderId="0" xfId="0" applyFont="1" applyFill="1" applyAlignment="1">
      <alignment horizontal="left" vertical="center" wrapText="1"/>
    </xf>
    <xf numFmtId="0" fontId="60" fillId="4" borderId="0" xfId="0" applyFont="1" applyFill="1" applyAlignment="1">
      <alignment horizontal="left" vertical="top" wrapText="1"/>
    </xf>
    <xf numFmtId="0" fontId="59" fillId="4" borderId="0" xfId="3" applyFont="1" applyFill="1" applyAlignment="1">
      <alignment horizontal="left" vertical="center" wrapText="1"/>
    </xf>
    <xf numFmtId="0" fontId="59" fillId="4" borderId="0" xfId="3" applyFont="1" applyFill="1" applyAlignment="1">
      <alignment horizontal="left" vertical="top" wrapText="1"/>
    </xf>
    <xf numFmtId="0" fontId="43" fillId="0" borderId="3" xfId="0" applyFont="1" applyBorder="1" applyAlignment="1">
      <alignment horizontal="left"/>
    </xf>
    <xf numFmtId="0" fontId="47" fillId="6" borderId="10" xfId="0" applyFont="1" applyFill="1" applyBorder="1" applyAlignment="1">
      <alignment horizontal="left" vertical="top" wrapText="1"/>
    </xf>
    <xf numFmtId="0" fontId="47" fillId="6" borderId="11" xfId="0" applyFont="1" applyFill="1" applyBorder="1" applyAlignment="1">
      <alignment horizontal="left" vertical="top" wrapText="1"/>
    </xf>
    <xf numFmtId="0" fontId="43" fillId="0" borderId="1" xfId="0" applyFont="1" applyBorder="1" applyAlignment="1">
      <alignment horizontal="left"/>
    </xf>
    <xf numFmtId="0" fontId="43" fillId="0" borderId="4" xfId="0" applyFont="1" applyBorder="1" applyAlignment="1">
      <alignment horizontal="left"/>
    </xf>
    <xf numFmtId="0" fontId="43" fillId="0" borderId="2" xfId="0" applyFont="1" applyBorder="1" applyAlignment="1">
      <alignment horizontal="left"/>
    </xf>
    <xf numFmtId="0" fontId="42" fillId="4" borderId="0" xfId="3" applyFont="1" applyFill="1" applyAlignment="1">
      <alignment horizontal="left" vertical="top" wrapText="1"/>
    </xf>
    <xf numFmtId="0" fontId="43" fillId="0" borderId="0" xfId="0" applyFont="1" applyFill="1" applyBorder="1" applyAlignment="1">
      <alignment horizontal="left" vertical="top" wrapText="1"/>
    </xf>
    <xf numFmtId="0" fontId="41" fillId="4" borderId="0" xfId="3" applyFont="1" applyFill="1" applyAlignment="1">
      <alignment horizontal="left" vertical="top"/>
    </xf>
    <xf numFmtId="0" fontId="43" fillId="0" borderId="1" xfId="0" applyFont="1" applyBorder="1" applyAlignment="1">
      <alignment horizontal="left" vertical="center"/>
    </xf>
    <xf numFmtId="0" fontId="43" fillId="0" borderId="4" xfId="0" applyFont="1" applyBorder="1" applyAlignment="1">
      <alignment horizontal="left" vertical="center"/>
    </xf>
    <xf numFmtId="0" fontId="43" fillId="0" borderId="2" xfId="0" applyFont="1" applyBorder="1" applyAlignment="1">
      <alignment horizontal="left" vertical="center"/>
    </xf>
    <xf numFmtId="0" fontId="0" fillId="4" borderId="0" xfId="0" applyFont="1" applyFill="1" applyAlignment="1">
      <alignment horizontal="center"/>
    </xf>
    <xf numFmtId="0" fontId="3" fillId="14" borderId="3" xfId="0" applyFont="1" applyFill="1" applyBorder="1" applyAlignment="1">
      <alignment horizontal="center"/>
    </xf>
    <xf numFmtId="0" fontId="47" fillId="23" borderId="1"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47" fillId="23" borderId="4" xfId="0" applyFont="1" applyFill="1" applyBorder="1" applyAlignment="1">
      <alignment horizontal="center" vertical="center"/>
    </xf>
    <xf numFmtId="0" fontId="47" fillId="23" borderId="2" xfId="0" applyFont="1" applyFill="1" applyBorder="1" applyAlignment="1">
      <alignment horizontal="center" vertical="center"/>
    </xf>
    <xf numFmtId="0" fontId="16" fillId="15" borderId="1" xfId="0" applyFont="1" applyFill="1" applyBorder="1" applyAlignment="1">
      <alignment vertical="top" wrapText="1"/>
    </xf>
    <xf numFmtId="0" fontId="16" fillId="15" borderId="2" xfId="0" applyFont="1" applyFill="1" applyBorder="1" applyAlignment="1">
      <alignment vertical="top" wrapText="1"/>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16" fillId="15" borderId="1" xfId="0" applyFont="1" applyFill="1" applyBorder="1" applyAlignment="1">
      <alignment vertical="top"/>
    </xf>
    <xf numFmtId="0" fontId="16" fillId="15" borderId="2" xfId="0" applyFont="1" applyFill="1" applyBorder="1" applyAlignment="1">
      <alignment vertical="top"/>
    </xf>
    <xf numFmtId="0" fontId="9" fillId="15" borderId="1" xfId="0" applyFont="1" applyFill="1" applyBorder="1" applyAlignment="1">
      <alignment vertical="top" wrapText="1"/>
    </xf>
    <xf numFmtId="0" fontId="9" fillId="15" borderId="2" xfId="0" applyFont="1" applyFill="1" applyBorder="1" applyAlignment="1">
      <alignment vertical="top" wrapText="1"/>
    </xf>
    <xf numFmtId="0" fontId="36" fillId="4" borderId="0" xfId="0" applyFont="1" applyFill="1" applyBorder="1" applyAlignment="1">
      <alignment horizontal="center" vertical="top" wrapText="1"/>
    </xf>
    <xf numFmtId="0" fontId="36" fillId="4" borderId="0" xfId="0" applyFont="1" applyFill="1" applyBorder="1" applyAlignment="1">
      <alignment horizontal="center" vertical="top"/>
    </xf>
    <xf numFmtId="0" fontId="1" fillId="22" borderId="15"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3" xfId="0" applyFont="1" applyFill="1" applyBorder="1" applyAlignment="1">
      <alignment horizontal="center" vertical="center"/>
    </xf>
    <xf numFmtId="0" fontId="25" fillId="7" borderId="7" xfId="0" applyNumberFormat="1" applyFont="1" applyFill="1" applyBorder="1" applyAlignment="1">
      <alignment horizontal="center" vertical="top" wrapText="1"/>
    </xf>
    <xf numFmtId="0" fontId="25" fillId="7" borderId="9" xfId="0" applyNumberFormat="1" applyFont="1" applyFill="1" applyBorder="1" applyAlignment="1">
      <alignment horizontal="center" vertical="top" wrapText="1"/>
    </xf>
    <xf numFmtId="0" fontId="8" fillId="24" borderId="7" xfId="0" applyFont="1" applyFill="1" applyBorder="1" applyAlignment="1">
      <alignment horizontal="center" vertical="top" wrapText="1"/>
    </xf>
    <xf numFmtId="0" fontId="8" fillId="24" borderId="9" xfId="0" applyFont="1" applyFill="1" applyBorder="1" applyAlignment="1">
      <alignment horizontal="center" vertical="top" wrapText="1"/>
    </xf>
    <xf numFmtId="0" fontId="23" fillId="0" borderId="7" xfId="0" applyFont="1" applyFill="1" applyBorder="1" applyAlignment="1">
      <alignment horizontal="center" vertical="top" wrapText="1"/>
    </xf>
    <xf numFmtId="0" fontId="23" fillId="0" borderId="9" xfId="0" applyFont="1" applyFill="1" applyBorder="1" applyAlignment="1">
      <alignment horizontal="center" vertical="top" wrapText="1"/>
    </xf>
    <xf numFmtId="0" fontId="21" fillId="0" borderId="7" xfId="0" applyFont="1" applyFill="1" applyBorder="1" applyAlignment="1">
      <alignment vertical="top" wrapText="1"/>
    </xf>
    <xf numFmtId="0" fontId="21" fillId="0" borderId="9" xfId="0" applyFont="1" applyFill="1" applyBorder="1" applyAlignment="1">
      <alignment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7" fillId="20" borderId="7" xfId="2" applyFont="1" applyFill="1" applyBorder="1" applyAlignment="1">
      <alignment horizontal="center" vertical="top" wrapText="1"/>
    </xf>
    <xf numFmtId="0" fontId="7" fillId="20" borderId="9" xfId="2" applyFont="1" applyFill="1" applyBorder="1" applyAlignment="1">
      <alignment horizontal="center" vertical="top" wrapText="1"/>
    </xf>
    <xf numFmtId="0" fontId="7" fillId="0" borderId="3" xfId="0" applyFont="1" applyFill="1" applyBorder="1" applyAlignment="1">
      <alignment horizontal="left" vertical="center"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25" fillId="0" borderId="9" xfId="1" applyFont="1" applyFill="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7" fillId="20"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17" borderId="7" xfId="2" applyFont="1" applyFill="1" applyBorder="1" applyAlignment="1">
      <alignment horizontal="center" vertical="top" wrapText="1"/>
    </xf>
    <xf numFmtId="0" fontId="7" fillId="17" borderId="9" xfId="2" applyFont="1" applyFill="1" applyBorder="1" applyAlignment="1">
      <alignment horizontal="center" vertical="top"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6" xfId="0" applyFill="1" applyBorder="1" applyAlignment="1"/>
    <xf numFmtId="0" fontId="27" fillId="14" borderId="1" xfId="0" applyFont="1" applyFill="1" applyBorder="1" applyAlignment="1">
      <alignment horizontal="left"/>
    </xf>
    <xf numFmtId="0" fontId="27" fillId="14" borderId="4" xfId="0" applyFont="1" applyFill="1" applyBorder="1" applyAlignment="1">
      <alignment horizontal="left"/>
    </xf>
    <xf numFmtId="0" fontId="0" fillId="0" borderId="2" xfId="0" applyBorder="1" applyAlignment="1"/>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1" fillId="14" borderId="3" xfId="0" applyFont="1" applyFill="1" applyBorder="1" applyAlignment="1">
      <alignment horizontal="left" vertical="center" wrapText="1" indent="1"/>
    </xf>
    <xf numFmtId="0" fontId="23" fillId="10" borderId="3" xfId="0" applyFont="1" applyFill="1" applyBorder="1" applyAlignment="1">
      <alignment horizontal="left" vertical="top" wrapText="1" indent="1"/>
    </xf>
    <xf numFmtId="0" fontId="0" fillId="10" borderId="3" xfId="0" applyFont="1" applyFill="1" applyBorder="1" applyAlignment="1">
      <alignment horizontal="left" vertical="top" wrapText="1" indent="1"/>
    </xf>
    <xf numFmtId="0" fontId="0" fillId="10" borderId="10" xfId="0" applyFont="1" applyFill="1" applyBorder="1" applyAlignment="1">
      <alignment horizontal="left"/>
    </xf>
    <xf numFmtId="0" fontId="0" fillId="10" borderId="11" xfId="0" applyFont="1" applyFill="1" applyBorder="1" applyAlignment="1">
      <alignment horizontal="left"/>
    </xf>
    <xf numFmtId="0" fontId="0" fillId="0" borderId="6" xfId="0" applyBorder="1" applyAlignment="1"/>
    <xf numFmtId="0" fontId="0" fillId="10" borderId="1" xfId="0" applyFont="1" applyFill="1" applyBorder="1" applyAlignment="1">
      <alignment horizontal="left"/>
    </xf>
    <xf numFmtId="0" fontId="0" fillId="10" borderId="4" xfId="0" applyFont="1" applyFill="1" applyBorder="1" applyAlignment="1">
      <alignment horizontal="left"/>
    </xf>
    <xf numFmtId="0" fontId="23" fillId="3" borderId="3" xfId="0" applyFont="1" applyFill="1" applyBorder="1" applyAlignment="1">
      <alignment horizontal="left" vertical="top" wrapText="1" indent="1"/>
    </xf>
    <xf numFmtId="0" fontId="0" fillId="3" borderId="3" xfId="0" applyFont="1" applyFill="1" applyBorder="1" applyAlignment="1">
      <alignment horizontal="left" vertical="top" wrapText="1" indent="1"/>
    </xf>
    <xf numFmtId="0" fontId="1" fillId="3" borderId="3" xfId="0" applyFont="1" applyFill="1" applyBorder="1" applyAlignment="1">
      <alignment horizontal="left" vertical="center"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36" fillId="15" borderId="3" xfId="0" applyFont="1" applyFill="1" applyBorder="1" applyAlignment="1">
      <alignment horizontal="center" vertical="center"/>
    </xf>
    <xf numFmtId="0" fontId="1" fillId="15" borderId="1" xfId="0" applyFont="1" applyFill="1" applyBorder="1" applyAlignment="1">
      <alignment horizontal="center"/>
    </xf>
    <xf numFmtId="0" fontId="1" fillId="15" borderId="4" xfId="0" applyFont="1" applyFill="1" applyBorder="1" applyAlignment="1">
      <alignment horizontal="center"/>
    </xf>
    <xf numFmtId="0" fontId="1" fillId="15" borderId="2" xfId="0" applyFont="1" applyFill="1" applyBorder="1" applyAlignment="1">
      <alignment horizontal="center"/>
    </xf>
  </cellXfs>
  <cellStyles count="6">
    <cellStyle name="Explanatory Text" xfId="1" builtinId="53"/>
    <cellStyle name="Hyperlink" xfId="4" builtinId="8"/>
    <cellStyle name="Normal" xfId="0" builtinId="0"/>
    <cellStyle name="Normal 12" xfId="5" xr:uid="{29A61583-9DEB-417C-A35B-59CA4A708A86}"/>
    <cellStyle name="Normal 2" xfId="3" xr:uid="{F643D518-322C-4136-B68B-FF4D0AB316D2}"/>
    <cellStyle name="Normal 3" xfId="2" xr:uid="{8576F358-8434-4A03-9D2F-737251641E55}"/>
  </cellStyles>
  <dxfs count="124">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2</xdr:col>
      <xdr:colOff>4087177</xdr:colOff>
      <xdr:row>1</xdr:row>
      <xdr:rowOff>295275</xdr:rowOff>
    </xdr:to>
    <xdr:pic>
      <xdr:nvPicPr>
        <xdr:cNvPr id="2" name="Picture 1">
          <a:extLst>
            <a:ext uri="{FF2B5EF4-FFF2-40B4-BE49-F238E27FC236}">
              <a16:creationId xmlns:a16="http://schemas.microsoft.com/office/drawing/2014/main" id="{922373B0-D0DD-4AE1-9ECD-D2353F8624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3" name="Picture 2">
          <a:extLst>
            <a:ext uri="{FF2B5EF4-FFF2-40B4-BE49-F238E27FC236}">
              <a16:creationId xmlns:a16="http://schemas.microsoft.com/office/drawing/2014/main" id="{CD52DD0C-DBEC-4788-823E-F2ADA5339F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0"/>
          <a:ext cx="4115753"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17206</xdr:rowOff>
    </xdr:to>
    <xdr:pic>
      <xdr:nvPicPr>
        <xdr:cNvPr id="2" name="Picture 1">
          <a:extLst>
            <a:ext uri="{FF2B5EF4-FFF2-40B4-BE49-F238E27FC236}">
              <a16:creationId xmlns:a16="http://schemas.microsoft.com/office/drawing/2014/main" id="{06ED82F0-C99B-4A0F-A3B7-874D49A41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D166F814-3D9B-4425-AB9F-890323F29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903447</xdr:colOff>
      <xdr:row>0</xdr:row>
      <xdr:rowOff>790731</xdr:rowOff>
    </xdr:to>
    <xdr:pic>
      <xdr:nvPicPr>
        <xdr:cNvPr id="2" name="Picture 1">
          <a:extLst>
            <a:ext uri="{FF2B5EF4-FFF2-40B4-BE49-F238E27FC236}">
              <a16:creationId xmlns:a16="http://schemas.microsoft.com/office/drawing/2014/main" id="{3B7682BE-22DC-477B-BB2E-F7D200E5E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0"/>
          <a:ext cx="4199097" cy="790731"/>
        </a:xfrm>
        <a:prstGeom prst="rect">
          <a:avLst/>
        </a:prstGeom>
      </xdr:spPr>
    </xdr:pic>
    <xdr:clientData/>
  </xdr:twoCellAnchor>
  <xdr:twoCellAnchor editAs="oneCell">
    <xdr:from>
      <xdr:col>1</xdr:col>
      <xdr:colOff>0</xdr:colOff>
      <xdr:row>1</xdr:row>
      <xdr:rowOff>0</xdr:rowOff>
    </xdr:from>
    <xdr:to>
      <xdr:col>3</xdr:col>
      <xdr:colOff>2000249</xdr:colOff>
      <xdr:row>1</xdr:row>
      <xdr:rowOff>45719</xdr:rowOff>
    </xdr:to>
    <xdr:pic>
      <xdr:nvPicPr>
        <xdr:cNvPr id="3" name="Picture 2" descr="&quot;&quot;">
          <a:extLst>
            <a:ext uri="{FF2B5EF4-FFF2-40B4-BE49-F238E27FC236}">
              <a16:creationId xmlns:a16="http://schemas.microsoft.com/office/drawing/2014/main" id="{8B33EBD2-10A8-4A72-A624-9A296267F59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4" name="Picture 3" descr="&quot;&quot;">
          <a:extLst>
            <a:ext uri="{FF2B5EF4-FFF2-40B4-BE49-F238E27FC236}">
              <a16:creationId xmlns:a16="http://schemas.microsoft.com/office/drawing/2014/main" id="{EE0EFC8A-557E-4AA9-9DEC-326743FB43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5" name="Picture 4" descr="&quot;&quot;">
          <a:extLst>
            <a:ext uri="{FF2B5EF4-FFF2-40B4-BE49-F238E27FC236}">
              <a16:creationId xmlns:a16="http://schemas.microsoft.com/office/drawing/2014/main" id="{E2F5BE02-042E-4E0C-87B7-C3B87E1E30D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1962149</xdr:colOff>
      <xdr:row>1</xdr:row>
      <xdr:rowOff>45719</xdr:rowOff>
    </xdr:to>
    <xdr:pic>
      <xdr:nvPicPr>
        <xdr:cNvPr id="6" name="Picture 5" descr="&quot;&quot;">
          <a:extLst>
            <a:ext uri="{FF2B5EF4-FFF2-40B4-BE49-F238E27FC236}">
              <a16:creationId xmlns:a16="http://schemas.microsoft.com/office/drawing/2014/main" id="{2E7F6423-D87B-46C5-A3D4-1104CE09F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A7C9-F6EC-4AC1-95CF-C694006C9422}">
  <dimension ref="A1:W493"/>
  <sheetViews>
    <sheetView tabSelected="1" workbookViewId="0">
      <pane ySplit="4" topLeftCell="A5" activePane="bottomLeft" state="frozen"/>
      <selection pane="bottomLeft" activeCell="C25" sqref="C25"/>
    </sheetView>
  </sheetViews>
  <sheetFormatPr defaultRowHeight="14.25" x14ac:dyDescent="0.45"/>
  <cols>
    <col min="2" max="2" width="26.73046875" customWidth="1"/>
    <col min="3" max="3" width="78.59765625" customWidth="1"/>
    <col min="4" max="4" width="17.59765625" customWidth="1"/>
    <col min="5" max="5" width="15.19921875" customWidth="1"/>
  </cols>
  <sheetData>
    <row r="1" spans="1:23" ht="87.75" customHeight="1" x14ac:dyDescent="0.45">
      <c r="A1" s="208"/>
      <c r="B1" s="33" t="s">
        <v>11</v>
      </c>
      <c r="C1" s="209"/>
      <c r="D1" s="209"/>
      <c r="E1" s="33"/>
      <c r="F1" s="33"/>
      <c r="G1" s="33"/>
      <c r="H1" s="33"/>
      <c r="I1" s="33"/>
      <c r="J1" s="33"/>
      <c r="K1" s="33"/>
      <c r="L1" s="33"/>
      <c r="M1" s="33"/>
      <c r="N1" s="33"/>
      <c r="O1" s="33"/>
      <c r="P1" s="33"/>
      <c r="Q1" s="33"/>
      <c r="R1" s="33"/>
      <c r="S1" s="33"/>
      <c r="T1" s="33"/>
      <c r="U1" s="33"/>
      <c r="V1" s="33"/>
      <c r="W1" s="33"/>
    </row>
    <row r="2" spans="1:23" ht="25.5" customHeight="1" x14ac:dyDescent="0.45">
      <c r="A2" s="210"/>
      <c r="B2" s="210"/>
      <c r="C2" s="210"/>
      <c r="D2" s="210"/>
      <c r="E2" s="33"/>
      <c r="F2" s="33"/>
      <c r="G2" s="33"/>
      <c r="H2" s="33"/>
      <c r="I2" s="33"/>
      <c r="J2" s="33"/>
      <c r="K2" s="33"/>
      <c r="L2" s="33"/>
      <c r="M2" s="33"/>
      <c r="N2" s="33"/>
      <c r="O2" s="33"/>
      <c r="P2" s="33"/>
      <c r="Q2" s="33"/>
      <c r="R2" s="33"/>
      <c r="S2" s="33"/>
      <c r="T2" s="33"/>
      <c r="U2" s="33"/>
      <c r="V2" s="33"/>
      <c r="W2" s="33"/>
    </row>
    <row r="3" spans="1:23" x14ac:dyDescent="0.45">
      <c r="A3" s="211"/>
      <c r="B3" s="211"/>
      <c r="C3" s="211"/>
      <c r="D3" s="211"/>
      <c r="E3" s="211"/>
      <c r="F3" s="33"/>
      <c r="G3" s="33"/>
      <c r="H3" s="33"/>
      <c r="I3" s="33"/>
      <c r="J3" s="33"/>
      <c r="K3" s="33"/>
      <c r="L3" s="33"/>
      <c r="M3" s="33"/>
      <c r="N3" s="33"/>
      <c r="O3" s="33"/>
      <c r="P3" s="33"/>
      <c r="Q3" s="33"/>
      <c r="R3" s="33"/>
      <c r="S3" s="33"/>
      <c r="T3" s="33"/>
      <c r="U3" s="33"/>
      <c r="V3" s="33"/>
      <c r="W3" s="33"/>
    </row>
    <row r="4" spans="1:23" ht="19.899999999999999" x14ac:dyDescent="0.5">
      <c r="A4" s="212"/>
      <c r="B4" s="277" t="s">
        <v>677</v>
      </c>
      <c r="C4" s="213"/>
      <c r="D4" s="213"/>
      <c r="E4" s="214"/>
      <c r="F4" s="33"/>
      <c r="G4" s="33"/>
      <c r="H4" s="33"/>
      <c r="I4" s="33"/>
      <c r="J4" s="33"/>
      <c r="K4" s="33"/>
      <c r="L4" s="33"/>
      <c r="M4" s="33"/>
      <c r="N4" s="33"/>
      <c r="O4" s="33"/>
      <c r="P4" s="33"/>
      <c r="Q4" s="33"/>
      <c r="R4" s="33"/>
      <c r="S4" s="33"/>
      <c r="T4" s="33"/>
      <c r="U4" s="33"/>
      <c r="V4" s="33"/>
      <c r="W4" s="33"/>
    </row>
    <row r="5" spans="1:23" ht="16.5" customHeight="1" x14ac:dyDescent="0.45">
      <c r="A5" s="212"/>
      <c r="B5" s="329" t="s">
        <v>559</v>
      </c>
      <c r="C5" s="330"/>
      <c r="D5" s="329"/>
      <c r="E5" s="215"/>
      <c r="F5" s="33"/>
      <c r="G5" s="33"/>
      <c r="H5" s="33"/>
      <c r="I5" s="33"/>
      <c r="J5" s="33"/>
      <c r="K5" s="33"/>
      <c r="L5" s="33"/>
      <c r="M5" s="33"/>
      <c r="N5" s="33"/>
      <c r="O5" s="33"/>
      <c r="P5" s="33"/>
      <c r="Q5" s="33"/>
      <c r="R5" s="33"/>
      <c r="S5" s="33"/>
      <c r="T5" s="33"/>
      <c r="U5" s="33"/>
      <c r="V5" s="33"/>
      <c r="W5" s="33"/>
    </row>
    <row r="6" spans="1:23" ht="15.4" x14ac:dyDescent="0.45">
      <c r="A6" s="215"/>
      <c r="B6" s="329" t="s">
        <v>682</v>
      </c>
      <c r="C6" s="331"/>
      <c r="D6" s="332"/>
      <c r="E6" s="215"/>
      <c r="F6" s="33"/>
      <c r="G6" s="33"/>
      <c r="H6" s="33"/>
      <c r="I6" s="33"/>
      <c r="J6" s="33"/>
      <c r="K6" s="33"/>
      <c r="L6" s="33"/>
      <c r="M6" s="33"/>
      <c r="N6" s="33"/>
      <c r="O6" s="33"/>
      <c r="P6" s="33"/>
      <c r="Q6" s="33"/>
      <c r="R6" s="33"/>
      <c r="S6" s="33"/>
      <c r="T6" s="33"/>
      <c r="U6" s="33"/>
      <c r="V6" s="33"/>
      <c r="W6" s="33"/>
    </row>
    <row r="7" spans="1:23" ht="15" customHeight="1" x14ac:dyDescent="0.45">
      <c r="A7" s="215"/>
      <c r="B7" s="332"/>
      <c r="C7" s="331"/>
      <c r="D7" s="332"/>
      <c r="E7" s="215"/>
      <c r="F7" s="33"/>
      <c r="G7" s="33"/>
      <c r="H7" s="33"/>
      <c r="I7" s="33"/>
      <c r="J7" s="33"/>
      <c r="K7" s="33"/>
      <c r="L7" s="33"/>
      <c r="M7" s="33"/>
      <c r="N7" s="33"/>
      <c r="O7" s="33"/>
      <c r="P7" s="33"/>
      <c r="Q7" s="33"/>
      <c r="R7" s="33"/>
      <c r="S7" s="33"/>
      <c r="T7" s="33"/>
      <c r="U7" s="33"/>
      <c r="V7" s="33"/>
      <c r="W7" s="33"/>
    </row>
    <row r="8" spans="1:23" ht="16.5" x14ac:dyDescent="0.45">
      <c r="A8" s="215"/>
      <c r="B8" s="334" t="s">
        <v>678</v>
      </c>
      <c r="C8" s="333"/>
      <c r="D8" s="332"/>
      <c r="E8" s="215"/>
      <c r="F8" s="33"/>
      <c r="G8" s="33"/>
      <c r="H8" s="33"/>
      <c r="I8" s="33"/>
      <c r="J8" s="33"/>
      <c r="K8" s="33"/>
      <c r="L8" s="33"/>
      <c r="M8" s="33"/>
      <c r="N8" s="33"/>
      <c r="O8" s="33"/>
      <c r="P8" s="33"/>
      <c r="Q8" s="33"/>
      <c r="R8" s="33"/>
      <c r="S8" s="33"/>
      <c r="T8" s="33"/>
      <c r="U8" s="33"/>
      <c r="V8" s="33"/>
      <c r="W8" s="33"/>
    </row>
    <row r="9" spans="1:23" ht="15.4" x14ac:dyDescent="0.45">
      <c r="A9" s="216"/>
      <c r="B9" s="335"/>
      <c r="C9" s="335"/>
      <c r="D9" s="335"/>
      <c r="E9" s="335"/>
      <c r="F9" s="33"/>
      <c r="G9" s="33"/>
      <c r="H9" s="33"/>
      <c r="I9" s="33"/>
      <c r="J9" s="33"/>
      <c r="K9" s="33"/>
      <c r="L9" s="33"/>
      <c r="M9" s="33"/>
      <c r="N9" s="33"/>
      <c r="O9" s="33"/>
      <c r="P9" s="33"/>
      <c r="Q9" s="33"/>
      <c r="R9" s="33"/>
      <c r="S9" s="33"/>
      <c r="T9" s="33"/>
      <c r="U9" s="33"/>
      <c r="V9" s="33"/>
      <c r="W9" s="33"/>
    </row>
    <row r="10" spans="1:23" ht="16.5" customHeight="1" x14ac:dyDescent="0.45">
      <c r="A10" s="215"/>
      <c r="B10" s="336" t="s">
        <v>560</v>
      </c>
      <c r="C10" s="337"/>
      <c r="D10" s="337"/>
      <c r="E10" s="338"/>
      <c r="F10" s="33"/>
      <c r="G10" s="33"/>
      <c r="H10" s="33"/>
      <c r="I10" s="33"/>
      <c r="J10" s="33"/>
      <c r="K10" s="33"/>
      <c r="L10" s="33"/>
      <c r="M10" s="33"/>
      <c r="N10" s="33"/>
      <c r="O10" s="33"/>
      <c r="P10" s="33"/>
      <c r="Q10" s="33"/>
      <c r="R10" s="33"/>
      <c r="S10" s="33"/>
      <c r="T10" s="33"/>
      <c r="U10" s="33"/>
      <c r="V10" s="33"/>
      <c r="W10" s="33"/>
    </row>
    <row r="11" spans="1:23" ht="15" customHeight="1" x14ac:dyDescent="0.45">
      <c r="A11" s="215"/>
      <c r="B11" s="321" t="s">
        <v>557</v>
      </c>
      <c r="C11" s="321" t="s">
        <v>199</v>
      </c>
      <c r="D11" s="321" t="s">
        <v>561</v>
      </c>
      <c r="E11" s="215"/>
      <c r="F11" s="33"/>
      <c r="G11" s="33"/>
      <c r="H11" s="33"/>
      <c r="I11" s="33"/>
      <c r="J11" s="33"/>
      <c r="K11" s="33"/>
      <c r="L11" s="33"/>
      <c r="M11" s="33"/>
      <c r="N11" s="33"/>
      <c r="O11" s="33"/>
      <c r="P11" s="33"/>
      <c r="Q11" s="33"/>
      <c r="R11" s="33"/>
      <c r="S11" s="33"/>
      <c r="T11" s="33"/>
      <c r="U11" s="33"/>
      <c r="V11" s="33"/>
      <c r="W11" s="33"/>
    </row>
    <row r="12" spans="1:23" x14ac:dyDescent="0.45">
      <c r="A12" s="217"/>
      <c r="B12" s="339">
        <v>1</v>
      </c>
      <c r="C12" s="340">
        <v>43993</v>
      </c>
      <c r="D12" s="341" t="s">
        <v>682</v>
      </c>
      <c r="E12" s="342"/>
      <c r="F12" s="33"/>
      <c r="G12" s="33"/>
      <c r="H12" s="33"/>
      <c r="I12" s="33"/>
      <c r="J12" s="33"/>
      <c r="K12" s="33"/>
      <c r="L12" s="33"/>
      <c r="M12" s="33"/>
      <c r="N12" s="33"/>
      <c r="O12" s="33"/>
      <c r="P12" s="33"/>
      <c r="Q12" s="33"/>
      <c r="R12" s="33"/>
      <c r="S12" s="33"/>
      <c r="T12" s="33"/>
      <c r="U12" s="33"/>
      <c r="V12" s="33"/>
      <c r="W12" s="33"/>
    </row>
    <row r="13" spans="1:23" x14ac:dyDescent="0.45">
      <c r="A13" s="217"/>
      <c r="B13" s="339"/>
      <c r="C13" s="340"/>
      <c r="D13" s="339"/>
      <c r="E13" s="33"/>
      <c r="F13" s="33"/>
      <c r="G13" s="33"/>
      <c r="H13" s="33"/>
      <c r="I13" s="33"/>
      <c r="J13" s="33"/>
      <c r="K13" s="33"/>
      <c r="L13" s="33"/>
      <c r="M13" s="33"/>
      <c r="N13" s="33"/>
      <c r="O13" s="33"/>
      <c r="P13" s="33"/>
      <c r="Q13" s="33"/>
      <c r="R13" s="33"/>
      <c r="S13" s="33"/>
      <c r="T13" s="33"/>
      <c r="U13" s="33"/>
      <c r="V13" s="33"/>
      <c r="W13" s="33"/>
    </row>
    <row r="14" spans="1:23" ht="20.25" customHeight="1" x14ac:dyDescent="0.45">
      <c r="A14" s="217"/>
      <c r="B14" s="346" t="s">
        <v>562</v>
      </c>
      <c r="C14" s="346"/>
      <c r="D14" s="346"/>
      <c r="E14" s="218"/>
      <c r="F14" s="33"/>
      <c r="G14" s="33"/>
      <c r="H14" s="33"/>
      <c r="I14" s="33"/>
      <c r="J14" s="33"/>
      <c r="K14" s="33"/>
      <c r="L14" s="33"/>
      <c r="M14" s="33"/>
      <c r="N14" s="33"/>
      <c r="O14" s="33"/>
      <c r="P14" s="33"/>
      <c r="Q14" s="33"/>
      <c r="R14" s="33"/>
      <c r="S14" s="33"/>
      <c r="T14" s="33"/>
      <c r="U14" s="33"/>
      <c r="V14" s="33"/>
      <c r="W14" s="33"/>
    </row>
    <row r="15" spans="1:23" ht="20.25" customHeight="1" x14ac:dyDescent="0.45">
      <c r="A15" s="219"/>
      <c r="B15" s="347" t="s">
        <v>563</v>
      </c>
      <c r="C15" s="347"/>
      <c r="D15" s="347"/>
      <c r="E15" s="220"/>
      <c r="F15" s="33"/>
      <c r="G15" s="33"/>
      <c r="H15" s="33"/>
      <c r="I15" s="33"/>
      <c r="J15" s="33"/>
      <c r="K15" s="33"/>
      <c r="L15" s="33"/>
      <c r="M15" s="33"/>
      <c r="N15" s="33"/>
      <c r="O15" s="33"/>
      <c r="P15" s="33"/>
      <c r="Q15" s="33"/>
      <c r="R15" s="33"/>
      <c r="S15" s="33"/>
      <c r="T15" s="33"/>
      <c r="U15" s="33"/>
      <c r="V15" s="33"/>
      <c r="W15" s="33"/>
    </row>
    <row r="16" spans="1:23" ht="20.25" customHeight="1" x14ac:dyDescent="0.45">
      <c r="A16" s="217"/>
      <c r="B16" s="346" t="s">
        <v>564</v>
      </c>
      <c r="C16" s="346"/>
      <c r="D16" s="346"/>
      <c r="E16" s="220"/>
      <c r="F16" s="33"/>
      <c r="G16" s="33"/>
      <c r="H16" s="33"/>
      <c r="I16" s="33"/>
      <c r="J16" s="33"/>
      <c r="K16" s="33"/>
      <c r="L16" s="33"/>
      <c r="M16" s="33"/>
      <c r="N16" s="33"/>
      <c r="O16" s="33"/>
      <c r="P16" s="33"/>
      <c r="Q16" s="33"/>
      <c r="R16" s="33"/>
      <c r="S16" s="33"/>
      <c r="T16" s="33"/>
      <c r="U16" s="33"/>
      <c r="V16" s="33"/>
      <c r="W16" s="33"/>
    </row>
    <row r="17" spans="1:23" ht="47.25" customHeight="1" x14ac:dyDescent="0.45">
      <c r="A17" s="217"/>
      <c r="B17" s="345" t="s">
        <v>565</v>
      </c>
      <c r="C17" s="345"/>
      <c r="D17" s="345"/>
      <c r="E17" s="220"/>
      <c r="F17" s="33"/>
      <c r="G17" s="33"/>
      <c r="H17" s="33"/>
      <c r="I17" s="33"/>
      <c r="J17" s="33"/>
      <c r="K17" s="33"/>
      <c r="L17" s="33"/>
      <c r="M17" s="33"/>
      <c r="N17" s="33"/>
      <c r="O17" s="33"/>
      <c r="P17" s="33"/>
      <c r="Q17" s="33"/>
      <c r="R17" s="33"/>
      <c r="S17" s="33"/>
      <c r="T17" s="33"/>
      <c r="U17" s="33"/>
      <c r="V17" s="33"/>
      <c r="W17" s="33"/>
    </row>
    <row r="18" spans="1:23" ht="20.25" customHeight="1" x14ac:dyDescent="0.45">
      <c r="A18" s="217"/>
      <c r="B18" s="346" t="s">
        <v>566</v>
      </c>
      <c r="C18" s="346"/>
      <c r="D18" s="346"/>
      <c r="E18" s="220"/>
      <c r="F18" s="33"/>
      <c r="G18" s="33"/>
      <c r="H18" s="33"/>
      <c r="I18" s="33"/>
      <c r="J18" s="33"/>
      <c r="K18" s="33"/>
      <c r="L18" s="33"/>
      <c r="M18" s="33"/>
      <c r="N18" s="33"/>
      <c r="O18" s="33"/>
      <c r="P18" s="33"/>
      <c r="Q18" s="33"/>
      <c r="R18" s="33"/>
      <c r="S18" s="33"/>
      <c r="T18" s="33"/>
      <c r="U18" s="33"/>
      <c r="V18" s="33"/>
      <c r="W18" s="33"/>
    </row>
    <row r="19" spans="1:23" ht="20.25" customHeight="1" x14ac:dyDescent="0.45">
      <c r="A19" s="217"/>
      <c r="B19" s="343" t="s">
        <v>567</v>
      </c>
      <c r="C19" s="343"/>
      <c r="D19" s="343"/>
      <c r="E19" s="220"/>
      <c r="F19" s="33"/>
      <c r="G19" s="33"/>
      <c r="H19" s="33"/>
      <c r="I19" s="33"/>
      <c r="J19" s="33"/>
      <c r="K19" s="33"/>
      <c r="L19" s="33"/>
      <c r="M19" s="33"/>
      <c r="N19" s="33"/>
      <c r="O19" s="33"/>
      <c r="P19" s="33"/>
      <c r="Q19" s="33"/>
      <c r="R19" s="33"/>
      <c r="S19" s="33"/>
      <c r="T19" s="33"/>
      <c r="U19" s="33"/>
      <c r="V19" s="33"/>
      <c r="W19" s="33"/>
    </row>
    <row r="20" spans="1:23" ht="20.25" customHeight="1" x14ac:dyDescent="0.45">
      <c r="A20" s="217"/>
      <c r="B20" s="344" t="s">
        <v>568</v>
      </c>
      <c r="C20" s="344"/>
      <c r="D20" s="344"/>
      <c r="E20" s="220"/>
      <c r="F20" s="33"/>
      <c r="G20" s="33"/>
      <c r="H20" s="33"/>
      <c r="I20" s="33"/>
      <c r="J20" s="33"/>
      <c r="K20" s="33"/>
      <c r="L20" s="33"/>
      <c r="M20" s="33"/>
      <c r="N20" s="33"/>
      <c r="O20" s="33"/>
      <c r="P20" s="33"/>
      <c r="Q20" s="33"/>
      <c r="R20" s="33"/>
      <c r="S20" s="33"/>
      <c r="T20" s="33"/>
      <c r="U20" s="33"/>
      <c r="V20" s="33"/>
      <c r="W20" s="33"/>
    </row>
    <row r="21" spans="1:23" ht="20.25" customHeight="1" x14ac:dyDescent="0.45">
      <c r="A21" s="217"/>
      <c r="B21" s="345" t="s">
        <v>569</v>
      </c>
      <c r="C21" s="345"/>
      <c r="D21" s="345"/>
      <c r="E21" s="217"/>
      <c r="F21" s="33"/>
      <c r="G21" s="33"/>
      <c r="H21" s="33"/>
      <c r="I21" s="33"/>
      <c r="J21" s="33"/>
      <c r="K21" s="33"/>
      <c r="L21" s="33"/>
      <c r="M21" s="33"/>
      <c r="N21" s="33"/>
      <c r="O21" s="33"/>
      <c r="P21" s="33"/>
      <c r="Q21" s="33"/>
      <c r="R21" s="33"/>
      <c r="S21" s="33"/>
      <c r="T21" s="33"/>
      <c r="U21" s="33"/>
      <c r="V21" s="33"/>
      <c r="W21" s="33"/>
    </row>
    <row r="22" spans="1:23" ht="15" customHeight="1" x14ac:dyDescent="0.45">
      <c r="A22" s="217"/>
      <c r="B22" s="217"/>
      <c r="C22" s="217"/>
      <c r="D22" s="217"/>
      <c r="E22" s="217"/>
      <c r="F22" s="33"/>
      <c r="G22" s="33"/>
      <c r="H22" s="33"/>
      <c r="I22" s="33"/>
      <c r="J22" s="33"/>
      <c r="K22" s="33"/>
      <c r="L22" s="33"/>
      <c r="M22" s="33"/>
      <c r="N22" s="33"/>
      <c r="O22" s="33"/>
      <c r="P22" s="33"/>
      <c r="Q22" s="33"/>
      <c r="R22" s="33"/>
      <c r="S22" s="33"/>
      <c r="T22" s="33"/>
      <c r="U22" s="33"/>
      <c r="V22" s="33"/>
      <c r="W22" s="33"/>
    </row>
    <row r="23" spans="1:23" x14ac:dyDescent="0.45">
      <c r="A23" s="33"/>
      <c r="B23" s="33"/>
      <c r="C23" s="33"/>
      <c r="D23" s="33"/>
      <c r="E23" s="33"/>
      <c r="F23" s="33"/>
      <c r="G23" s="33"/>
      <c r="H23" s="33"/>
      <c r="I23" s="33"/>
      <c r="J23" s="33"/>
      <c r="K23" s="33"/>
      <c r="L23" s="33"/>
      <c r="M23" s="33"/>
      <c r="N23" s="33"/>
      <c r="O23" s="33"/>
      <c r="P23" s="33"/>
      <c r="Q23" s="33"/>
      <c r="R23" s="33"/>
      <c r="S23" s="33"/>
      <c r="T23" s="33"/>
      <c r="U23" s="33"/>
      <c r="V23" s="33"/>
      <c r="W23" s="33"/>
    </row>
    <row r="24" spans="1:23" x14ac:dyDescent="0.45">
      <c r="A24" s="33"/>
      <c r="B24" s="33"/>
      <c r="C24" s="33"/>
      <c r="D24" s="33"/>
      <c r="E24" s="33"/>
      <c r="F24" s="33"/>
      <c r="G24" s="33"/>
      <c r="H24" s="33"/>
      <c r="I24" s="33"/>
      <c r="J24" s="33"/>
      <c r="K24" s="33"/>
      <c r="L24" s="33"/>
      <c r="M24" s="33"/>
      <c r="N24" s="33"/>
      <c r="O24" s="33"/>
      <c r="P24" s="33"/>
      <c r="Q24" s="33"/>
      <c r="R24" s="33"/>
      <c r="S24" s="33"/>
      <c r="T24" s="33"/>
      <c r="U24" s="33"/>
      <c r="V24" s="33"/>
      <c r="W24" s="33"/>
    </row>
    <row r="25" spans="1:23" x14ac:dyDescent="0.45">
      <c r="A25" s="33"/>
      <c r="B25" s="33"/>
      <c r="C25" s="33"/>
      <c r="D25" s="33"/>
      <c r="E25" s="33"/>
      <c r="F25" s="33"/>
      <c r="G25" s="33"/>
      <c r="H25" s="33"/>
      <c r="I25" s="33"/>
      <c r="J25" s="33"/>
      <c r="K25" s="33"/>
      <c r="L25" s="33"/>
      <c r="M25" s="33"/>
      <c r="N25" s="33"/>
      <c r="O25" s="33"/>
      <c r="P25" s="33"/>
      <c r="Q25" s="33"/>
      <c r="R25" s="33"/>
      <c r="S25" s="33"/>
      <c r="T25" s="33"/>
      <c r="U25" s="33"/>
      <c r="V25" s="33"/>
      <c r="W25" s="33"/>
    </row>
    <row r="26" spans="1:23" x14ac:dyDescent="0.45">
      <c r="A26" s="33"/>
      <c r="B26" s="33"/>
      <c r="C26" s="33"/>
      <c r="D26" s="33"/>
      <c r="E26" s="33"/>
      <c r="F26" s="33"/>
      <c r="G26" s="33"/>
      <c r="H26" s="33"/>
      <c r="I26" s="33"/>
      <c r="J26" s="33"/>
      <c r="K26" s="33"/>
      <c r="L26" s="33"/>
      <c r="M26" s="33"/>
      <c r="N26" s="33"/>
      <c r="O26" s="33"/>
      <c r="P26" s="33"/>
      <c r="Q26" s="33"/>
      <c r="R26" s="33"/>
      <c r="S26" s="33"/>
      <c r="T26" s="33"/>
      <c r="U26" s="33"/>
      <c r="V26" s="33"/>
      <c r="W26" s="33"/>
    </row>
    <row r="27" spans="1:23" x14ac:dyDescent="0.45">
      <c r="A27" s="33"/>
      <c r="B27" s="33"/>
      <c r="C27" s="33"/>
      <c r="D27" s="33"/>
      <c r="E27" s="33"/>
      <c r="F27" s="33"/>
      <c r="G27" s="33"/>
      <c r="H27" s="33"/>
      <c r="I27" s="33"/>
      <c r="J27" s="33"/>
      <c r="K27" s="33"/>
      <c r="L27" s="33"/>
      <c r="M27" s="33"/>
      <c r="N27" s="33"/>
      <c r="O27" s="33"/>
      <c r="P27" s="33"/>
      <c r="Q27" s="33"/>
      <c r="R27" s="33"/>
      <c r="S27" s="33"/>
      <c r="T27" s="33"/>
      <c r="U27" s="33"/>
      <c r="V27" s="33"/>
      <c r="W27" s="33"/>
    </row>
    <row r="28" spans="1:23" x14ac:dyDescent="0.45">
      <c r="A28" s="33"/>
      <c r="B28" s="33"/>
      <c r="C28" s="33"/>
      <c r="D28" s="33"/>
      <c r="E28" s="33"/>
      <c r="F28" s="33"/>
      <c r="G28" s="33"/>
      <c r="H28" s="33"/>
      <c r="I28" s="33"/>
      <c r="J28" s="33"/>
      <c r="K28" s="33"/>
      <c r="L28" s="33"/>
      <c r="M28" s="33"/>
      <c r="N28" s="33"/>
      <c r="O28" s="33"/>
      <c r="P28" s="33"/>
      <c r="Q28" s="33"/>
      <c r="R28" s="33"/>
      <c r="S28" s="33"/>
      <c r="T28" s="33"/>
      <c r="U28" s="33"/>
      <c r="V28" s="33"/>
      <c r="W28" s="33"/>
    </row>
    <row r="29" spans="1:23" x14ac:dyDescent="0.45">
      <c r="A29" s="33"/>
      <c r="B29" s="33"/>
      <c r="C29" s="33"/>
      <c r="D29" s="33"/>
      <c r="E29" s="33"/>
      <c r="F29" s="33"/>
      <c r="G29" s="33"/>
      <c r="H29" s="33"/>
      <c r="I29" s="33"/>
      <c r="J29" s="33"/>
      <c r="K29" s="33"/>
      <c r="L29" s="33"/>
      <c r="M29" s="33"/>
      <c r="N29" s="33"/>
      <c r="O29" s="33"/>
      <c r="P29" s="33"/>
      <c r="Q29" s="33"/>
      <c r="R29" s="33"/>
      <c r="S29" s="33"/>
      <c r="T29" s="33"/>
      <c r="U29" s="33"/>
      <c r="V29" s="33"/>
      <c r="W29" s="33"/>
    </row>
    <row r="30" spans="1:23" x14ac:dyDescent="0.45">
      <c r="A30" s="33"/>
      <c r="B30" s="33"/>
      <c r="C30" s="33"/>
      <c r="D30" s="33"/>
      <c r="E30" s="33"/>
      <c r="F30" s="33"/>
      <c r="G30" s="33"/>
      <c r="H30" s="33"/>
      <c r="I30" s="33"/>
      <c r="J30" s="33"/>
      <c r="K30" s="33"/>
      <c r="L30" s="33"/>
      <c r="M30" s="33"/>
      <c r="N30" s="33"/>
      <c r="O30" s="33"/>
      <c r="P30" s="33"/>
      <c r="Q30" s="33"/>
      <c r="R30" s="33"/>
      <c r="S30" s="33"/>
      <c r="T30" s="33"/>
      <c r="U30" s="33"/>
      <c r="V30" s="33"/>
      <c r="W30" s="33"/>
    </row>
    <row r="31" spans="1:23" x14ac:dyDescent="0.45">
      <c r="A31" s="33"/>
      <c r="B31" s="33"/>
      <c r="C31" s="33"/>
      <c r="D31" s="33"/>
      <c r="E31" s="33"/>
      <c r="F31" s="33"/>
      <c r="G31" s="33"/>
      <c r="H31" s="33"/>
      <c r="I31" s="33"/>
      <c r="J31" s="33"/>
      <c r="K31" s="33"/>
      <c r="L31" s="33"/>
      <c r="M31" s="33"/>
      <c r="N31" s="33"/>
      <c r="O31" s="33"/>
      <c r="P31" s="33"/>
      <c r="Q31" s="33"/>
      <c r="R31" s="33"/>
      <c r="S31" s="33"/>
      <c r="T31" s="33"/>
      <c r="U31" s="33"/>
      <c r="V31" s="33"/>
      <c r="W31" s="33"/>
    </row>
    <row r="32" spans="1:23" x14ac:dyDescent="0.45">
      <c r="A32" s="33"/>
      <c r="B32" s="33"/>
      <c r="C32" s="33"/>
      <c r="D32" s="33"/>
      <c r="E32" s="33"/>
      <c r="F32" s="33"/>
      <c r="G32" s="33"/>
      <c r="H32" s="33"/>
      <c r="I32" s="33"/>
      <c r="J32" s="33"/>
      <c r="K32" s="33"/>
      <c r="L32" s="33"/>
      <c r="M32" s="33"/>
      <c r="N32" s="33"/>
      <c r="O32" s="33"/>
      <c r="P32" s="33"/>
      <c r="Q32" s="33"/>
      <c r="R32" s="33"/>
      <c r="S32" s="33"/>
      <c r="T32" s="33"/>
      <c r="U32" s="33"/>
      <c r="V32" s="33"/>
      <c r="W32" s="33"/>
    </row>
    <row r="33" spans="1:23" x14ac:dyDescent="0.45">
      <c r="A33" s="33"/>
      <c r="B33" s="33"/>
      <c r="C33" s="33"/>
      <c r="D33" s="33"/>
      <c r="E33" s="33"/>
      <c r="F33" s="33"/>
      <c r="G33" s="33"/>
      <c r="H33" s="33"/>
      <c r="I33" s="33"/>
      <c r="J33" s="33"/>
      <c r="K33" s="33"/>
      <c r="L33" s="33"/>
      <c r="M33" s="33"/>
      <c r="N33" s="33"/>
      <c r="O33" s="33"/>
      <c r="P33" s="33"/>
      <c r="Q33" s="33"/>
      <c r="R33" s="33"/>
      <c r="S33" s="33"/>
      <c r="T33" s="33"/>
      <c r="U33" s="33"/>
      <c r="V33" s="33"/>
      <c r="W33" s="33"/>
    </row>
    <row r="34" spans="1:23" x14ac:dyDescent="0.45">
      <c r="A34" s="33"/>
      <c r="B34" s="33"/>
      <c r="C34" s="33"/>
      <c r="D34" s="33"/>
      <c r="E34" s="33"/>
      <c r="F34" s="33"/>
      <c r="G34" s="33"/>
      <c r="H34" s="33"/>
      <c r="I34" s="33"/>
      <c r="J34" s="33"/>
      <c r="K34" s="33"/>
      <c r="L34" s="33"/>
      <c r="M34" s="33"/>
      <c r="N34" s="33"/>
      <c r="O34" s="33"/>
      <c r="P34" s="33"/>
      <c r="Q34" s="33"/>
      <c r="R34" s="33"/>
      <c r="S34" s="33"/>
      <c r="T34" s="33"/>
      <c r="U34" s="33"/>
      <c r="V34" s="33"/>
      <c r="W34" s="33"/>
    </row>
    <row r="35" spans="1:23" x14ac:dyDescent="0.45">
      <c r="A35" s="33"/>
      <c r="B35" s="33"/>
      <c r="C35" s="33"/>
      <c r="D35" s="33"/>
      <c r="E35" s="33"/>
      <c r="F35" s="33"/>
      <c r="G35" s="33"/>
      <c r="H35" s="33"/>
      <c r="I35" s="33"/>
      <c r="J35" s="33"/>
      <c r="K35" s="33"/>
      <c r="L35" s="33"/>
      <c r="M35" s="33"/>
      <c r="N35" s="33"/>
      <c r="O35" s="33"/>
      <c r="P35" s="33"/>
      <c r="Q35" s="33"/>
      <c r="R35" s="33"/>
      <c r="S35" s="33"/>
      <c r="T35" s="33"/>
      <c r="U35" s="33"/>
      <c r="V35" s="33"/>
      <c r="W35" s="33"/>
    </row>
    <row r="36" spans="1:23" x14ac:dyDescent="0.45">
      <c r="A36" s="33"/>
      <c r="B36" s="33"/>
      <c r="C36" s="33"/>
      <c r="D36" s="33"/>
      <c r="E36" s="33"/>
      <c r="F36" s="33"/>
      <c r="G36" s="33"/>
      <c r="H36" s="33"/>
      <c r="I36" s="33"/>
      <c r="J36" s="33"/>
      <c r="K36" s="33"/>
      <c r="L36" s="33"/>
      <c r="M36" s="33"/>
      <c r="N36" s="33"/>
      <c r="O36" s="33"/>
      <c r="P36" s="33"/>
      <c r="Q36" s="33"/>
      <c r="R36" s="33"/>
      <c r="S36" s="33"/>
      <c r="T36" s="33"/>
      <c r="U36" s="33"/>
      <c r="V36" s="33"/>
      <c r="W36" s="33"/>
    </row>
    <row r="37" spans="1:23" x14ac:dyDescent="0.45">
      <c r="A37" s="33"/>
      <c r="B37" s="33"/>
      <c r="C37" s="33"/>
      <c r="D37" s="33"/>
      <c r="E37" s="33"/>
      <c r="F37" s="33"/>
      <c r="G37" s="33"/>
      <c r="H37" s="33"/>
      <c r="I37" s="33"/>
      <c r="J37" s="33"/>
      <c r="K37" s="33"/>
      <c r="L37" s="33"/>
      <c r="M37" s="33"/>
      <c r="N37" s="33"/>
      <c r="O37" s="33"/>
      <c r="P37" s="33"/>
      <c r="Q37" s="33"/>
      <c r="R37" s="33"/>
      <c r="S37" s="33"/>
      <c r="T37" s="33"/>
      <c r="U37" s="33"/>
      <c r="V37" s="33"/>
      <c r="W37" s="33"/>
    </row>
    <row r="38" spans="1:23" x14ac:dyDescent="0.45">
      <c r="A38" s="33"/>
      <c r="B38" s="33"/>
      <c r="C38" s="33"/>
      <c r="D38" s="33"/>
      <c r="E38" s="33"/>
      <c r="F38" s="33"/>
      <c r="G38" s="33"/>
      <c r="H38" s="33"/>
      <c r="I38" s="33"/>
      <c r="J38" s="33"/>
      <c r="K38" s="33"/>
      <c r="L38" s="33"/>
      <c r="M38" s="33"/>
      <c r="N38" s="33"/>
      <c r="O38" s="33"/>
      <c r="P38" s="33"/>
      <c r="Q38" s="33"/>
      <c r="R38" s="33"/>
      <c r="S38" s="33"/>
      <c r="T38" s="33"/>
      <c r="U38" s="33"/>
      <c r="V38" s="33"/>
      <c r="W38" s="33"/>
    </row>
    <row r="39" spans="1:23" x14ac:dyDescent="0.45">
      <c r="A39" s="33"/>
      <c r="B39" s="33"/>
      <c r="C39" s="33"/>
      <c r="D39" s="33"/>
      <c r="E39" s="33"/>
      <c r="F39" s="33"/>
      <c r="G39" s="33"/>
      <c r="H39" s="33"/>
      <c r="I39" s="33"/>
      <c r="J39" s="33"/>
      <c r="K39" s="33"/>
      <c r="L39" s="33"/>
      <c r="M39" s="33"/>
      <c r="N39" s="33"/>
      <c r="O39" s="33"/>
      <c r="P39" s="33"/>
      <c r="Q39" s="33"/>
      <c r="R39" s="33"/>
      <c r="S39" s="33"/>
      <c r="T39" s="33"/>
      <c r="U39" s="33"/>
      <c r="V39" s="33"/>
      <c r="W39" s="33"/>
    </row>
    <row r="40" spans="1:23" x14ac:dyDescent="0.45">
      <c r="A40" s="33"/>
      <c r="B40" s="33"/>
      <c r="C40" s="33"/>
      <c r="D40" s="33"/>
      <c r="E40" s="33"/>
      <c r="F40" s="33"/>
      <c r="G40" s="33"/>
      <c r="H40" s="33"/>
      <c r="I40" s="33"/>
      <c r="J40" s="33"/>
      <c r="K40" s="33"/>
      <c r="L40" s="33"/>
      <c r="M40" s="33"/>
      <c r="N40" s="33"/>
      <c r="O40" s="33"/>
      <c r="P40" s="33"/>
      <c r="Q40" s="33"/>
      <c r="R40" s="33"/>
      <c r="S40" s="33"/>
      <c r="T40" s="33"/>
      <c r="U40" s="33"/>
      <c r="V40" s="33"/>
      <c r="W40" s="33"/>
    </row>
    <row r="41" spans="1:23" x14ac:dyDescent="0.45">
      <c r="A41" s="33"/>
      <c r="B41" s="33"/>
      <c r="C41" s="33"/>
      <c r="D41" s="33"/>
      <c r="E41" s="33"/>
      <c r="F41" s="33"/>
      <c r="G41" s="33"/>
      <c r="H41" s="33"/>
      <c r="I41" s="33"/>
      <c r="J41" s="33"/>
      <c r="K41" s="33"/>
      <c r="L41" s="33"/>
      <c r="M41" s="33"/>
      <c r="N41" s="33"/>
      <c r="O41" s="33"/>
      <c r="P41" s="33"/>
      <c r="Q41" s="33"/>
      <c r="R41" s="33"/>
      <c r="S41" s="33"/>
      <c r="T41" s="33"/>
      <c r="U41" s="33"/>
      <c r="V41" s="33"/>
      <c r="W41" s="33"/>
    </row>
    <row r="42" spans="1:23" x14ac:dyDescent="0.45">
      <c r="A42" s="33"/>
      <c r="B42" s="33"/>
      <c r="C42" s="33"/>
      <c r="D42" s="33"/>
      <c r="E42" s="33"/>
      <c r="F42" s="33"/>
      <c r="G42" s="33"/>
      <c r="H42" s="33"/>
      <c r="I42" s="33"/>
      <c r="J42" s="33"/>
      <c r="K42" s="33"/>
      <c r="L42" s="33"/>
      <c r="M42" s="33"/>
      <c r="N42" s="33"/>
      <c r="O42" s="33"/>
      <c r="P42" s="33"/>
      <c r="Q42" s="33"/>
      <c r="R42" s="33"/>
      <c r="S42" s="33"/>
      <c r="T42" s="33"/>
      <c r="U42" s="33"/>
      <c r="V42" s="33"/>
      <c r="W42" s="33"/>
    </row>
    <row r="43" spans="1:23" x14ac:dyDescent="0.45">
      <c r="A43" s="33"/>
      <c r="B43" s="33"/>
      <c r="C43" s="33"/>
      <c r="D43" s="33"/>
      <c r="E43" s="33"/>
      <c r="F43" s="33"/>
      <c r="G43" s="33"/>
      <c r="H43" s="33"/>
      <c r="I43" s="33"/>
      <c r="J43" s="33"/>
      <c r="K43" s="33"/>
      <c r="L43" s="33"/>
      <c r="M43" s="33"/>
      <c r="N43" s="33"/>
      <c r="O43" s="33"/>
      <c r="P43" s="33"/>
      <c r="Q43" s="33"/>
      <c r="R43" s="33"/>
      <c r="S43" s="33"/>
      <c r="T43" s="33"/>
      <c r="U43" s="33"/>
      <c r="V43" s="33"/>
      <c r="W43" s="33"/>
    </row>
    <row r="44" spans="1:23" x14ac:dyDescent="0.45">
      <c r="A44" s="33"/>
      <c r="B44" s="33"/>
      <c r="C44" s="33"/>
      <c r="D44" s="33"/>
      <c r="E44" s="33"/>
      <c r="F44" s="33"/>
      <c r="G44" s="33"/>
      <c r="H44" s="33"/>
      <c r="I44" s="33"/>
      <c r="J44" s="33"/>
      <c r="K44" s="33"/>
      <c r="L44" s="33"/>
      <c r="M44" s="33"/>
      <c r="N44" s="33"/>
      <c r="O44" s="33"/>
      <c r="P44" s="33"/>
      <c r="Q44" s="33"/>
      <c r="R44" s="33"/>
      <c r="S44" s="33"/>
      <c r="T44" s="33"/>
      <c r="U44" s="33"/>
      <c r="V44" s="33"/>
      <c r="W44" s="33"/>
    </row>
    <row r="45" spans="1:23" x14ac:dyDescent="0.45">
      <c r="A45" s="33"/>
      <c r="B45" s="33"/>
      <c r="C45" s="33"/>
      <c r="D45" s="33"/>
      <c r="E45" s="33"/>
      <c r="F45" s="33"/>
      <c r="G45" s="33"/>
      <c r="H45" s="33"/>
      <c r="I45" s="33"/>
      <c r="J45" s="33"/>
      <c r="K45" s="33"/>
      <c r="L45" s="33"/>
      <c r="M45" s="33"/>
      <c r="N45" s="33"/>
      <c r="O45" s="33"/>
      <c r="P45" s="33"/>
      <c r="Q45" s="33"/>
      <c r="R45" s="33"/>
      <c r="S45" s="33"/>
      <c r="T45" s="33"/>
      <c r="U45" s="33"/>
      <c r="V45" s="33"/>
      <c r="W45" s="33"/>
    </row>
    <row r="46" spans="1:23" x14ac:dyDescent="0.45">
      <c r="A46" s="33"/>
      <c r="B46" s="33"/>
      <c r="C46" s="33"/>
      <c r="D46" s="33"/>
      <c r="E46" s="33"/>
      <c r="F46" s="33"/>
      <c r="G46" s="33"/>
      <c r="H46" s="33"/>
      <c r="I46" s="33"/>
      <c r="J46" s="33"/>
      <c r="K46" s="33"/>
      <c r="L46" s="33"/>
      <c r="M46" s="33"/>
      <c r="N46" s="33"/>
      <c r="O46" s="33"/>
      <c r="P46" s="33"/>
      <c r="Q46" s="33"/>
      <c r="R46" s="33"/>
      <c r="S46" s="33"/>
      <c r="T46" s="33"/>
      <c r="U46" s="33"/>
      <c r="V46" s="33"/>
      <c r="W46" s="33"/>
    </row>
    <row r="47" spans="1:23" x14ac:dyDescent="0.45">
      <c r="A47" s="33"/>
      <c r="B47" s="33"/>
      <c r="C47" s="33"/>
      <c r="D47" s="33"/>
      <c r="E47" s="33"/>
      <c r="F47" s="33"/>
      <c r="G47" s="33"/>
      <c r="H47" s="33"/>
      <c r="I47" s="33"/>
      <c r="J47" s="33"/>
      <c r="K47" s="33"/>
      <c r="L47" s="33"/>
      <c r="M47" s="33"/>
      <c r="N47" s="33"/>
      <c r="O47" s="33"/>
      <c r="P47" s="33"/>
      <c r="Q47" s="33"/>
      <c r="R47" s="33"/>
      <c r="S47" s="33"/>
      <c r="T47" s="33"/>
      <c r="U47" s="33"/>
      <c r="V47" s="33"/>
      <c r="W47" s="33"/>
    </row>
    <row r="48" spans="1:23" x14ac:dyDescent="0.45">
      <c r="A48" s="33"/>
      <c r="B48" s="33"/>
      <c r="C48" s="33"/>
      <c r="D48" s="33"/>
      <c r="E48" s="33"/>
      <c r="F48" s="33"/>
      <c r="G48" s="33"/>
      <c r="H48" s="33"/>
      <c r="I48" s="33"/>
      <c r="J48" s="33"/>
      <c r="K48" s="33"/>
      <c r="L48" s="33"/>
      <c r="M48" s="33"/>
      <c r="N48" s="33"/>
      <c r="O48" s="33"/>
      <c r="P48" s="33"/>
      <c r="Q48" s="33"/>
      <c r="R48" s="33"/>
      <c r="S48" s="33"/>
      <c r="T48" s="33"/>
      <c r="U48" s="33"/>
      <c r="V48" s="33"/>
      <c r="W48" s="33"/>
    </row>
    <row r="49" spans="1:23" x14ac:dyDescent="0.45">
      <c r="A49" s="33"/>
      <c r="B49" s="33"/>
      <c r="C49" s="33"/>
      <c r="D49" s="33"/>
      <c r="E49" s="33"/>
      <c r="F49" s="33"/>
      <c r="G49" s="33"/>
      <c r="H49" s="33"/>
      <c r="I49" s="33"/>
      <c r="J49" s="33"/>
      <c r="K49" s="33"/>
      <c r="L49" s="33"/>
      <c r="M49" s="33"/>
      <c r="N49" s="33"/>
      <c r="O49" s="33"/>
      <c r="P49" s="33"/>
      <c r="Q49" s="33"/>
      <c r="R49" s="33"/>
      <c r="S49" s="33"/>
      <c r="T49" s="33"/>
      <c r="U49" s="33"/>
      <c r="V49" s="33"/>
      <c r="W49" s="33"/>
    </row>
    <row r="50" spans="1:23" x14ac:dyDescent="0.45">
      <c r="A50" s="33"/>
      <c r="B50" s="33"/>
      <c r="C50" s="33"/>
      <c r="D50" s="33"/>
      <c r="E50" s="33"/>
      <c r="F50" s="33"/>
      <c r="G50" s="33"/>
      <c r="H50" s="33"/>
      <c r="I50" s="33"/>
      <c r="J50" s="33"/>
      <c r="K50" s="33"/>
      <c r="L50" s="33"/>
      <c r="M50" s="33"/>
      <c r="N50" s="33"/>
      <c r="O50" s="33"/>
      <c r="P50" s="33"/>
      <c r="Q50" s="33"/>
      <c r="R50" s="33"/>
      <c r="S50" s="33"/>
      <c r="T50" s="33"/>
      <c r="U50" s="33"/>
      <c r="V50" s="33"/>
      <c r="W50" s="33"/>
    </row>
    <row r="51" spans="1:23" x14ac:dyDescent="0.45">
      <c r="A51" s="33"/>
      <c r="B51" s="33"/>
      <c r="C51" s="33"/>
      <c r="D51" s="33"/>
      <c r="E51" s="33"/>
      <c r="F51" s="33"/>
      <c r="G51" s="33"/>
      <c r="H51" s="33"/>
      <c r="I51" s="33"/>
      <c r="J51" s="33"/>
      <c r="K51" s="33"/>
      <c r="L51" s="33"/>
      <c r="M51" s="33"/>
      <c r="N51" s="33"/>
      <c r="O51" s="33"/>
      <c r="P51" s="33"/>
      <c r="Q51" s="33"/>
      <c r="R51" s="33"/>
      <c r="S51" s="33"/>
      <c r="T51" s="33"/>
      <c r="U51" s="33"/>
      <c r="V51" s="33"/>
      <c r="W51" s="33"/>
    </row>
    <row r="52" spans="1:23" x14ac:dyDescent="0.45">
      <c r="A52" s="33"/>
      <c r="B52" s="33"/>
      <c r="C52" s="33"/>
      <c r="D52" s="33"/>
      <c r="E52" s="33"/>
      <c r="F52" s="33"/>
      <c r="G52" s="33"/>
      <c r="H52" s="33"/>
      <c r="I52" s="33"/>
      <c r="J52" s="33"/>
      <c r="K52" s="33"/>
      <c r="L52" s="33"/>
      <c r="M52" s="33"/>
      <c r="N52" s="33"/>
      <c r="O52" s="33"/>
      <c r="P52" s="33"/>
      <c r="Q52" s="33"/>
      <c r="R52" s="33"/>
      <c r="S52" s="33"/>
      <c r="T52" s="33"/>
      <c r="U52" s="33"/>
      <c r="V52" s="33"/>
      <c r="W52" s="33"/>
    </row>
    <row r="53" spans="1:23" x14ac:dyDescent="0.45">
      <c r="A53" s="33"/>
      <c r="B53" s="33"/>
      <c r="C53" s="33"/>
      <c r="D53" s="33"/>
      <c r="E53" s="33"/>
      <c r="F53" s="33"/>
      <c r="G53" s="33"/>
      <c r="H53" s="33"/>
      <c r="I53" s="33"/>
      <c r="J53" s="33"/>
      <c r="K53" s="33"/>
      <c r="L53" s="33"/>
      <c r="M53" s="33"/>
      <c r="N53" s="33"/>
      <c r="O53" s="33"/>
      <c r="P53" s="33"/>
      <c r="Q53" s="33"/>
      <c r="R53" s="33"/>
      <c r="S53" s="33"/>
      <c r="T53" s="33"/>
      <c r="U53" s="33"/>
      <c r="V53" s="33"/>
      <c r="W53" s="33"/>
    </row>
    <row r="54" spans="1:23" x14ac:dyDescent="0.45">
      <c r="A54" s="33"/>
      <c r="B54" s="33"/>
      <c r="C54" s="33"/>
      <c r="D54" s="33"/>
      <c r="E54" s="33"/>
      <c r="F54" s="33"/>
      <c r="G54" s="33"/>
      <c r="H54" s="33"/>
      <c r="I54" s="33"/>
      <c r="J54" s="33"/>
      <c r="K54" s="33"/>
      <c r="L54" s="33"/>
      <c r="M54" s="33"/>
      <c r="N54" s="33"/>
      <c r="O54" s="33"/>
      <c r="P54" s="33"/>
      <c r="Q54" s="33"/>
      <c r="R54" s="33"/>
      <c r="S54" s="33"/>
      <c r="T54" s="33"/>
      <c r="U54" s="33"/>
      <c r="V54" s="33"/>
      <c r="W54" s="33"/>
    </row>
    <row r="55" spans="1:23" x14ac:dyDescent="0.45">
      <c r="A55" s="33"/>
      <c r="B55" s="33"/>
      <c r="C55" s="33"/>
      <c r="D55" s="33"/>
      <c r="E55" s="33"/>
      <c r="F55" s="33"/>
      <c r="G55" s="33"/>
      <c r="H55" s="33"/>
      <c r="I55" s="33"/>
      <c r="J55" s="33"/>
      <c r="K55" s="33"/>
      <c r="L55" s="33"/>
      <c r="M55" s="33"/>
      <c r="N55" s="33"/>
      <c r="O55" s="33"/>
      <c r="P55" s="33"/>
      <c r="Q55" s="33"/>
      <c r="R55" s="33"/>
      <c r="S55" s="33"/>
      <c r="T55" s="33"/>
      <c r="U55" s="33"/>
      <c r="V55" s="33"/>
      <c r="W55" s="33"/>
    </row>
    <row r="56" spans="1:23" x14ac:dyDescent="0.45">
      <c r="A56" s="33"/>
      <c r="B56" s="33"/>
      <c r="C56" s="33"/>
      <c r="D56" s="33"/>
      <c r="E56" s="33"/>
      <c r="F56" s="33"/>
      <c r="G56" s="33"/>
      <c r="H56" s="33"/>
      <c r="I56" s="33"/>
      <c r="J56" s="33"/>
      <c r="K56" s="33"/>
      <c r="L56" s="33"/>
      <c r="M56" s="33"/>
      <c r="N56" s="33"/>
      <c r="O56" s="33"/>
      <c r="P56" s="33"/>
      <c r="Q56" s="33"/>
      <c r="R56" s="33"/>
      <c r="S56" s="33"/>
      <c r="T56" s="33"/>
      <c r="U56" s="33"/>
      <c r="V56" s="33"/>
      <c r="W56" s="33"/>
    </row>
    <row r="57" spans="1:23" x14ac:dyDescent="0.45">
      <c r="A57" s="33"/>
      <c r="B57" s="33"/>
      <c r="C57" s="33"/>
      <c r="D57" s="33"/>
      <c r="E57" s="33"/>
      <c r="F57" s="33"/>
      <c r="G57" s="33"/>
      <c r="H57" s="33"/>
      <c r="I57" s="33"/>
      <c r="J57" s="33"/>
      <c r="K57" s="33"/>
      <c r="L57" s="33"/>
      <c r="M57" s="33"/>
      <c r="N57" s="33"/>
      <c r="O57" s="33"/>
      <c r="P57" s="33"/>
      <c r="Q57" s="33"/>
      <c r="R57" s="33"/>
      <c r="S57" s="33"/>
      <c r="T57" s="33"/>
      <c r="U57" s="33"/>
      <c r="V57" s="33"/>
      <c r="W57" s="33"/>
    </row>
    <row r="58" spans="1:23" x14ac:dyDescent="0.45">
      <c r="A58" s="33"/>
      <c r="B58" s="33"/>
      <c r="C58" s="33"/>
      <c r="D58" s="33"/>
      <c r="E58" s="33"/>
      <c r="F58" s="33"/>
      <c r="G58" s="33"/>
      <c r="H58" s="33"/>
      <c r="I58" s="33"/>
      <c r="J58" s="33"/>
      <c r="K58" s="33"/>
      <c r="L58" s="33"/>
      <c r="M58" s="33"/>
      <c r="N58" s="33"/>
      <c r="O58" s="33"/>
      <c r="P58" s="33"/>
      <c r="Q58" s="33"/>
      <c r="R58" s="33"/>
      <c r="S58" s="33"/>
      <c r="T58" s="33"/>
      <c r="U58" s="33"/>
      <c r="V58" s="33"/>
      <c r="W58" s="33"/>
    </row>
    <row r="59" spans="1:23" x14ac:dyDescent="0.45">
      <c r="A59" s="33"/>
      <c r="B59" s="33"/>
      <c r="C59" s="33"/>
      <c r="D59" s="33"/>
      <c r="E59" s="33"/>
      <c r="F59" s="33"/>
      <c r="G59" s="33"/>
      <c r="H59" s="33"/>
      <c r="I59" s="33"/>
      <c r="J59" s="33"/>
      <c r="K59" s="33"/>
      <c r="L59" s="33"/>
      <c r="M59" s="33"/>
      <c r="N59" s="33"/>
      <c r="O59" s="33"/>
      <c r="P59" s="33"/>
      <c r="Q59" s="33"/>
      <c r="R59" s="33"/>
      <c r="S59" s="33"/>
      <c r="T59" s="33"/>
      <c r="U59" s="33"/>
      <c r="V59" s="33"/>
      <c r="W59" s="33"/>
    </row>
    <row r="60" spans="1:23" x14ac:dyDescent="0.45">
      <c r="A60" s="33"/>
      <c r="B60" s="33"/>
      <c r="C60" s="33"/>
      <c r="D60" s="33"/>
      <c r="E60" s="33"/>
      <c r="F60" s="33"/>
      <c r="G60" s="33"/>
      <c r="H60" s="33"/>
      <c r="I60" s="33"/>
      <c r="J60" s="33"/>
      <c r="K60" s="33"/>
      <c r="L60" s="33"/>
      <c r="M60" s="33"/>
      <c r="N60" s="33"/>
      <c r="O60" s="33"/>
      <c r="P60" s="33"/>
      <c r="Q60" s="33"/>
      <c r="R60" s="33"/>
      <c r="S60" s="33"/>
      <c r="T60" s="33"/>
      <c r="U60" s="33"/>
      <c r="V60" s="33"/>
      <c r="W60" s="33"/>
    </row>
    <row r="61" spans="1:23" x14ac:dyDescent="0.45">
      <c r="A61" s="33"/>
      <c r="B61" s="33"/>
      <c r="C61" s="33"/>
      <c r="D61" s="33"/>
      <c r="E61" s="33"/>
      <c r="F61" s="33"/>
      <c r="G61" s="33"/>
      <c r="H61" s="33"/>
      <c r="I61" s="33"/>
      <c r="J61" s="33"/>
      <c r="K61" s="33"/>
      <c r="L61" s="33"/>
      <c r="M61" s="33"/>
      <c r="N61" s="33"/>
      <c r="O61" s="33"/>
      <c r="P61" s="33"/>
      <c r="Q61" s="33"/>
      <c r="R61" s="33"/>
      <c r="S61" s="33"/>
      <c r="T61" s="33"/>
      <c r="U61" s="33"/>
      <c r="V61" s="33"/>
      <c r="W61" s="33"/>
    </row>
    <row r="62" spans="1:23" x14ac:dyDescent="0.45">
      <c r="A62" s="33"/>
      <c r="B62" s="33"/>
      <c r="C62" s="33"/>
      <c r="D62" s="33"/>
      <c r="E62" s="33"/>
      <c r="F62" s="33"/>
      <c r="G62" s="33"/>
      <c r="H62" s="33"/>
      <c r="I62" s="33"/>
      <c r="J62" s="33"/>
      <c r="K62" s="33"/>
      <c r="L62" s="33"/>
      <c r="M62" s="33"/>
      <c r="N62" s="33"/>
      <c r="O62" s="33"/>
      <c r="P62" s="33"/>
      <c r="Q62" s="33"/>
      <c r="R62" s="33"/>
      <c r="S62" s="33"/>
      <c r="T62" s="33"/>
      <c r="U62" s="33"/>
      <c r="V62" s="33"/>
      <c r="W62" s="33"/>
    </row>
    <row r="63" spans="1:23" x14ac:dyDescent="0.45">
      <c r="A63" s="33"/>
      <c r="B63" s="33"/>
      <c r="C63" s="33"/>
      <c r="D63" s="33"/>
      <c r="E63" s="33"/>
      <c r="F63" s="33"/>
      <c r="G63" s="33"/>
      <c r="H63" s="33"/>
      <c r="I63" s="33"/>
      <c r="J63" s="33"/>
      <c r="K63" s="33"/>
      <c r="L63" s="33"/>
      <c r="M63" s="33"/>
      <c r="N63" s="33"/>
      <c r="O63" s="33"/>
      <c r="P63" s="33"/>
      <c r="Q63" s="33"/>
      <c r="R63" s="33"/>
      <c r="S63" s="33"/>
      <c r="T63" s="33"/>
      <c r="U63" s="33"/>
      <c r="V63" s="33"/>
      <c r="W63" s="33"/>
    </row>
    <row r="64" spans="1:23" x14ac:dyDescent="0.45">
      <c r="A64" s="33"/>
      <c r="B64" s="33"/>
      <c r="C64" s="33"/>
      <c r="D64" s="33"/>
      <c r="E64" s="33"/>
      <c r="F64" s="33"/>
      <c r="G64" s="33"/>
      <c r="H64" s="33"/>
      <c r="I64" s="33"/>
      <c r="J64" s="33"/>
      <c r="K64" s="33"/>
      <c r="L64" s="33"/>
      <c r="M64" s="33"/>
      <c r="N64" s="33"/>
      <c r="O64" s="33"/>
      <c r="P64" s="33"/>
      <c r="Q64" s="33"/>
      <c r="R64" s="33"/>
      <c r="S64" s="33"/>
      <c r="T64" s="33"/>
      <c r="U64" s="33"/>
      <c r="V64" s="33"/>
      <c r="W64" s="33"/>
    </row>
    <row r="65" spans="1:23" x14ac:dyDescent="0.45">
      <c r="A65" s="33"/>
      <c r="B65" s="33"/>
      <c r="C65" s="33"/>
      <c r="D65" s="33"/>
      <c r="E65" s="33"/>
      <c r="F65" s="33"/>
      <c r="G65" s="33"/>
      <c r="H65" s="33"/>
      <c r="I65" s="33"/>
      <c r="J65" s="33"/>
      <c r="K65" s="33"/>
      <c r="L65" s="33"/>
      <c r="M65" s="33"/>
      <c r="N65" s="33"/>
      <c r="O65" s="33"/>
      <c r="P65" s="33"/>
      <c r="Q65" s="33"/>
      <c r="R65" s="33"/>
      <c r="S65" s="33"/>
      <c r="T65" s="33"/>
      <c r="U65" s="33"/>
      <c r="V65" s="33"/>
      <c r="W65" s="33"/>
    </row>
    <row r="66" spans="1:23" x14ac:dyDescent="0.45">
      <c r="A66" s="33"/>
      <c r="B66" s="33"/>
      <c r="C66" s="33"/>
      <c r="D66" s="33"/>
      <c r="E66" s="33"/>
      <c r="F66" s="33"/>
      <c r="G66" s="33"/>
      <c r="H66" s="33"/>
      <c r="I66" s="33"/>
      <c r="J66" s="33"/>
      <c r="K66" s="33"/>
      <c r="L66" s="33"/>
      <c r="M66" s="33"/>
      <c r="N66" s="33"/>
      <c r="O66" s="33"/>
      <c r="P66" s="33"/>
      <c r="Q66" s="33"/>
      <c r="R66" s="33"/>
      <c r="S66" s="33"/>
      <c r="T66" s="33"/>
      <c r="U66" s="33"/>
      <c r="V66" s="33"/>
      <c r="W66" s="33"/>
    </row>
    <row r="67" spans="1:23" x14ac:dyDescent="0.45">
      <c r="A67" s="33"/>
      <c r="B67" s="33"/>
      <c r="C67" s="33"/>
      <c r="D67" s="33"/>
      <c r="E67" s="33"/>
      <c r="F67" s="33"/>
      <c r="G67" s="33"/>
      <c r="H67" s="33"/>
      <c r="I67" s="33"/>
      <c r="J67" s="33"/>
      <c r="K67" s="33"/>
      <c r="L67" s="33"/>
      <c r="M67" s="33"/>
      <c r="N67" s="33"/>
      <c r="O67" s="33"/>
      <c r="P67" s="33"/>
      <c r="Q67" s="33"/>
      <c r="R67" s="33"/>
      <c r="S67" s="33"/>
      <c r="T67" s="33"/>
      <c r="U67" s="33"/>
      <c r="V67" s="33"/>
      <c r="W67" s="33"/>
    </row>
    <row r="68" spans="1:23" x14ac:dyDescent="0.45">
      <c r="A68" s="33"/>
      <c r="B68" s="33"/>
      <c r="C68" s="33"/>
      <c r="D68" s="33"/>
      <c r="E68" s="33"/>
      <c r="F68" s="33"/>
      <c r="G68" s="33"/>
      <c r="H68" s="33"/>
      <c r="I68" s="33"/>
      <c r="J68" s="33"/>
      <c r="K68" s="33"/>
      <c r="L68" s="33"/>
      <c r="M68" s="33"/>
      <c r="N68" s="33"/>
      <c r="O68" s="33"/>
      <c r="P68" s="33"/>
      <c r="Q68" s="33"/>
      <c r="R68" s="33"/>
      <c r="S68" s="33"/>
      <c r="T68" s="33"/>
      <c r="U68" s="33"/>
      <c r="V68" s="33"/>
      <c r="W68" s="33"/>
    </row>
    <row r="69" spans="1:23" x14ac:dyDescent="0.45">
      <c r="A69" s="33"/>
      <c r="B69" s="33"/>
      <c r="C69" s="33"/>
      <c r="D69" s="33"/>
      <c r="E69" s="33"/>
      <c r="F69" s="33"/>
      <c r="G69" s="33"/>
      <c r="H69" s="33"/>
      <c r="I69" s="33"/>
      <c r="J69" s="33"/>
      <c r="K69" s="33"/>
      <c r="L69" s="33"/>
      <c r="M69" s="33"/>
      <c r="N69" s="33"/>
      <c r="O69" s="33"/>
      <c r="P69" s="33"/>
      <c r="Q69" s="33"/>
      <c r="R69" s="33"/>
      <c r="S69" s="33"/>
      <c r="T69" s="33"/>
      <c r="U69" s="33"/>
      <c r="V69" s="33"/>
      <c r="W69" s="33"/>
    </row>
    <row r="70" spans="1:23" x14ac:dyDescent="0.45">
      <c r="A70" s="33"/>
      <c r="B70" s="33"/>
      <c r="C70" s="33"/>
      <c r="D70" s="33"/>
      <c r="E70" s="33"/>
      <c r="F70" s="33"/>
      <c r="G70" s="33"/>
      <c r="H70" s="33"/>
      <c r="I70" s="33"/>
      <c r="J70" s="33"/>
      <c r="K70" s="33"/>
      <c r="L70" s="33"/>
      <c r="M70" s="33"/>
      <c r="N70" s="33"/>
      <c r="O70" s="33"/>
      <c r="P70" s="33"/>
      <c r="Q70" s="33"/>
      <c r="R70" s="33"/>
      <c r="S70" s="33"/>
      <c r="T70" s="33"/>
      <c r="U70" s="33"/>
      <c r="V70" s="33"/>
      <c r="W70" s="33"/>
    </row>
    <row r="71" spans="1:23" x14ac:dyDescent="0.45">
      <c r="A71" s="33"/>
      <c r="B71" s="33"/>
      <c r="C71" s="33"/>
      <c r="D71" s="33"/>
      <c r="E71" s="33"/>
      <c r="F71" s="33"/>
      <c r="G71" s="33"/>
      <c r="H71" s="33"/>
      <c r="I71" s="33"/>
      <c r="J71" s="33"/>
      <c r="K71" s="33"/>
      <c r="L71" s="33"/>
      <c r="M71" s="33"/>
      <c r="N71" s="33"/>
      <c r="O71" s="33"/>
      <c r="P71" s="33"/>
      <c r="Q71" s="33"/>
      <c r="R71" s="33"/>
      <c r="S71" s="33"/>
      <c r="T71" s="33"/>
      <c r="U71" s="33"/>
      <c r="V71" s="33"/>
      <c r="W71" s="33"/>
    </row>
    <row r="72" spans="1:23" x14ac:dyDescent="0.45">
      <c r="A72" s="33"/>
      <c r="B72" s="33"/>
      <c r="C72" s="33"/>
      <c r="D72" s="33"/>
      <c r="E72" s="33"/>
      <c r="F72" s="33"/>
      <c r="G72" s="33"/>
      <c r="H72" s="33"/>
      <c r="I72" s="33"/>
      <c r="J72" s="33"/>
      <c r="K72" s="33"/>
      <c r="L72" s="33"/>
      <c r="M72" s="33"/>
      <c r="N72" s="33"/>
      <c r="O72" s="33"/>
      <c r="P72" s="33"/>
      <c r="Q72" s="33"/>
      <c r="R72" s="33"/>
      <c r="S72" s="33"/>
      <c r="T72" s="33"/>
      <c r="U72" s="33"/>
      <c r="V72" s="33"/>
      <c r="W72" s="33"/>
    </row>
    <row r="73" spans="1:23" x14ac:dyDescent="0.45">
      <c r="A73" s="33"/>
      <c r="B73" s="33"/>
      <c r="C73" s="33"/>
      <c r="D73" s="33"/>
      <c r="E73" s="33"/>
      <c r="F73" s="33"/>
      <c r="G73" s="33"/>
      <c r="H73" s="33"/>
      <c r="I73" s="33"/>
      <c r="J73" s="33"/>
      <c r="K73" s="33"/>
      <c r="L73" s="33"/>
      <c r="M73" s="33"/>
      <c r="N73" s="33"/>
      <c r="O73" s="33"/>
      <c r="P73" s="33"/>
      <c r="Q73" s="33"/>
      <c r="R73" s="33"/>
      <c r="S73" s="33"/>
      <c r="T73" s="33"/>
      <c r="U73" s="33"/>
      <c r="V73" s="33"/>
      <c r="W73" s="33"/>
    </row>
    <row r="74" spans="1:23" x14ac:dyDescent="0.45">
      <c r="A74" s="33"/>
      <c r="B74" s="33"/>
      <c r="C74" s="33"/>
      <c r="D74" s="33"/>
      <c r="E74" s="33"/>
      <c r="F74" s="33"/>
      <c r="G74" s="33"/>
      <c r="H74" s="33"/>
      <c r="I74" s="33"/>
      <c r="J74" s="33"/>
      <c r="K74" s="33"/>
      <c r="L74" s="33"/>
      <c r="M74" s="33"/>
      <c r="N74" s="33"/>
      <c r="O74" s="33"/>
      <c r="P74" s="33"/>
      <c r="Q74" s="33"/>
      <c r="R74" s="33"/>
      <c r="S74" s="33"/>
      <c r="T74" s="33"/>
      <c r="U74" s="33"/>
      <c r="V74" s="33"/>
      <c r="W74" s="33"/>
    </row>
    <row r="75" spans="1:23" x14ac:dyDescent="0.45">
      <c r="A75" s="33"/>
      <c r="B75" s="33"/>
      <c r="C75" s="33"/>
      <c r="D75" s="33"/>
      <c r="E75" s="33"/>
      <c r="F75" s="33"/>
      <c r="G75" s="33"/>
      <c r="H75" s="33"/>
      <c r="I75" s="33"/>
      <c r="J75" s="33"/>
      <c r="K75" s="33"/>
      <c r="L75" s="33"/>
      <c r="M75" s="33"/>
      <c r="N75" s="33"/>
      <c r="O75" s="33"/>
      <c r="P75" s="33"/>
      <c r="Q75" s="33"/>
      <c r="R75" s="33"/>
      <c r="S75" s="33"/>
      <c r="T75" s="33"/>
      <c r="U75" s="33"/>
      <c r="V75" s="33"/>
      <c r="W75" s="33"/>
    </row>
    <row r="76" spans="1:23" x14ac:dyDescent="0.45">
      <c r="A76" s="33"/>
      <c r="B76" s="33"/>
      <c r="C76" s="33"/>
      <c r="D76" s="33"/>
      <c r="E76" s="33"/>
      <c r="F76" s="33"/>
      <c r="G76" s="33"/>
      <c r="H76" s="33"/>
      <c r="I76" s="33"/>
      <c r="J76" s="33"/>
      <c r="K76" s="33"/>
      <c r="L76" s="33"/>
      <c r="M76" s="33"/>
      <c r="N76" s="33"/>
      <c r="O76" s="33"/>
      <c r="P76" s="33"/>
      <c r="Q76" s="33"/>
      <c r="R76" s="33"/>
      <c r="S76" s="33"/>
      <c r="T76" s="33"/>
      <c r="U76" s="33"/>
      <c r="V76" s="33"/>
      <c r="W76" s="33"/>
    </row>
    <row r="77" spans="1:23" x14ac:dyDescent="0.45">
      <c r="A77" s="33"/>
      <c r="B77" s="33"/>
      <c r="C77" s="33"/>
      <c r="D77" s="33"/>
      <c r="E77" s="33"/>
      <c r="F77" s="33"/>
      <c r="G77" s="33"/>
      <c r="H77" s="33"/>
      <c r="I77" s="33"/>
      <c r="J77" s="33"/>
      <c r="K77" s="33"/>
      <c r="L77" s="33"/>
      <c r="M77" s="33"/>
      <c r="N77" s="33"/>
      <c r="O77" s="33"/>
      <c r="P77" s="33"/>
      <c r="Q77" s="33"/>
      <c r="R77" s="33"/>
      <c r="S77" s="33"/>
      <c r="T77" s="33"/>
      <c r="U77" s="33"/>
      <c r="V77" s="33"/>
      <c r="W77" s="33"/>
    </row>
    <row r="78" spans="1:23" x14ac:dyDescent="0.45">
      <c r="A78" s="33"/>
      <c r="B78" s="33"/>
      <c r="C78" s="33"/>
      <c r="D78" s="33"/>
      <c r="E78" s="33"/>
      <c r="F78" s="33"/>
      <c r="G78" s="33"/>
      <c r="H78" s="33"/>
      <c r="I78" s="33"/>
      <c r="J78" s="33"/>
      <c r="K78" s="33"/>
      <c r="L78" s="33"/>
      <c r="M78" s="33"/>
      <c r="N78" s="33"/>
      <c r="O78" s="33"/>
      <c r="P78" s="33"/>
      <c r="Q78" s="33"/>
      <c r="R78" s="33"/>
      <c r="S78" s="33"/>
      <c r="T78" s="33"/>
      <c r="U78" s="33"/>
      <c r="V78" s="33"/>
      <c r="W78" s="33"/>
    </row>
    <row r="79" spans="1:23" x14ac:dyDescent="0.45">
      <c r="A79" s="33"/>
      <c r="B79" s="33"/>
      <c r="C79" s="33"/>
      <c r="D79" s="33"/>
      <c r="E79" s="33"/>
      <c r="F79" s="33"/>
      <c r="G79" s="33"/>
      <c r="H79" s="33"/>
      <c r="I79" s="33"/>
      <c r="J79" s="33"/>
      <c r="K79" s="33"/>
      <c r="L79" s="33"/>
      <c r="M79" s="33"/>
      <c r="N79" s="33"/>
      <c r="O79" s="33"/>
      <c r="P79" s="33"/>
      <c r="Q79" s="33"/>
      <c r="R79" s="33"/>
      <c r="S79" s="33"/>
      <c r="T79" s="33"/>
      <c r="U79" s="33"/>
      <c r="V79" s="33"/>
      <c r="W79" s="33"/>
    </row>
    <row r="80" spans="1:23" x14ac:dyDescent="0.45">
      <c r="A80" s="33"/>
      <c r="B80" s="33"/>
      <c r="C80" s="33"/>
      <c r="D80" s="33"/>
      <c r="E80" s="33"/>
      <c r="F80" s="33"/>
      <c r="G80" s="33"/>
      <c r="H80" s="33"/>
      <c r="I80" s="33"/>
      <c r="J80" s="33"/>
      <c r="K80" s="33"/>
      <c r="L80" s="33"/>
      <c r="M80" s="33"/>
      <c r="N80" s="33"/>
      <c r="O80" s="33"/>
      <c r="P80" s="33"/>
      <c r="Q80" s="33"/>
      <c r="R80" s="33"/>
      <c r="S80" s="33"/>
      <c r="T80" s="33"/>
      <c r="U80" s="33"/>
      <c r="V80" s="33"/>
      <c r="W80" s="33"/>
    </row>
    <row r="81" spans="1:23" x14ac:dyDescent="0.45">
      <c r="A81" s="33"/>
      <c r="B81" s="33"/>
      <c r="C81" s="33"/>
      <c r="D81" s="33"/>
      <c r="E81" s="33"/>
      <c r="F81" s="33"/>
      <c r="G81" s="33"/>
      <c r="H81" s="33"/>
      <c r="I81" s="33"/>
      <c r="J81" s="33"/>
      <c r="K81" s="33"/>
      <c r="L81" s="33"/>
      <c r="M81" s="33"/>
      <c r="N81" s="33"/>
      <c r="O81" s="33"/>
      <c r="P81" s="33"/>
      <c r="Q81" s="33"/>
      <c r="R81" s="33"/>
      <c r="S81" s="33"/>
      <c r="T81" s="33"/>
      <c r="U81" s="33"/>
      <c r="V81" s="33"/>
      <c r="W81" s="33"/>
    </row>
    <row r="82" spans="1:23" x14ac:dyDescent="0.45">
      <c r="A82" s="33"/>
      <c r="B82" s="33"/>
      <c r="C82" s="33"/>
      <c r="D82" s="33"/>
      <c r="E82" s="33"/>
      <c r="F82" s="33"/>
      <c r="G82" s="33"/>
      <c r="H82" s="33"/>
      <c r="I82" s="33"/>
      <c r="J82" s="33"/>
      <c r="K82" s="33"/>
      <c r="L82" s="33"/>
      <c r="M82" s="33"/>
      <c r="N82" s="33"/>
      <c r="O82" s="33"/>
      <c r="P82" s="33"/>
      <c r="Q82" s="33"/>
      <c r="R82" s="33"/>
      <c r="S82" s="33"/>
      <c r="T82" s="33"/>
      <c r="U82" s="33"/>
      <c r="V82" s="33"/>
      <c r="W82" s="33"/>
    </row>
    <row r="83" spans="1:23" x14ac:dyDescent="0.45">
      <c r="A83" s="33"/>
      <c r="B83" s="33"/>
      <c r="C83" s="33"/>
      <c r="D83" s="33"/>
      <c r="E83" s="33"/>
      <c r="F83" s="33"/>
      <c r="G83" s="33"/>
      <c r="H83" s="33"/>
      <c r="I83" s="33"/>
      <c r="J83" s="33"/>
      <c r="K83" s="33"/>
      <c r="L83" s="33"/>
      <c r="M83" s="33"/>
      <c r="N83" s="33"/>
      <c r="O83" s="33"/>
      <c r="P83" s="33"/>
      <c r="Q83" s="33"/>
      <c r="R83" s="33"/>
      <c r="S83" s="33"/>
      <c r="T83" s="33"/>
      <c r="U83" s="33"/>
      <c r="V83" s="33"/>
      <c r="W83" s="33"/>
    </row>
    <row r="84" spans="1:23" x14ac:dyDescent="0.45">
      <c r="A84" s="33"/>
      <c r="B84" s="33"/>
      <c r="C84" s="33"/>
      <c r="D84" s="33"/>
      <c r="E84" s="33"/>
      <c r="F84" s="33"/>
      <c r="G84" s="33"/>
      <c r="H84" s="33"/>
      <c r="I84" s="33"/>
      <c r="J84" s="33"/>
      <c r="K84" s="33"/>
      <c r="L84" s="33"/>
      <c r="M84" s="33"/>
      <c r="N84" s="33"/>
      <c r="O84" s="33"/>
      <c r="P84" s="33"/>
      <c r="Q84" s="33"/>
      <c r="R84" s="33"/>
      <c r="S84" s="33"/>
      <c r="T84" s="33"/>
      <c r="U84" s="33"/>
      <c r="V84" s="33"/>
      <c r="W84" s="33"/>
    </row>
    <row r="85" spans="1:23" x14ac:dyDescent="0.45">
      <c r="A85" s="33"/>
      <c r="B85" s="33"/>
      <c r="C85" s="33"/>
      <c r="D85" s="33"/>
      <c r="E85" s="33"/>
      <c r="F85" s="33"/>
      <c r="G85" s="33"/>
      <c r="H85" s="33"/>
      <c r="I85" s="33"/>
      <c r="J85" s="33"/>
      <c r="K85" s="33"/>
      <c r="L85" s="33"/>
      <c r="M85" s="33"/>
      <c r="N85" s="33"/>
      <c r="O85" s="33"/>
      <c r="P85" s="33"/>
      <c r="Q85" s="33"/>
      <c r="R85" s="33"/>
      <c r="S85" s="33"/>
      <c r="T85" s="33"/>
      <c r="U85" s="33"/>
      <c r="V85" s="33"/>
      <c r="W85" s="33"/>
    </row>
    <row r="86" spans="1:23" x14ac:dyDescent="0.45">
      <c r="A86" s="33"/>
      <c r="B86" s="33"/>
      <c r="C86" s="33"/>
      <c r="D86" s="33"/>
      <c r="E86" s="33"/>
      <c r="F86" s="33"/>
      <c r="G86" s="33"/>
      <c r="H86" s="33"/>
      <c r="I86" s="33"/>
      <c r="J86" s="33"/>
      <c r="K86" s="33"/>
      <c r="L86" s="33"/>
      <c r="M86" s="33"/>
      <c r="N86" s="33"/>
      <c r="O86" s="33"/>
      <c r="P86" s="33"/>
      <c r="Q86" s="33"/>
      <c r="R86" s="33"/>
      <c r="S86" s="33"/>
      <c r="T86" s="33"/>
      <c r="U86" s="33"/>
      <c r="V86" s="33"/>
      <c r="W86" s="33"/>
    </row>
    <row r="87" spans="1:23" x14ac:dyDescent="0.45">
      <c r="A87" s="33"/>
      <c r="B87" s="33"/>
      <c r="C87" s="33"/>
      <c r="D87" s="33"/>
      <c r="E87" s="33"/>
      <c r="F87" s="33"/>
      <c r="G87" s="33"/>
      <c r="H87" s="33"/>
      <c r="I87" s="33"/>
      <c r="J87" s="33"/>
      <c r="K87" s="33"/>
      <c r="L87" s="33"/>
      <c r="M87" s="33"/>
      <c r="N87" s="33"/>
      <c r="O87" s="33"/>
      <c r="P87" s="33"/>
      <c r="Q87" s="33"/>
      <c r="R87" s="33"/>
      <c r="S87" s="33"/>
      <c r="T87" s="33"/>
      <c r="U87" s="33"/>
      <c r="V87" s="33"/>
      <c r="W87" s="33"/>
    </row>
    <row r="88" spans="1:23" x14ac:dyDescent="0.45">
      <c r="A88" s="33"/>
      <c r="B88" s="33"/>
      <c r="C88" s="33"/>
      <c r="D88" s="33"/>
      <c r="E88" s="33"/>
      <c r="F88" s="33"/>
      <c r="G88" s="33"/>
      <c r="H88" s="33"/>
      <c r="I88" s="33"/>
      <c r="J88" s="33"/>
      <c r="K88" s="33"/>
      <c r="L88" s="33"/>
      <c r="M88" s="33"/>
      <c r="N88" s="33"/>
      <c r="O88" s="33"/>
      <c r="P88" s="33"/>
      <c r="Q88" s="33"/>
      <c r="R88" s="33"/>
      <c r="S88" s="33"/>
      <c r="T88" s="33"/>
      <c r="U88" s="33"/>
      <c r="V88" s="33"/>
      <c r="W88" s="33"/>
    </row>
    <row r="89" spans="1:23" x14ac:dyDescent="0.45">
      <c r="A89" s="33"/>
      <c r="B89" s="33"/>
      <c r="C89" s="33"/>
      <c r="D89" s="33"/>
      <c r="E89" s="33"/>
      <c r="F89" s="33"/>
      <c r="G89" s="33"/>
      <c r="H89" s="33"/>
      <c r="I89" s="33"/>
      <c r="J89" s="33"/>
      <c r="K89" s="33"/>
      <c r="L89" s="33"/>
      <c r="M89" s="33"/>
      <c r="N89" s="33"/>
      <c r="O89" s="33"/>
      <c r="P89" s="33"/>
      <c r="Q89" s="33"/>
      <c r="R89" s="33"/>
      <c r="S89" s="33"/>
      <c r="T89" s="33"/>
      <c r="U89" s="33"/>
      <c r="V89" s="33"/>
      <c r="W89" s="33"/>
    </row>
    <row r="90" spans="1:23" x14ac:dyDescent="0.45">
      <c r="A90" s="33"/>
      <c r="B90" s="33"/>
      <c r="C90" s="33"/>
      <c r="D90" s="33"/>
      <c r="E90" s="33"/>
      <c r="F90" s="33"/>
      <c r="G90" s="33"/>
      <c r="H90" s="33"/>
      <c r="I90" s="33"/>
      <c r="J90" s="33"/>
      <c r="K90" s="33"/>
      <c r="L90" s="33"/>
      <c r="M90" s="33"/>
      <c r="N90" s="33"/>
      <c r="O90" s="33"/>
      <c r="P90" s="33"/>
      <c r="Q90" s="33"/>
      <c r="R90" s="33"/>
      <c r="S90" s="33"/>
      <c r="T90" s="33"/>
      <c r="U90" s="33"/>
      <c r="V90" s="33"/>
      <c r="W90" s="33"/>
    </row>
    <row r="91" spans="1:23" x14ac:dyDescent="0.45">
      <c r="A91" s="33"/>
      <c r="B91" s="33"/>
      <c r="C91" s="33"/>
      <c r="D91" s="33"/>
      <c r="E91" s="33"/>
      <c r="F91" s="33"/>
      <c r="G91" s="33"/>
      <c r="H91" s="33"/>
      <c r="I91" s="33"/>
      <c r="J91" s="33"/>
      <c r="K91" s="33"/>
      <c r="L91" s="33"/>
      <c r="M91" s="33"/>
      <c r="N91" s="33"/>
      <c r="O91" s="33"/>
      <c r="P91" s="33"/>
      <c r="Q91" s="33"/>
      <c r="R91" s="33"/>
      <c r="S91" s="33"/>
      <c r="T91" s="33"/>
      <c r="U91" s="33"/>
      <c r="V91" s="33"/>
      <c r="W91" s="33"/>
    </row>
    <row r="92" spans="1:23" x14ac:dyDescent="0.45">
      <c r="A92" s="33"/>
      <c r="B92" s="33"/>
      <c r="C92" s="33"/>
      <c r="D92" s="33"/>
      <c r="E92" s="33"/>
      <c r="F92" s="33"/>
      <c r="G92" s="33"/>
      <c r="H92" s="33"/>
      <c r="I92" s="33"/>
      <c r="J92" s="33"/>
      <c r="K92" s="33"/>
      <c r="L92" s="33"/>
      <c r="M92" s="33"/>
      <c r="N92" s="33"/>
      <c r="O92" s="33"/>
      <c r="P92" s="33"/>
      <c r="Q92" s="33"/>
      <c r="R92" s="33"/>
      <c r="S92" s="33"/>
      <c r="T92" s="33"/>
      <c r="U92" s="33"/>
      <c r="V92" s="33"/>
      <c r="W92" s="33"/>
    </row>
    <row r="93" spans="1:23" x14ac:dyDescent="0.45">
      <c r="A93" s="33"/>
      <c r="B93" s="33"/>
      <c r="C93" s="33"/>
      <c r="D93" s="33"/>
      <c r="E93" s="33"/>
      <c r="F93" s="33"/>
      <c r="G93" s="33"/>
      <c r="H93" s="33"/>
      <c r="I93" s="33"/>
      <c r="J93" s="33"/>
      <c r="K93" s="33"/>
      <c r="L93" s="33"/>
      <c r="M93" s="33"/>
      <c r="N93" s="33"/>
      <c r="O93" s="33"/>
      <c r="P93" s="33"/>
      <c r="Q93" s="33"/>
      <c r="R93" s="33"/>
      <c r="S93" s="33"/>
      <c r="T93" s="33"/>
      <c r="U93" s="33"/>
      <c r="V93" s="33"/>
      <c r="W93" s="33"/>
    </row>
    <row r="94" spans="1:23" x14ac:dyDescent="0.45">
      <c r="A94" s="33"/>
      <c r="B94" s="33"/>
      <c r="C94" s="33"/>
      <c r="D94" s="33"/>
      <c r="E94" s="33"/>
      <c r="F94" s="33"/>
      <c r="G94" s="33"/>
      <c r="H94" s="33"/>
      <c r="I94" s="33"/>
      <c r="J94" s="33"/>
      <c r="K94" s="33"/>
      <c r="L94" s="33"/>
      <c r="M94" s="33"/>
      <c r="N94" s="33"/>
      <c r="O94" s="33"/>
      <c r="P94" s="33"/>
      <c r="Q94" s="33"/>
      <c r="R94" s="33"/>
      <c r="S94" s="33"/>
      <c r="T94" s="33"/>
      <c r="U94" s="33"/>
      <c r="V94" s="33"/>
      <c r="W94" s="33"/>
    </row>
    <row r="95" spans="1:23" x14ac:dyDescent="0.45">
      <c r="A95" s="33"/>
      <c r="B95" s="33"/>
      <c r="C95" s="33"/>
      <c r="D95" s="33"/>
      <c r="E95" s="33"/>
      <c r="F95" s="33"/>
      <c r="G95" s="33"/>
      <c r="H95" s="33"/>
      <c r="I95" s="33"/>
      <c r="J95" s="33"/>
      <c r="K95" s="33"/>
      <c r="L95" s="33"/>
      <c r="M95" s="33"/>
      <c r="N95" s="33"/>
      <c r="O95" s="33"/>
      <c r="P95" s="33"/>
      <c r="Q95" s="33"/>
      <c r="R95" s="33"/>
      <c r="S95" s="33"/>
      <c r="T95" s="33"/>
      <c r="U95" s="33"/>
      <c r="V95" s="33"/>
      <c r="W95" s="33"/>
    </row>
    <row r="96" spans="1:23" x14ac:dyDescent="0.45">
      <c r="A96" s="33"/>
      <c r="B96" s="33"/>
      <c r="C96" s="33"/>
      <c r="D96" s="33"/>
      <c r="E96" s="33"/>
      <c r="F96" s="33"/>
      <c r="G96" s="33"/>
      <c r="H96" s="33"/>
      <c r="I96" s="33"/>
      <c r="J96" s="33"/>
      <c r="K96" s="33"/>
      <c r="L96" s="33"/>
      <c r="M96" s="33"/>
      <c r="N96" s="33"/>
      <c r="O96" s="33"/>
      <c r="P96" s="33"/>
      <c r="Q96" s="33"/>
      <c r="R96" s="33"/>
      <c r="S96" s="33"/>
      <c r="T96" s="33"/>
      <c r="U96" s="33"/>
      <c r="V96" s="33"/>
      <c r="W96" s="33"/>
    </row>
    <row r="97" spans="1:23" x14ac:dyDescent="0.45">
      <c r="A97" s="33"/>
      <c r="B97" s="33"/>
      <c r="C97" s="33"/>
      <c r="D97" s="33"/>
      <c r="E97" s="33"/>
      <c r="F97" s="33"/>
      <c r="G97" s="33"/>
      <c r="H97" s="33"/>
      <c r="I97" s="33"/>
      <c r="J97" s="33"/>
      <c r="K97" s="33"/>
      <c r="L97" s="33"/>
      <c r="M97" s="33"/>
      <c r="N97" s="33"/>
      <c r="O97" s="33"/>
      <c r="P97" s="33"/>
      <c r="Q97" s="33"/>
      <c r="R97" s="33"/>
      <c r="S97" s="33"/>
      <c r="T97" s="33"/>
      <c r="U97" s="33"/>
      <c r="V97" s="33"/>
      <c r="W97" s="33"/>
    </row>
    <row r="98" spans="1:23" x14ac:dyDescent="0.45">
      <c r="A98" s="33"/>
      <c r="B98" s="33"/>
      <c r="C98" s="33"/>
      <c r="D98" s="33"/>
      <c r="E98" s="33"/>
      <c r="F98" s="33"/>
      <c r="G98" s="33"/>
      <c r="H98" s="33"/>
      <c r="I98" s="33"/>
      <c r="J98" s="33"/>
      <c r="K98" s="33"/>
      <c r="L98" s="33"/>
      <c r="M98" s="33"/>
      <c r="N98" s="33"/>
      <c r="O98" s="33"/>
      <c r="P98" s="33"/>
      <c r="Q98" s="33"/>
      <c r="R98" s="33"/>
      <c r="S98" s="33"/>
      <c r="T98" s="33"/>
      <c r="U98" s="33"/>
      <c r="V98" s="33"/>
      <c r="W98" s="33"/>
    </row>
    <row r="99" spans="1:23" x14ac:dyDescent="0.45">
      <c r="A99" s="33"/>
      <c r="B99" s="33"/>
      <c r="C99" s="33"/>
      <c r="D99" s="33"/>
      <c r="E99" s="33"/>
      <c r="F99" s="33"/>
      <c r="G99" s="33"/>
      <c r="H99" s="33"/>
      <c r="I99" s="33"/>
      <c r="J99" s="33"/>
      <c r="K99" s="33"/>
      <c r="L99" s="33"/>
      <c r="M99" s="33"/>
      <c r="N99" s="33"/>
      <c r="O99" s="33"/>
      <c r="P99" s="33"/>
      <c r="Q99" s="33"/>
      <c r="R99" s="33"/>
      <c r="S99" s="33"/>
      <c r="T99" s="33"/>
      <c r="U99" s="33"/>
      <c r="V99" s="33"/>
      <c r="W99" s="33"/>
    </row>
    <row r="100" spans="1:23" x14ac:dyDescent="0.45">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1:23" x14ac:dyDescent="0.45">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1:23" x14ac:dyDescent="0.45">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1:23" x14ac:dyDescent="0.45">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1:23" x14ac:dyDescent="0.45">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1:23" x14ac:dyDescent="0.45">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1:23" x14ac:dyDescent="0.45">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1:23" x14ac:dyDescent="0.45">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1:23" x14ac:dyDescent="0.45">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1:23" x14ac:dyDescent="0.45">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1:23" x14ac:dyDescent="0.45">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1:23" x14ac:dyDescent="0.45">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1:23" x14ac:dyDescent="0.45">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1:23" x14ac:dyDescent="0.45">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1:23" x14ac:dyDescent="0.45">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1:23" x14ac:dyDescent="0.45">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1:23" x14ac:dyDescent="0.45">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1:23" x14ac:dyDescent="0.45">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1:23" x14ac:dyDescent="0.45">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1:23" x14ac:dyDescent="0.45">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1:23" x14ac:dyDescent="0.45">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1:23" x14ac:dyDescent="0.45">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1:23" x14ac:dyDescent="0.45">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1:23" x14ac:dyDescent="0.45">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1:23" x14ac:dyDescent="0.45">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1:23" x14ac:dyDescent="0.45">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1:23" x14ac:dyDescent="0.45">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1:23" x14ac:dyDescent="0.45">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1:23" x14ac:dyDescent="0.45">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1:23" x14ac:dyDescent="0.45">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1:23" x14ac:dyDescent="0.45">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1:23" x14ac:dyDescent="0.45">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1:23" x14ac:dyDescent="0.45">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1:23" x14ac:dyDescent="0.45">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1:23" x14ac:dyDescent="0.45">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1:23" x14ac:dyDescent="0.45">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1:23" x14ac:dyDescent="0.45">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1:23" x14ac:dyDescent="0.45">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1:23" x14ac:dyDescent="0.45">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1:23" x14ac:dyDescent="0.45">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1:23" x14ac:dyDescent="0.45">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1:23" x14ac:dyDescent="0.45">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1:23" x14ac:dyDescent="0.45">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x14ac:dyDescent="0.45">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x14ac:dyDescent="0.45">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1:23" x14ac:dyDescent="0.45">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1:23" x14ac:dyDescent="0.45">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1:23" x14ac:dyDescent="0.45">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1:23" x14ac:dyDescent="0.45">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1:23" x14ac:dyDescent="0.45">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1:23" x14ac:dyDescent="0.45">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1:23" x14ac:dyDescent="0.45">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1:23" x14ac:dyDescent="0.45">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1:23" x14ac:dyDescent="0.45">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1:23" x14ac:dyDescent="0.45">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1:23" x14ac:dyDescent="0.45">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1:23" x14ac:dyDescent="0.45">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1:23" x14ac:dyDescent="0.45">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1:23" x14ac:dyDescent="0.45">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1:23" x14ac:dyDescent="0.45">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1:23" x14ac:dyDescent="0.45">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1:23" x14ac:dyDescent="0.45">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1:23" x14ac:dyDescent="0.45">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1:23" x14ac:dyDescent="0.45">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1:23" x14ac:dyDescent="0.45">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1:23" x14ac:dyDescent="0.45">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1:23" x14ac:dyDescent="0.45">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1:23" x14ac:dyDescent="0.45">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1:23" x14ac:dyDescent="0.45">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1:23" x14ac:dyDescent="0.45">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1:23" x14ac:dyDescent="0.45">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1:23" x14ac:dyDescent="0.45">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1:23" x14ac:dyDescent="0.45">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1:23" x14ac:dyDescent="0.45">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1:23" x14ac:dyDescent="0.45">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spans="1:23" x14ac:dyDescent="0.45">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spans="1:23" x14ac:dyDescent="0.45">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spans="1:23" x14ac:dyDescent="0.45">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spans="1:23" x14ac:dyDescent="0.45">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spans="1:23" x14ac:dyDescent="0.45">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spans="1:23" x14ac:dyDescent="0.45">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spans="1:23" x14ac:dyDescent="0.45">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spans="1:23" x14ac:dyDescent="0.45">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spans="1:23" x14ac:dyDescent="0.45">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spans="1:23" x14ac:dyDescent="0.45">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spans="1:23" x14ac:dyDescent="0.45">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spans="1:23" x14ac:dyDescent="0.45">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spans="1:23" x14ac:dyDescent="0.45">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spans="1:23" x14ac:dyDescent="0.45">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spans="1:23" x14ac:dyDescent="0.45">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spans="1:23" x14ac:dyDescent="0.45">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spans="1:23" x14ac:dyDescent="0.45">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spans="1:23" x14ac:dyDescent="0.45">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spans="1:23" x14ac:dyDescent="0.45">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spans="1:23" x14ac:dyDescent="0.45">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spans="1:23" x14ac:dyDescent="0.45">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spans="1:23" x14ac:dyDescent="0.45">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spans="1:23" x14ac:dyDescent="0.45">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spans="1:23" x14ac:dyDescent="0.45">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spans="1:23" x14ac:dyDescent="0.45">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spans="1:23" x14ac:dyDescent="0.45">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spans="1:23" x14ac:dyDescent="0.45">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spans="1:23" x14ac:dyDescent="0.45">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spans="1:23" x14ac:dyDescent="0.45">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spans="1:23" x14ac:dyDescent="0.45">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spans="1:23" x14ac:dyDescent="0.45">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spans="1:23" x14ac:dyDescent="0.45">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spans="1:23" x14ac:dyDescent="0.45">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spans="1:23" x14ac:dyDescent="0.45">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spans="1:23" x14ac:dyDescent="0.45">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spans="1:23" x14ac:dyDescent="0.45">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spans="1:23" x14ac:dyDescent="0.45">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spans="1:23" x14ac:dyDescent="0.45">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spans="1:23" x14ac:dyDescent="0.45">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spans="1:23" x14ac:dyDescent="0.45">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spans="1:23" x14ac:dyDescent="0.45">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spans="1:23" x14ac:dyDescent="0.45">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spans="1:23" x14ac:dyDescent="0.45">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spans="1:23" x14ac:dyDescent="0.45">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spans="1:23" x14ac:dyDescent="0.45">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spans="1:23" x14ac:dyDescent="0.45">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spans="1:23" x14ac:dyDescent="0.45">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spans="1:23" x14ac:dyDescent="0.45">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spans="1:23" x14ac:dyDescent="0.45">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spans="1:23" x14ac:dyDescent="0.45">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spans="1:23" x14ac:dyDescent="0.45">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spans="1:23" x14ac:dyDescent="0.45">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spans="1:23" x14ac:dyDescent="0.45">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spans="1:23" x14ac:dyDescent="0.45">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spans="1:23" x14ac:dyDescent="0.45">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spans="1:23" x14ac:dyDescent="0.45">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spans="1:23" x14ac:dyDescent="0.45">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spans="1:23" x14ac:dyDescent="0.45">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spans="1:23" x14ac:dyDescent="0.45">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spans="1:23" x14ac:dyDescent="0.45">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spans="1:23" x14ac:dyDescent="0.45">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spans="1:23" x14ac:dyDescent="0.45">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spans="1:23" x14ac:dyDescent="0.45">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spans="1:23" x14ac:dyDescent="0.45">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spans="1:23" x14ac:dyDescent="0.45">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spans="1:23" x14ac:dyDescent="0.45">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spans="1:23" x14ac:dyDescent="0.45">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spans="1:23" x14ac:dyDescent="0.45">
      <c r="A242" s="33"/>
      <c r="B242" s="33"/>
      <c r="C242" s="33"/>
      <c r="D242" s="33"/>
      <c r="E242" s="33"/>
      <c r="F242" s="33"/>
      <c r="G242" s="33"/>
      <c r="H242" s="33"/>
      <c r="I242" s="33"/>
      <c r="J242" s="33"/>
      <c r="K242" s="33"/>
      <c r="L242" s="33"/>
      <c r="M242" s="33"/>
      <c r="N242" s="33"/>
      <c r="O242" s="33"/>
      <c r="P242" s="33"/>
      <c r="Q242" s="33"/>
      <c r="R242" s="33"/>
      <c r="S242" s="33"/>
      <c r="T242" s="33"/>
      <c r="U242" s="33"/>
      <c r="V242" s="33"/>
      <c r="W242" s="33"/>
    </row>
    <row r="243" spans="1:23" x14ac:dyDescent="0.45">
      <c r="A243" s="33"/>
      <c r="B243" s="33"/>
      <c r="C243" s="33"/>
      <c r="D243" s="33"/>
      <c r="E243" s="33"/>
      <c r="F243" s="33"/>
      <c r="G243" s="33"/>
      <c r="H243" s="33"/>
      <c r="I243" s="33"/>
      <c r="J243" s="33"/>
      <c r="K243" s="33"/>
      <c r="L243" s="33"/>
      <c r="M243" s="33"/>
      <c r="N243" s="33"/>
      <c r="O243" s="33"/>
      <c r="P243" s="33"/>
      <c r="Q243" s="33"/>
      <c r="R243" s="33"/>
      <c r="S243" s="33"/>
      <c r="T243" s="33"/>
      <c r="U243" s="33"/>
      <c r="V243" s="33"/>
      <c r="W243" s="33"/>
    </row>
    <row r="244" spans="1:23" x14ac:dyDescent="0.45">
      <c r="A244" s="33"/>
      <c r="B244" s="33"/>
      <c r="C244" s="33"/>
      <c r="D244" s="33"/>
      <c r="E244" s="33"/>
      <c r="F244" s="33"/>
      <c r="G244" s="33"/>
      <c r="H244" s="33"/>
      <c r="I244" s="33"/>
      <c r="J244" s="33"/>
      <c r="K244" s="33"/>
      <c r="L244" s="33"/>
      <c r="M244" s="33"/>
      <c r="N244" s="33"/>
      <c r="O244" s="33"/>
      <c r="P244" s="33"/>
      <c r="Q244" s="33"/>
      <c r="R244" s="33"/>
      <c r="S244" s="33"/>
      <c r="T244" s="33"/>
      <c r="U244" s="33"/>
      <c r="V244" s="33"/>
      <c r="W244" s="33"/>
    </row>
    <row r="245" spans="1:23" x14ac:dyDescent="0.45">
      <c r="A245" s="33"/>
      <c r="B245" s="33"/>
      <c r="C245" s="33"/>
      <c r="D245" s="33"/>
      <c r="E245" s="33"/>
      <c r="F245" s="33"/>
      <c r="G245" s="33"/>
      <c r="H245" s="33"/>
      <c r="I245" s="33"/>
      <c r="J245" s="33"/>
      <c r="K245" s="33"/>
      <c r="L245" s="33"/>
      <c r="M245" s="33"/>
      <c r="N245" s="33"/>
      <c r="O245" s="33"/>
      <c r="P245" s="33"/>
      <c r="Q245" s="33"/>
      <c r="R245" s="33"/>
      <c r="S245" s="33"/>
      <c r="T245" s="33"/>
      <c r="U245" s="33"/>
      <c r="V245" s="33"/>
      <c r="W245" s="33"/>
    </row>
    <row r="246" spans="1:23" x14ac:dyDescent="0.45">
      <c r="A246" s="33"/>
      <c r="B246" s="33"/>
      <c r="C246" s="33"/>
      <c r="D246" s="33"/>
      <c r="E246" s="33"/>
      <c r="F246" s="33"/>
      <c r="G246" s="33"/>
      <c r="H246" s="33"/>
      <c r="I246" s="33"/>
      <c r="J246" s="33"/>
      <c r="K246" s="33"/>
      <c r="L246" s="33"/>
      <c r="M246" s="33"/>
      <c r="N246" s="33"/>
      <c r="O246" s="33"/>
      <c r="P246" s="33"/>
      <c r="Q246" s="33"/>
      <c r="R246" s="33"/>
      <c r="S246" s="33"/>
      <c r="T246" s="33"/>
      <c r="U246" s="33"/>
      <c r="V246" s="33"/>
      <c r="W246" s="33"/>
    </row>
    <row r="247" spans="1:23" x14ac:dyDescent="0.45">
      <c r="A247" s="33"/>
      <c r="B247" s="33"/>
      <c r="C247" s="33"/>
      <c r="D247" s="33"/>
      <c r="E247" s="33"/>
      <c r="F247" s="33"/>
      <c r="G247" s="33"/>
      <c r="H247" s="33"/>
      <c r="I247" s="33"/>
      <c r="J247" s="33"/>
      <c r="K247" s="33"/>
      <c r="L247" s="33"/>
      <c r="M247" s="33"/>
      <c r="N247" s="33"/>
      <c r="O247" s="33"/>
      <c r="P247" s="33"/>
      <c r="Q247" s="33"/>
      <c r="R247" s="33"/>
      <c r="S247" s="33"/>
      <c r="T247" s="33"/>
      <c r="U247" s="33"/>
      <c r="V247" s="33"/>
      <c r="W247" s="33"/>
    </row>
    <row r="248" spans="1:23" x14ac:dyDescent="0.45">
      <c r="A248" s="33"/>
      <c r="B248" s="33"/>
      <c r="C248" s="33"/>
      <c r="D248" s="33"/>
      <c r="E248" s="33"/>
      <c r="F248" s="33"/>
      <c r="G248" s="33"/>
      <c r="H248" s="33"/>
      <c r="I248" s="33"/>
      <c r="J248" s="33"/>
      <c r="K248" s="33"/>
      <c r="L248" s="33"/>
      <c r="M248" s="33"/>
      <c r="N248" s="33"/>
      <c r="O248" s="33"/>
      <c r="P248" s="33"/>
      <c r="Q248" s="33"/>
      <c r="R248" s="33"/>
      <c r="S248" s="33"/>
      <c r="T248" s="33"/>
      <c r="U248" s="33"/>
      <c r="V248" s="33"/>
      <c r="W248" s="33"/>
    </row>
    <row r="249" spans="1:23" x14ac:dyDescent="0.45">
      <c r="A249" s="33"/>
      <c r="B249" s="33"/>
      <c r="C249" s="33"/>
      <c r="D249" s="33"/>
      <c r="E249" s="33"/>
      <c r="F249" s="33"/>
      <c r="G249" s="33"/>
      <c r="H249" s="33"/>
      <c r="I249" s="33"/>
      <c r="J249" s="33"/>
      <c r="K249" s="33"/>
      <c r="L249" s="33"/>
      <c r="M249" s="33"/>
      <c r="N249" s="33"/>
      <c r="O249" s="33"/>
      <c r="P249" s="33"/>
      <c r="Q249" s="33"/>
      <c r="R249" s="33"/>
      <c r="S249" s="33"/>
      <c r="T249" s="33"/>
      <c r="U249" s="33"/>
      <c r="V249" s="33"/>
      <c r="W249" s="33"/>
    </row>
    <row r="250" spans="1:23" x14ac:dyDescent="0.45">
      <c r="A250" s="33"/>
      <c r="B250" s="33"/>
      <c r="C250" s="33"/>
      <c r="D250" s="33"/>
      <c r="E250" s="33"/>
      <c r="F250" s="33"/>
      <c r="G250" s="33"/>
      <c r="H250" s="33"/>
      <c r="I250" s="33"/>
      <c r="J250" s="33"/>
      <c r="K250" s="33"/>
      <c r="L250" s="33"/>
      <c r="M250" s="33"/>
      <c r="N250" s="33"/>
      <c r="O250" s="33"/>
      <c r="P250" s="33"/>
      <c r="Q250" s="33"/>
      <c r="R250" s="33"/>
      <c r="S250" s="33"/>
      <c r="T250" s="33"/>
      <c r="U250" s="33"/>
      <c r="V250" s="33"/>
      <c r="W250" s="33"/>
    </row>
    <row r="251" spans="1:23" x14ac:dyDescent="0.45">
      <c r="A251" s="33"/>
      <c r="B251" s="33"/>
      <c r="C251" s="33"/>
      <c r="D251" s="33"/>
      <c r="E251" s="33"/>
      <c r="F251" s="33"/>
      <c r="G251" s="33"/>
      <c r="H251" s="33"/>
      <c r="I251" s="33"/>
      <c r="J251" s="33"/>
      <c r="K251" s="33"/>
      <c r="L251" s="33"/>
      <c r="M251" s="33"/>
      <c r="N251" s="33"/>
      <c r="O251" s="33"/>
      <c r="P251" s="33"/>
      <c r="Q251" s="33"/>
      <c r="R251" s="33"/>
      <c r="S251" s="33"/>
      <c r="T251" s="33"/>
      <c r="U251" s="33"/>
      <c r="V251" s="33"/>
      <c r="W251" s="33"/>
    </row>
    <row r="252" spans="1:23" x14ac:dyDescent="0.45">
      <c r="A252" s="33"/>
      <c r="B252" s="33"/>
      <c r="C252" s="33"/>
      <c r="D252" s="33"/>
      <c r="E252" s="33"/>
      <c r="F252" s="33"/>
      <c r="G252" s="33"/>
      <c r="H252" s="33"/>
      <c r="I252" s="33"/>
      <c r="J252" s="33"/>
      <c r="K252" s="33"/>
      <c r="L252" s="33"/>
      <c r="M252" s="33"/>
      <c r="N252" s="33"/>
      <c r="O252" s="33"/>
      <c r="P252" s="33"/>
      <c r="Q252" s="33"/>
      <c r="R252" s="33"/>
      <c r="S252" s="33"/>
      <c r="T252" s="33"/>
      <c r="U252" s="33"/>
      <c r="V252" s="33"/>
      <c r="W252" s="33"/>
    </row>
    <row r="253" spans="1:23" x14ac:dyDescent="0.45">
      <c r="A253" s="33"/>
      <c r="B253" s="33"/>
      <c r="C253" s="33"/>
      <c r="D253" s="33"/>
      <c r="E253" s="33"/>
      <c r="F253" s="33"/>
      <c r="G253" s="33"/>
      <c r="H253" s="33"/>
      <c r="I253" s="33"/>
      <c r="J253" s="33"/>
      <c r="K253" s="33"/>
      <c r="L253" s="33"/>
      <c r="M253" s="33"/>
      <c r="N253" s="33"/>
      <c r="O253" s="33"/>
      <c r="P253" s="33"/>
      <c r="Q253" s="33"/>
      <c r="R253" s="33"/>
      <c r="S253" s="33"/>
      <c r="T253" s="33"/>
      <c r="U253" s="33"/>
      <c r="V253" s="33"/>
      <c r="W253" s="33"/>
    </row>
    <row r="254" spans="1:23" x14ac:dyDescent="0.45">
      <c r="A254" s="33"/>
      <c r="B254" s="33"/>
      <c r="C254" s="33"/>
      <c r="D254" s="33"/>
      <c r="E254" s="33"/>
      <c r="F254" s="33"/>
      <c r="G254" s="33"/>
      <c r="H254" s="33"/>
      <c r="I254" s="33"/>
      <c r="J254" s="33"/>
      <c r="K254" s="33"/>
      <c r="L254" s="33"/>
      <c r="M254" s="33"/>
      <c r="N254" s="33"/>
      <c r="O254" s="33"/>
      <c r="P254" s="33"/>
      <c r="Q254" s="33"/>
      <c r="R254" s="33"/>
      <c r="S254" s="33"/>
      <c r="T254" s="33"/>
      <c r="U254" s="33"/>
      <c r="V254" s="33"/>
      <c r="W254" s="33"/>
    </row>
    <row r="255" spans="1:23" x14ac:dyDescent="0.45">
      <c r="A255" s="33"/>
      <c r="B255" s="33"/>
      <c r="C255" s="33"/>
      <c r="D255" s="33"/>
      <c r="E255" s="33"/>
      <c r="F255" s="33"/>
      <c r="G255" s="33"/>
      <c r="H255" s="33"/>
      <c r="I255" s="33"/>
      <c r="J255" s="33"/>
      <c r="K255" s="33"/>
      <c r="L255" s="33"/>
      <c r="M255" s="33"/>
      <c r="N255" s="33"/>
      <c r="O255" s="33"/>
      <c r="P255" s="33"/>
      <c r="Q255" s="33"/>
      <c r="R255" s="33"/>
      <c r="S255" s="33"/>
      <c r="T255" s="33"/>
      <c r="U255" s="33"/>
      <c r="V255" s="33"/>
      <c r="W255" s="33"/>
    </row>
    <row r="256" spans="1:23" x14ac:dyDescent="0.45">
      <c r="A256" s="33"/>
      <c r="B256" s="33"/>
      <c r="C256" s="33"/>
      <c r="D256" s="33"/>
      <c r="E256" s="33"/>
      <c r="F256" s="33"/>
      <c r="G256" s="33"/>
      <c r="H256" s="33"/>
      <c r="I256" s="33"/>
      <c r="J256" s="33"/>
      <c r="K256" s="33"/>
      <c r="L256" s="33"/>
      <c r="M256" s="33"/>
      <c r="N256" s="33"/>
      <c r="O256" s="33"/>
      <c r="P256" s="33"/>
      <c r="Q256" s="33"/>
      <c r="R256" s="33"/>
      <c r="S256" s="33"/>
      <c r="T256" s="33"/>
      <c r="U256" s="33"/>
      <c r="V256" s="33"/>
      <c r="W256" s="33"/>
    </row>
    <row r="257" spans="1:23" x14ac:dyDescent="0.45">
      <c r="A257" s="33"/>
      <c r="B257" s="33"/>
      <c r="C257" s="33"/>
      <c r="D257" s="33"/>
      <c r="E257" s="33"/>
      <c r="F257" s="33"/>
      <c r="G257" s="33"/>
      <c r="H257" s="33"/>
      <c r="I257" s="33"/>
      <c r="J257" s="33"/>
      <c r="K257" s="33"/>
      <c r="L257" s="33"/>
      <c r="M257" s="33"/>
      <c r="N257" s="33"/>
      <c r="O257" s="33"/>
      <c r="P257" s="33"/>
      <c r="Q257" s="33"/>
      <c r="R257" s="33"/>
      <c r="S257" s="33"/>
      <c r="T257" s="33"/>
      <c r="U257" s="33"/>
      <c r="V257" s="33"/>
      <c r="W257" s="33"/>
    </row>
    <row r="258" spans="1:23" x14ac:dyDescent="0.45">
      <c r="A258" s="33"/>
      <c r="B258" s="33"/>
      <c r="C258" s="33"/>
      <c r="D258" s="33"/>
      <c r="E258" s="33"/>
      <c r="F258" s="33"/>
      <c r="G258" s="33"/>
      <c r="H258" s="33"/>
      <c r="I258" s="33"/>
      <c r="J258" s="33"/>
      <c r="K258" s="33"/>
      <c r="L258" s="33"/>
      <c r="M258" s="33"/>
      <c r="N258" s="33"/>
      <c r="O258" s="33"/>
      <c r="P258" s="33"/>
      <c r="Q258" s="33"/>
      <c r="R258" s="33"/>
      <c r="S258" s="33"/>
      <c r="T258" s="33"/>
      <c r="U258" s="33"/>
      <c r="V258" s="33"/>
      <c r="W258" s="33"/>
    </row>
    <row r="259" spans="1:23" x14ac:dyDescent="0.45">
      <c r="A259" s="33"/>
      <c r="B259" s="33"/>
      <c r="C259" s="33"/>
      <c r="D259" s="33"/>
      <c r="E259" s="33"/>
      <c r="F259" s="33"/>
      <c r="G259" s="33"/>
      <c r="H259" s="33"/>
      <c r="I259" s="33"/>
      <c r="J259" s="33"/>
      <c r="K259" s="33"/>
      <c r="L259" s="33"/>
      <c r="M259" s="33"/>
      <c r="N259" s="33"/>
      <c r="O259" s="33"/>
      <c r="P259" s="33"/>
      <c r="Q259" s="33"/>
      <c r="R259" s="33"/>
      <c r="S259" s="33"/>
      <c r="T259" s="33"/>
      <c r="U259" s="33"/>
      <c r="V259" s="33"/>
      <c r="W259" s="33"/>
    </row>
    <row r="260" spans="1:23" x14ac:dyDescent="0.45">
      <c r="A260" s="33"/>
      <c r="B260" s="33"/>
      <c r="C260" s="33"/>
      <c r="D260" s="33"/>
      <c r="E260" s="33"/>
      <c r="F260" s="33"/>
      <c r="G260" s="33"/>
      <c r="H260" s="33"/>
      <c r="I260" s="33"/>
      <c r="J260" s="33"/>
      <c r="K260" s="33"/>
      <c r="L260" s="33"/>
      <c r="M260" s="33"/>
      <c r="N260" s="33"/>
      <c r="O260" s="33"/>
      <c r="P260" s="33"/>
      <c r="Q260" s="33"/>
      <c r="R260" s="33"/>
      <c r="S260" s="33"/>
      <c r="T260" s="33"/>
      <c r="U260" s="33"/>
      <c r="V260" s="33"/>
      <c r="W260" s="33"/>
    </row>
    <row r="261" spans="1:23" x14ac:dyDescent="0.45">
      <c r="A261" s="33"/>
      <c r="B261" s="33"/>
      <c r="C261" s="33"/>
      <c r="D261" s="33"/>
      <c r="E261" s="33"/>
      <c r="F261" s="33"/>
      <c r="G261" s="33"/>
      <c r="H261" s="33"/>
      <c r="I261" s="33"/>
      <c r="J261" s="33"/>
      <c r="K261" s="33"/>
      <c r="L261" s="33"/>
      <c r="M261" s="33"/>
      <c r="N261" s="33"/>
      <c r="O261" s="33"/>
      <c r="P261" s="33"/>
      <c r="Q261" s="33"/>
      <c r="R261" s="33"/>
      <c r="S261" s="33"/>
      <c r="T261" s="33"/>
      <c r="U261" s="33"/>
      <c r="V261" s="33"/>
      <c r="W261" s="33"/>
    </row>
    <row r="262" spans="1:23" x14ac:dyDescent="0.45">
      <c r="A262" s="33"/>
      <c r="B262" s="33"/>
      <c r="C262" s="33"/>
      <c r="D262" s="33"/>
      <c r="E262" s="33"/>
      <c r="F262" s="33"/>
      <c r="G262" s="33"/>
      <c r="H262" s="33"/>
      <c r="I262" s="33"/>
      <c r="J262" s="33"/>
      <c r="K262" s="33"/>
      <c r="L262" s="33"/>
      <c r="M262" s="33"/>
      <c r="N262" s="33"/>
      <c r="O262" s="33"/>
      <c r="P262" s="33"/>
      <c r="Q262" s="33"/>
      <c r="R262" s="33"/>
      <c r="S262" s="33"/>
      <c r="T262" s="33"/>
      <c r="U262" s="33"/>
      <c r="V262" s="33"/>
      <c r="W262" s="33"/>
    </row>
    <row r="263" spans="1:23" x14ac:dyDescent="0.45">
      <c r="A263" s="33"/>
      <c r="B263" s="33"/>
      <c r="C263" s="33"/>
      <c r="D263" s="33"/>
      <c r="E263" s="33"/>
      <c r="F263" s="33"/>
      <c r="G263" s="33"/>
      <c r="H263" s="33"/>
      <c r="I263" s="33"/>
      <c r="J263" s="33"/>
      <c r="K263" s="33"/>
      <c r="L263" s="33"/>
      <c r="M263" s="33"/>
      <c r="N263" s="33"/>
      <c r="O263" s="33"/>
      <c r="P263" s="33"/>
      <c r="Q263" s="33"/>
      <c r="R263" s="33"/>
      <c r="S263" s="33"/>
      <c r="T263" s="33"/>
      <c r="U263" s="33"/>
      <c r="V263" s="33"/>
      <c r="W263" s="33"/>
    </row>
    <row r="264" spans="1:23" x14ac:dyDescent="0.45">
      <c r="A264" s="33"/>
      <c r="B264" s="33"/>
      <c r="C264" s="33"/>
      <c r="D264" s="33"/>
      <c r="E264" s="33"/>
      <c r="F264" s="33"/>
      <c r="G264" s="33"/>
      <c r="H264" s="33"/>
      <c r="I264" s="33"/>
      <c r="J264" s="33"/>
      <c r="K264" s="33"/>
      <c r="L264" s="33"/>
      <c r="M264" s="33"/>
      <c r="N264" s="33"/>
      <c r="O264" s="33"/>
      <c r="P264" s="33"/>
      <c r="Q264" s="33"/>
      <c r="R264" s="33"/>
      <c r="S264" s="33"/>
      <c r="T264" s="33"/>
      <c r="U264" s="33"/>
      <c r="V264" s="33"/>
      <c r="W264" s="33"/>
    </row>
    <row r="265" spans="1:23" x14ac:dyDescent="0.45">
      <c r="A265" s="33"/>
      <c r="B265" s="33"/>
      <c r="C265" s="33"/>
      <c r="D265" s="33"/>
      <c r="E265" s="33"/>
      <c r="F265" s="33"/>
      <c r="G265" s="33"/>
      <c r="H265" s="33"/>
      <c r="I265" s="33"/>
      <c r="J265" s="33"/>
      <c r="K265" s="33"/>
      <c r="L265" s="33"/>
      <c r="M265" s="33"/>
      <c r="N265" s="33"/>
      <c r="O265" s="33"/>
      <c r="P265" s="33"/>
      <c r="Q265" s="33"/>
      <c r="R265" s="33"/>
      <c r="S265" s="33"/>
      <c r="T265" s="33"/>
      <c r="U265" s="33"/>
      <c r="V265" s="33"/>
      <c r="W265" s="33"/>
    </row>
    <row r="266" spans="1:23" x14ac:dyDescent="0.45">
      <c r="A266" s="33"/>
      <c r="B266" s="33"/>
      <c r="C266" s="33"/>
      <c r="D266" s="33"/>
      <c r="E266" s="33"/>
      <c r="F266" s="33"/>
      <c r="G266" s="33"/>
      <c r="H266" s="33"/>
      <c r="I266" s="33"/>
      <c r="J266" s="33"/>
      <c r="K266" s="33"/>
      <c r="L266" s="33"/>
      <c r="M266" s="33"/>
      <c r="N266" s="33"/>
      <c r="O266" s="33"/>
      <c r="P266" s="33"/>
      <c r="Q266" s="33"/>
      <c r="R266" s="33"/>
      <c r="S266" s="33"/>
      <c r="T266" s="33"/>
      <c r="U266" s="33"/>
      <c r="V266" s="33"/>
      <c r="W266" s="33"/>
    </row>
    <row r="267" spans="1:23" x14ac:dyDescent="0.45">
      <c r="A267" s="33"/>
      <c r="B267" s="33"/>
      <c r="C267" s="33"/>
      <c r="D267" s="33"/>
      <c r="E267" s="33"/>
      <c r="F267" s="33"/>
      <c r="G267" s="33"/>
      <c r="H267" s="33"/>
      <c r="I267" s="33"/>
      <c r="J267" s="33"/>
      <c r="K267" s="33"/>
      <c r="L267" s="33"/>
      <c r="M267" s="33"/>
      <c r="N267" s="33"/>
      <c r="O267" s="33"/>
      <c r="P267" s="33"/>
      <c r="Q267" s="33"/>
      <c r="R267" s="33"/>
      <c r="S267" s="33"/>
      <c r="T267" s="33"/>
      <c r="U267" s="33"/>
      <c r="V267" s="33"/>
      <c r="W267" s="33"/>
    </row>
    <row r="268" spans="1:23" x14ac:dyDescent="0.45">
      <c r="A268" s="33"/>
      <c r="B268" s="33"/>
      <c r="C268" s="33"/>
      <c r="D268" s="33"/>
      <c r="E268" s="33"/>
      <c r="F268" s="33"/>
      <c r="G268" s="33"/>
      <c r="H268" s="33"/>
      <c r="I268" s="33"/>
      <c r="J268" s="33"/>
      <c r="K268" s="33"/>
      <c r="L268" s="33"/>
      <c r="M268" s="33"/>
      <c r="N268" s="33"/>
      <c r="O268" s="33"/>
      <c r="P268" s="33"/>
      <c r="Q268" s="33"/>
      <c r="R268" s="33"/>
      <c r="S268" s="33"/>
      <c r="T268" s="33"/>
      <c r="U268" s="33"/>
      <c r="V268" s="33"/>
      <c r="W268" s="33"/>
    </row>
    <row r="269" spans="1:23" x14ac:dyDescent="0.45">
      <c r="A269" s="33"/>
      <c r="B269" s="33"/>
      <c r="C269" s="33"/>
      <c r="D269" s="33"/>
      <c r="E269" s="33"/>
      <c r="F269" s="33"/>
      <c r="G269" s="33"/>
      <c r="H269" s="33"/>
      <c r="I269" s="33"/>
      <c r="J269" s="33"/>
      <c r="K269" s="33"/>
      <c r="L269" s="33"/>
      <c r="M269" s="33"/>
      <c r="N269" s="33"/>
      <c r="O269" s="33"/>
      <c r="P269" s="33"/>
      <c r="Q269" s="33"/>
      <c r="R269" s="33"/>
      <c r="S269" s="33"/>
      <c r="T269" s="33"/>
      <c r="U269" s="33"/>
      <c r="V269" s="33"/>
      <c r="W269" s="33"/>
    </row>
    <row r="270" spans="1:23" x14ac:dyDescent="0.45">
      <c r="A270" s="33"/>
      <c r="B270" s="33"/>
      <c r="C270" s="33"/>
      <c r="D270" s="33"/>
      <c r="E270" s="33"/>
      <c r="F270" s="33"/>
      <c r="G270" s="33"/>
      <c r="H270" s="33"/>
      <c r="I270" s="33"/>
      <c r="J270" s="33"/>
      <c r="K270" s="33"/>
      <c r="L270" s="33"/>
      <c r="M270" s="33"/>
      <c r="N270" s="33"/>
      <c r="O270" s="33"/>
      <c r="P270" s="33"/>
      <c r="Q270" s="33"/>
      <c r="R270" s="33"/>
      <c r="S270" s="33"/>
      <c r="T270" s="33"/>
      <c r="U270" s="33"/>
      <c r="V270" s="33"/>
      <c r="W270" s="33"/>
    </row>
    <row r="271" spans="1:23" x14ac:dyDescent="0.45">
      <c r="A271" s="33"/>
      <c r="B271" s="33"/>
      <c r="C271" s="33"/>
      <c r="D271" s="33"/>
      <c r="E271" s="33"/>
      <c r="F271" s="33"/>
      <c r="G271" s="33"/>
      <c r="H271" s="33"/>
      <c r="I271" s="33"/>
      <c r="J271" s="33"/>
      <c r="K271" s="33"/>
      <c r="L271" s="33"/>
      <c r="M271" s="33"/>
      <c r="N271" s="33"/>
      <c r="O271" s="33"/>
      <c r="P271" s="33"/>
      <c r="Q271" s="33"/>
      <c r="R271" s="33"/>
      <c r="S271" s="33"/>
      <c r="T271" s="33"/>
      <c r="U271" s="33"/>
      <c r="V271" s="33"/>
      <c r="W271" s="33"/>
    </row>
    <row r="272" spans="1:23" x14ac:dyDescent="0.45">
      <c r="A272" s="33"/>
      <c r="B272" s="33"/>
      <c r="C272" s="33"/>
      <c r="D272" s="33"/>
      <c r="E272" s="33"/>
      <c r="F272" s="33"/>
      <c r="G272" s="33"/>
      <c r="H272" s="33"/>
      <c r="I272" s="33"/>
      <c r="J272" s="33"/>
      <c r="K272" s="33"/>
      <c r="L272" s="33"/>
      <c r="M272" s="33"/>
      <c r="N272" s="33"/>
      <c r="O272" s="33"/>
      <c r="P272" s="33"/>
      <c r="Q272" s="33"/>
      <c r="R272" s="33"/>
      <c r="S272" s="33"/>
      <c r="T272" s="33"/>
      <c r="U272" s="33"/>
      <c r="V272" s="33"/>
      <c r="W272" s="33"/>
    </row>
    <row r="273" spans="1:23" x14ac:dyDescent="0.45">
      <c r="A273" s="33"/>
      <c r="B273" s="33"/>
      <c r="C273" s="33"/>
      <c r="D273" s="33"/>
      <c r="E273" s="33"/>
      <c r="F273" s="33"/>
      <c r="G273" s="33"/>
      <c r="H273" s="33"/>
      <c r="I273" s="33"/>
      <c r="J273" s="33"/>
      <c r="K273" s="33"/>
      <c r="L273" s="33"/>
      <c r="M273" s="33"/>
      <c r="N273" s="33"/>
      <c r="O273" s="33"/>
      <c r="P273" s="33"/>
      <c r="Q273" s="33"/>
      <c r="R273" s="33"/>
      <c r="S273" s="33"/>
      <c r="T273" s="33"/>
      <c r="U273" s="33"/>
      <c r="V273" s="33"/>
      <c r="W273" s="33"/>
    </row>
    <row r="274" spans="1:23" x14ac:dyDescent="0.45">
      <c r="A274" s="33"/>
      <c r="B274" s="33"/>
      <c r="C274" s="33"/>
      <c r="D274" s="33"/>
      <c r="E274" s="33"/>
      <c r="F274" s="33"/>
      <c r="G274" s="33"/>
      <c r="H274" s="33"/>
      <c r="I274" s="33"/>
      <c r="J274" s="33"/>
      <c r="K274" s="33"/>
      <c r="L274" s="33"/>
      <c r="M274" s="33"/>
      <c r="N274" s="33"/>
      <c r="O274" s="33"/>
      <c r="P274" s="33"/>
      <c r="Q274" s="33"/>
      <c r="R274" s="33"/>
      <c r="S274" s="33"/>
      <c r="T274" s="33"/>
      <c r="U274" s="33"/>
      <c r="V274" s="33"/>
      <c r="W274" s="33"/>
    </row>
    <row r="275" spans="1:23" x14ac:dyDescent="0.45">
      <c r="A275" s="33"/>
      <c r="B275" s="33"/>
      <c r="C275" s="33"/>
      <c r="D275" s="33"/>
      <c r="E275" s="33"/>
      <c r="F275" s="33"/>
      <c r="G275" s="33"/>
      <c r="H275" s="33"/>
      <c r="I275" s="33"/>
      <c r="J275" s="33"/>
      <c r="K275" s="33"/>
      <c r="L275" s="33"/>
      <c r="M275" s="33"/>
      <c r="N275" s="33"/>
      <c r="O275" s="33"/>
      <c r="P275" s="33"/>
      <c r="Q275" s="33"/>
      <c r="R275" s="33"/>
      <c r="S275" s="33"/>
      <c r="T275" s="33"/>
      <c r="U275" s="33"/>
      <c r="V275" s="33"/>
      <c r="W275" s="33"/>
    </row>
    <row r="276" spans="1:23" x14ac:dyDescent="0.45">
      <c r="A276" s="33"/>
      <c r="B276" s="33"/>
      <c r="C276" s="33"/>
      <c r="D276" s="33"/>
      <c r="E276" s="33"/>
      <c r="F276" s="33"/>
      <c r="G276" s="33"/>
      <c r="H276" s="33"/>
      <c r="I276" s="33"/>
      <c r="J276" s="33"/>
      <c r="K276" s="33"/>
      <c r="L276" s="33"/>
      <c r="M276" s="33"/>
      <c r="N276" s="33"/>
      <c r="O276" s="33"/>
      <c r="P276" s="33"/>
      <c r="Q276" s="33"/>
      <c r="R276" s="33"/>
      <c r="S276" s="33"/>
      <c r="T276" s="33"/>
      <c r="U276" s="33"/>
      <c r="V276" s="33"/>
      <c r="W276" s="33"/>
    </row>
    <row r="277" spans="1:23" x14ac:dyDescent="0.45">
      <c r="A277" s="33"/>
      <c r="B277" s="33"/>
      <c r="C277" s="33"/>
      <c r="D277" s="33"/>
      <c r="E277" s="33"/>
      <c r="F277" s="33"/>
      <c r="G277" s="33"/>
      <c r="H277" s="33"/>
      <c r="I277" s="33"/>
      <c r="J277" s="33"/>
      <c r="K277" s="33"/>
      <c r="L277" s="33"/>
      <c r="M277" s="33"/>
      <c r="N277" s="33"/>
      <c r="O277" s="33"/>
      <c r="P277" s="33"/>
      <c r="Q277" s="33"/>
      <c r="R277" s="33"/>
      <c r="S277" s="33"/>
      <c r="T277" s="33"/>
      <c r="U277" s="33"/>
      <c r="V277" s="33"/>
      <c r="W277" s="33"/>
    </row>
    <row r="278" spans="1:23" x14ac:dyDescent="0.45">
      <c r="A278" s="33"/>
      <c r="B278" s="33"/>
      <c r="C278" s="33"/>
      <c r="D278" s="33"/>
      <c r="E278" s="33"/>
      <c r="F278" s="33"/>
      <c r="G278" s="33"/>
      <c r="H278" s="33"/>
      <c r="I278" s="33"/>
      <c r="J278" s="33"/>
      <c r="K278" s="33"/>
      <c r="L278" s="33"/>
      <c r="M278" s="33"/>
      <c r="N278" s="33"/>
      <c r="O278" s="33"/>
      <c r="P278" s="33"/>
      <c r="Q278" s="33"/>
      <c r="R278" s="33"/>
      <c r="S278" s="33"/>
      <c r="T278" s="33"/>
      <c r="U278" s="33"/>
      <c r="V278" s="33"/>
      <c r="W278" s="33"/>
    </row>
    <row r="279" spans="1:23" x14ac:dyDescent="0.45">
      <c r="A279" s="33"/>
      <c r="B279" s="33"/>
      <c r="C279" s="33"/>
      <c r="D279" s="33"/>
      <c r="E279" s="33"/>
      <c r="F279" s="33"/>
      <c r="G279" s="33"/>
      <c r="H279" s="33"/>
      <c r="I279" s="33"/>
      <c r="J279" s="33"/>
      <c r="K279" s="33"/>
      <c r="L279" s="33"/>
      <c r="M279" s="33"/>
      <c r="N279" s="33"/>
      <c r="O279" s="33"/>
      <c r="P279" s="33"/>
      <c r="Q279" s="33"/>
      <c r="R279" s="33"/>
      <c r="S279" s="33"/>
      <c r="T279" s="33"/>
      <c r="U279" s="33"/>
      <c r="V279" s="33"/>
      <c r="W279" s="33"/>
    </row>
    <row r="280" spans="1:23" x14ac:dyDescent="0.45">
      <c r="A280" s="33"/>
      <c r="B280" s="33"/>
      <c r="C280" s="33"/>
      <c r="D280" s="33"/>
      <c r="E280" s="33"/>
      <c r="F280" s="33"/>
      <c r="G280" s="33"/>
      <c r="H280" s="33"/>
      <c r="I280" s="33"/>
      <c r="J280" s="33"/>
      <c r="K280" s="33"/>
      <c r="L280" s="33"/>
      <c r="M280" s="33"/>
      <c r="N280" s="33"/>
      <c r="O280" s="33"/>
      <c r="P280" s="33"/>
      <c r="Q280" s="33"/>
      <c r="R280" s="33"/>
      <c r="S280" s="33"/>
      <c r="T280" s="33"/>
      <c r="U280" s="33"/>
      <c r="V280" s="33"/>
      <c r="W280" s="33"/>
    </row>
    <row r="281" spans="1:23" x14ac:dyDescent="0.45">
      <c r="A281" s="33"/>
      <c r="B281" s="33"/>
      <c r="C281" s="33"/>
      <c r="D281" s="33"/>
      <c r="E281" s="33"/>
      <c r="F281" s="33"/>
      <c r="G281" s="33"/>
      <c r="H281" s="33"/>
      <c r="I281" s="33"/>
      <c r="J281" s="33"/>
      <c r="K281" s="33"/>
      <c r="L281" s="33"/>
      <c r="M281" s="33"/>
      <c r="N281" s="33"/>
      <c r="O281" s="33"/>
      <c r="P281" s="33"/>
      <c r="Q281" s="33"/>
      <c r="R281" s="33"/>
      <c r="S281" s="33"/>
      <c r="T281" s="33"/>
      <c r="U281" s="33"/>
      <c r="V281" s="33"/>
      <c r="W281" s="33"/>
    </row>
    <row r="282" spans="1:23" x14ac:dyDescent="0.45">
      <c r="A282" s="33"/>
      <c r="B282" s="33"/>
      <c r="C282" s="33"/>
      <c r="D282" s="33"/>
      <c r="E282" s="33"/>
      <c r="F282" s="33"/>
      <c r="G282" s="33"/>
      <c r="H282" s="33"/>
      <c r="I282" s="33"/>
      <c r="J282" s="33"/>
      <c r="K282" s="33"/>
      <c r="L282" s="33"/>
      <c r="M282" s="33"/>
      <c r="N282" s="33"/>
      <c r="O282" s="33"/>
      <c r="P282" s="33"/>
      <c r="Q282" s="33"/>
      <c r="R282" s="33"/>
      <c r="S282" s="33"/>
      <c r="T282" s="33"/>
      <c r="U282" s="33"/>
      <c r="V282" s="33"/>
      <c r="W282" s="33"/>
    </row>
    <row r="283" spans="1:23" x14ac:dyDescent="0.45">
      <c r="A283" s="33"/>
      <c r="B283" s="33"/>
      <c r="C283" s="33"/>
      <c r="D283" s="33"/>
      <c r="E283" s="33"/>
      <c r="F283" s="33"/>
      <c r="G283" s="33"/>
      <c r="H283" s="33"/>
      <c r="I283" s="33"/>
      <c r="J283" s="33"/>
      <c r="K283" s="33"/>
      <c r="L283" s="33"/>
      <c r="M283" s="33"/>
      <c r="N283" s="33"/>
      <c r="O283" s="33"/>
      <c r="P283" s="33"/>
      <c r="Q283" s="33"/>
      <c r="R283" s="33"/>
      <c r="S283" s="33"/>
      <c r="T283" s="33"/>
      <c r="U283" s="33"/>
      <c r="V283" s="33"/>
      <c r="W283" s="33"/>
    </row>
    <row r="284" spans="1:23" x14ac:dyDescent="0.45">
      <c r="A284" s="33"/>
      <c r="B284" s="33"/>
      <c r="C284" s="33"/>
      <c r="D284" s="33"/>
      <c r="E284" s="33"/>
      <c r="F284" s="33"/>
      <c r="G284" s="33"/>
      <c r="H284" s="33"/>
      <c r="I284" s="33"/>
      <c r="J284" s="33"/>
      <c r="K284" s="33"/>
      <c r="L284" s="33"/>
      <c r="M284" s="33"/>
      <c r="N284" s="33"/>
      <c r="O284" s="33"/>
      <c r="P284" s="33"/>
      <c r="Q284" s="33"/>
      <c r="R284" s="33"/>
      <c r="S284" s="33"/>
      <c r="T284" s="33"/>
      <c r="U284" s="33"/>
      <c r="V284" s="33"/>
      <c r="W284" s="33"/>
    </row>
    <row r="285" spans="1:23" x14ac:dyDescent="0.45">
      <c r="A285" s="33"/>
      <c r="B285" s="33"/>
      <c r="C285" s="33"/>
      <c r="D285" s="33"/>
      <c r="E285" s="33"/>
      <c r="F285" s="33"/>
      <c r="G285" s="33"/>
      <c r="H285" s="33"/>
      <c r="I285" s="33"/>
      <c r="J285" s="33"/>
      <c r="K285" s="33"/>
      <c r="L285" s="33"/>
      <c r="M285" s="33"/>
      <c r="N285" s="33"/>
      <c r="O285" s="33"/>
      <c r="P285" s="33"/>
      <c r="Q285" s="33"/>
      <c r="R285" s="33"/>
      <c r="S285" s="33"/>
      <c r="T285" s="33"/>
      <c r="U285" s="33"/>
      <c r="V285" s="33"/>
      <c r="W285" s="33"/>
    </row>
    <row r="286" spans="1:23" x14ac:dyDescent="0.45">
      <c r="A286" s="33"/>
      <c r="B286" s="33"/>
      <c r="C286" s="33"/>
      <c r="D286" s="33"/>
      <c r="E286" s="33"/>
      <c r="F286" s="33"/>
      <c r="G286" s="33"/>
      <c r="H286" s="33"/>
      <c r="I286" s="33"/>
      <c r="J286" s="33"/>
      <c r="K286" s="33"/>
      <c r="L286" s="33"/>
      <c r="M286" s="33"/>
      <c r="N286" s="33"/>
      <c r="O286" s="33"/>
      <c r="P286" s="33"/>
      <c r="Q286" s="33"/>
      <c r="R286" s="33"/>
      <c r="S286" s="33"/>
      <c r="T286" s="33"/>
      <c r="U286" s="33"/>
      <c r="V286" s="33"/>
      <c r="W286" s="33"/>
    </row>
    <row r="287" spans="1:23" x14ac:dyDescent="0.45">
      <c r="A287" s="33"/>
      <c r="B287" s="33"/>
      <c r="C287" s="33"/>
      <c r="D287" s="33"/>
      <c r="E287" s="33"/>
      <c r="F287" s="33"/>
      <c r="G287" s="33"/>
      <c r="H287" s="33"/>
      <c r="I287" s="33"/>
      <c r="J287" s="33"/>
      <c r="K287" s="33"/>
      <c r="L287" s="33"/>
      <c r="M287" s="33"/>
      <c r="N287" s="33"/>
      <c r="O287" s="33"/>
      <c r="P287" s="33"/>
      <c r="Q287" s="33"/>
      <c r="R287" s="33"/>
      <c r="S287" s="33"/>
      <c r="T287" s="33"/>
      <c r="U287" s="33"/>
      <c r="V287" s="33"/>
      <c r="W287" s="33"/>
    </row>
    <row r="288" spans="1:23" x14ac:dyDescent="0.45">
      <c r="A288" s="33"/>
      <c r="B288" s="33"/>
      <c r="C288" s="33"/>
      <c r="D288" s="33"/>
      <c r="E288" s="33"/>
      <c r="F288" s="33"/>
      <c r="G288" s="33"/>
      <c r="H288" s="33"/>
      <c r="I288" s="33"/>
      <c r="J288" s="33"/>
      <c r="K288" s="33"/>
      <c r="L288" s="33"/>
      <c r="M288" s="33"/>
      <c r="N288" s="33"/>
      <c r="O288" s="33"/>
      <c r="P288" s="33"/>
      <c r="Q288" s="33"/>
      <c r="R288" s="33"/>
      <c r="S288" s="33"/>
      <c r="T288" s="33"/>
      <c r="U288" s="33"/>
      <c r="V288" s="33"/>
      <c r="W288" s="33"/>
    </row>
    <row r="289" spans="1:23" x14ac:dyDescent="0.45">
      <c r="A289" s="33"/>
      <c r="B289" s="33"/>
      <c r="C289" s="33"/>
      <c r="D289" s="33"/>
      <c r="E289" s="33"/>
      <c r="F289" s="33"/>
      <c r="G289" s="33"/>
      <c r="H289" s="33"/>
      <c r="I289" s="33"/>
      <c r="J289" s="33"/>
      <c r="K289" s="33"/>
      <c r="L289" s="33"/>
      <c r="M289" s="33"/>
      <c r="N289" s="33"/>
      <c r="O289" s="33"/>
      <c r="P289" s="33"/>
      <c r="Q289" s="33"/>
      <c r="R289" s="33"/>
      <c r="S289" s="33"/>
      <c r="T289" s="33"/>
      <c r="U289" s="33"/>
      <c r="V289" s="33"/>
      <c r="W289" s="33"/>
    </row>
    <row r="290" spans="1:23" x14ac:dyDescent="0.45">
      <c r="A290" s="33"/>
      <c r="B290" s="33"/>
      <c r="C290" s="33"/>
      <c r="D290" s="33"/>
      <c r="E290" s="33"/>
      <c r="F290" s="33"/>
      <c r="G290" s="33"/>
      <c r="H290" s="33"/>
      <c r="I290" s="33"/>
      <c r="J290" s="33"/>
      <c r="K290" s="33"/>
      <c r="L290" s="33"/>
      <c r="M290" s="33"/>
      <c r="N290" s="33"/>
      <c r="O290" s="33"/>
      <c r="P290" s="33"/>
      <c r="Q290" s="33"/>
      <c r="R290" s="33"/>
      <c r="S290" s="33"/>
      <c r="T290" s="33"/>
      <c r="U290" s="33"/>
      <c r="V290" s="33"/>
      <c r="W290" s="33"/>
    </row>
    <row r="291" spans="1:23" x14ac:dyDescent="0.45">
      <c r="A291" s="33"/>
      <c r="B291" s="33"/>
      <c r="C291" s="33"/>
      <c r="D291" s="33"/>
      <c r="E291" s="33"/>
      <c r="F291" s="33"/>
      <c r="G291" s="33"/>
      <c r="H291" s="33"/>
      <c r="I291" s="33"/>
      <c r="J291" s="33"/>
      <c r="K291" s="33"/>
      <c r="L291" s="33"/>
      <c r="M291" s="33"/>
      <c r="N291" s="33"/>
      <c r="O291" s="33"/>
      <c r="P291" s="33"/>
      <c r="Q291" s="33"/>
      <c r="R291" s="33"/>
      <c r="S291" s="33"/>
      <c r="T291" s="33"/>
      <c r="U291" s="33"/>
      <c r="V291" s="33"/>
      <c r="W291" s="33"/>
    </row>
    <row r="292" spans="1:23" x14ac:dyDescent="0.45">
      <c r="A292" s="33"/>
      <c r="B292" s="33"/>
      <c r="C292" s="33"/>
      <c r="D292" s="33"/>
      <c r="E292" s="33"/>
      <c r="F292" s="33"/>
      <c r="G292" s="33"/>
      <c r="H292" s="33"/>
      <c r="I292" s="33"/>
      <c r="J292" s="33"/>
      <c r="K292" s="33"/>
      <c r="L292" s="33"/>
      <c r="M292" s="33"/>
      <c r="N292" s="33"/>
      <c r="O292" s="33"/>
      <c r="P292" s="33"/>
      <c r="Q292" s="33"/>
      <c r="R292" s="33"/>
      <c r="S292" s="33"/>
      <c r="T292" s="33"/>
      <c r="U292" s="33"/>
      <c r="V292" s="33"/>
      <c r="W292" s="33"/>
    </row>
    <row r="293" spans="1:23" x14ac:dyDescent="0.45">
      <c r="A293" s="33"/>
      <c r="B293" s="33"/>
      <c r="C293" s="33"/>
      <c r="D293" s="33"/>
      <c r="E293" s="33"/>
      <c r="F293" s="33"/>
      <c r="G293" s="33"/>
      <c r="H293" s="33"/>
      <c r="I293" s="33"/>
      <c r="J293" s="33"/>
      <c r="K293" s="33"/>
      <c r="L293" s="33"/>
      <c r="M293" s="33"/>
      <c r="N293" s="33"/>
      <c r="O293" s="33"/>
      <c r="P293" s="33"/>
      <c r="Q293" s="33"/>
      <c r="R293" s="33"/>
      <c r="S293" s="33"/>
      <c r="T293" s="33"/>
      <c r="U293" s="33"/>
      <c r="V293" s="33"/>
      <c r="W293" s="33"/>
    </row>
    <row r="294" spans="1:23" x14ac:dyDescent="0.45">
      <c r="A294" s="33"/>
      <c r="B294" s="33"/>
      <c r="C294" s="33"/>
      <c r="D294" s="33"/>
      <c r="E294" s="33"/>
      <c r="F294" s="33"/>
      <c r="G294" s="33"/>
      <c r="H294" s="33"/>
      <c r="I294" s="33"/>
      <c r="J294" s="33"/>
      <c r="K294" s="33"/>
      <c r="L294" s="33"/>
      <c r="M294" s="33"/>
      <c r="N294" s="33"/>
      <c r="O294" s="33"/>
      <c r="P294" s="33"/>
      <c r="Q294" s="33"/>
      <c r="R294" s="33"/>
      <c r="S294" s="33"/>
      <c r="T294" s="33"/>
      <c r="U294" s="33"/>
      <c r="V294" s="33"/>
      <c r="W294" s="33"/>
    </row>
    <row r="295" spans="1:23" x14ac:dyDescent="0.45">
      <c r="A295" s="33"/>
      <c r="B295" s="33"/>
      <c r="C295" s="33"/>
      <c r="D295" s="33"/>
      <c r="E295" s="33"/>
      <c r="F295" s="33"/>
      <c r="G295" s="33"/>
      <c r="H295" s="33"/>
      <c r="I295" s="33"/>
      <c r="J295" s="33"/>
      <c r="K295" s="33"/>
      <c r="L295" s="33"/>
      <c r="M295" s="33"/>
      <c r="N295" s="33"/>
      <c r="O295" s="33"/>
      <c r="P295" s="33"/>
      <c r="Q295" s="33"/>
      <c r="R295" s="33"/>
      <c r="S295" s="33"/>
      <c r="T295" s="33"/>
      <c r="U295" s="33"/>
      <c r="V295" s="33"/>
      <c r="W295" s="33"/>
    </row>
    <row r="296" spans="1:23" x14ac:dyDescent="0.45">
      <c r="A296" s="33"/>
      <c r="B296" s="33"/>
      <c r="C296" s="33"/>
      <c r="D296" s="33"/>
      <c r="E296" s="33"/>
      <c r="F296" s="33"/>
      <c r="G296" s="33"/>
      <c r="H296" s="33"/>
      <c r="I296" s="33"/>
      <c r="J296" s="33"/>
      <c r="K296" s="33"/>
      <c r="L296" s="33"/>
      <c r="M296" s="33"/>
      <c r="N296" s="33"/>
      <c r="O296" s="33"/>
      <c r="P296" s="33"/>
      <c r="Q296" s="33"/>
      <c r="R296" s="33"/>
      <c r="S296" s="33"/>
      <c r="T296" s="33"/>
      <c r="U296" s="33"/>
      <c r="V296" s="33"/>
      <c r="W296" s="33"/>
    </row>
    <row r="297" spans="1:23" x14ac:dyDescent="0.45">
      <c r="A297" s="33"/>
      <c r="B297" s="33"/>
      <c r="C297" s="33"/>
      <c r="D297" s="33"/>
      <c r="E297" s="33"/>
      <c r="F297" s="33"/>
      <c r="G297" s="33"/>
      <c r="H297" s="33"/>
      <c r="I297" s="33"/>
      <c r="J297" s="33"/>
      <c r="K297" s="33"/>
      <c r="L297" s="33"/>
      <c r="M297" s="33"/>
      <c r="N297" s="33"/>
      <c r="O297" s="33"/>
      <c r="P297" s="33"/>
      <c r="Q297" s="33"/>
      <c r="R297" s="33"/>
      <c r="S297" s="33"/>
      <c r="T297" s="33"/>
      <c r="U297" s="33"/>
      <c r="V297" s="33"/>
      <c r="W297" s="33"/>
    </row>
    <row r="298" spans="1:23" x14ac:dyDescent="0.45">
      <c r="A298" s="33"/>
      <c r="B298" s="33"/>
      <c r="C298" s="33"/>
      <c r="D298" s="33"/>
      <c r="E298" s="33"/>
      <c r="F298" s="33"/>
      <c r="G298" s="33"/>
      <c r="H298" s="33"/>
      <c r="I298" s="33"/>
      <c r="J298" s="33"/>
      <c r="K298" s="33"/>
      <c r="L298" s="33"/>
      <c r="M298" s="33"/>
      <c r="N298" s="33"/>
      <c r="O298" s="33"/>
      <c r="P298" s="33"/>
      <c r="Q298" s="33"/>
      <c r="R298" s="33"/>
      <c r="S298" s="33"/>
      <c r="T298" s="33"/>
      <c r="U298" s="33"/>
      <c r="V298" s="33"/>
      <c r="W298" s="33"/>
    </row>
    <row r="299" spans="1:23" x14ac:dyDescent="0.45">
      <c r="A299" s="33"/>
      <c r="B299" s="33"/>
      <c r="C299" s="33"/>
      <c r="D299" s="33"/>
      <c r="E299" s="33"/>
      <c r="F299" s="33"/>
      <c r="G299" s="33"/>
      <c r="H299" s="33"/>
      <c r="I299" s="33"/>
      <c r="J299" s="33"/>
      <c r="K299" s="33"/>
      <c r="L299" s="33"/>
      <c r="M299" s="33"/>
      <c r="N299" s="33"/>
      <c r="O299" s="33"/>
      <c r="P299" s="33"/>
      <c r="Q299" s="33"/>
      <c r="R299" s="33"/>
      <c r="S299" s="33"/>
      <c r="T299" s="33"/>
      <c r="U299" s="33"/>
      <c r="V299" s="33"/>
      <c r="W299" s="33"/>
    </row>
    <row r="300" spans="1:23" x14ac:dyDescent="0.45">
      <c r="A300" s="33"/>
      <c r="B300" s="33"/>
      <c r="C300" s="33"/>
      <c r="D300" s="33"/>
      <c r="E300" s="33"/>
      <c r="F300" s="33"/>
      <c r="G300" s="33"/>
      <c r="H300" s="33"/>
      <c r="I300" s="33"/>
      <c r="J300" s="33"/>
      <c r="K300" s="33"/>
      <c r="L300" s="33"/>
      <c r="M300" s="33"/>
      <c r="N300" s="33"/>
      <c r="O300" s="33"/>
      <c r="P300" s="33"/>
      <c r="Q300" s="33"/>
      <c r="R300" s="33"/>
      <c r="S300" s="33"/>
      <c r="T300" s="33"/>
      <c r="U300" s="33"/>
      <c r="V300" s="33"/>
      <c r="W300" s="33"/>
    </row>
    <row r="301" spans="1:23" x14ac:dyDescent="0.45">
      <c r="A301" s="33"/>
      <c r="B301" s="33"/>
      <c r="C301" s="33"/>
      <c r="D301" s="33"/>
      <c r="E301" s="33"/>
      <c r="F301" s="33"/>
      <c r="G301" s="33"/>
      <c r="H301" s="33"/>
      <c r="I301" s="33"/>
      <c r="J301" s="33"/>
      <c r="K301" s="33"/>
      <c r="L301" s="33"/>
      <c r="M301" s="33"/>
      <c r="N301" s="33"/>
      <c r="O301" s="33"/>
      <c r="P301" s="33"/>
      <c r="Q301" s="33"/>
      <c r="R301" s="33"/>
      <c r="S301" s="33"/>
      <c r="T301" s="33"/>
      <c r="U301" s="33"/>
      <c r="V301" s="33"/>
      <c r="W301" s="33"/>
    </row>
    <row r="302" spans="1:23" x14ac:dyDescent="0.45">
      <c r="A302" s="33"/>
      <c r="B302" s="33"/>
      <c r="C302" s="33"/>
      <c r="D302" s="33"/>
      <c r="E302" s="33"/>
      <c r="F302" s="33"/>
      <c r="G302" s="33"/>
      <c r="H302" s="33"/>
      <c r="I302" s="33"/>
      <c r="J302" s="33"/>
      <c r="K302" s="33"/>
      <c r="L302" s="33"/>
      <c r="M302" s="33"/>
      <c r="N302" s="33"/>
      <c r="O302" s="33"/>
      <c r="P302" s="33"/>
      <c r="Q302" s="33"/>
      <c r="R302" s="33"/>
      <c r="S302" s="33"/>
      <c r="T302" s="33"/>
      <c r="U302" s="33"/>
      <c r="V302" s="33"/>
      <c r="W302" s="33"/>
    </row>
    <row r="303" spans="1:23" x14ac:dyDescent="0.45">
      <c r="A303" s="33"/>
      <c r="B303" s="33"/>
      <c r="C303" s="33"/>
      <c r="D303" s="33"/>
      <c r="E303" s="33"/>
      <c r="F303" s="33"/>
      <c r="G303" s="33"/>
      <c r="H303" s="33"/>
      <c r="I303" s="33"/>
      <c r="J303" s="33"/>
      <c r="K303" s="33"/>
      <c r="L303" s="33"/>
      <c r="M303" s="33"/>
      <c r="N303" s="33"/>
      <c r="O303" s="33"/>
      <c r="P303" s="33"/>
      <c r="Q303" s="33"/>
      <c r="R303" s="33"/>
      <c r="S303" s="33"/>
      <c r="T303" s="33"/>
      <c r="U303" s="33"/>
      <c r="V303" s="33"/>
      <c r="W303" s="33"/>
    </row>
    <row r="304" spans="1:23" x14ac:dyDescent="0.45">
      <c r="A304" s="33"/>
      <c r="B304" s="33"/>
      <c r="C304" s="33"/>
      <c r="D304" s="33"/>
      <c r="E304" s="33"/>
      <c r="F304" s="33"/>
      <c r="G304" s="33"/>
      <c r="H304" s="33"/>
      <c r="I304" s="33"/>
      <c r="J304" s="33"/>
      <c r="K304" s="33"/>
      <c r="L304" s="33"/>
      <c r="M304" s="33"/>
      <c r="N304" s="33"/>
      <c r="O304" s="33"/>
      <c r="P304" s="33"/>
      <c r="Q304" s="33"/>
      <c r="R304" s="33"/>
      <c r="S304" s="33"/>
      <c r="T304" s="33"/>
      <c r="U304" s="33"/>
      <c r="V304" s="33"/>
      <c r="W304" s="33"/>
    </row>
    <row r="305" spans="1:23" x14ac:dyDescent="0.45">
      <c r="A305" s="33"/>
      <c r="B305" s="33"/>
      <c r="C305" s="33"/>
      <c r="D305" s="33"/>
      <c r="E305" s="33"/>
      <c r="F305" s="33"/>
      <c r="G305" s="33"/>
      <c r="H305" s="33"/>
      <c r="I305" s="33"/>
      <c r="J305" s="33"/>
      <c r="K305" s="33"/>
      <c r="L305" s="33"/>
      <c r="M305" s="33"/>
      <c r="N305" s="33"/>
      <c r="O305" s="33"/>
      <c r="P305" s="33"/>
      <c r="Q305" s="33"/>
      <c r="R305" s="33"/>
      <c r="S305" s="33"/>
      <c r="T305" s="33"/>
      <c r="U305" s="33"/>
      <c r="V305" s="33"/>
      <c r="W305" s="33"/>
    </row>
    <row r="306" spans="1:23" x14ac:dyDescent="0.45">
      <c r="A306" s="33"/>
      <c r="B306" s="33"/>
      <c r="C306" s="33"/>
      <c r="D306" s="33"/>
      <c r="E306" s="33"/>
      <c r="F306" s="33"/>
      <c r="G306" s="33"/>
      <c r="H306" s="33"/>
      <c r="I306" s="33"/>
      <c r="J306" s="33"/>
      <c r="K306" s="33"/>
      <c r="L306" s="33"/>
      <c r="M306" s="33"/>
      <c r="N306" s="33"/>
      <c r="O306" s="33"/>
      <c r="P306" s="33"/>
      <c r="Q306" s="33"/>
      <c r="R306" s="33"/>
      <c r="S306" s="33"/>
      <c r="T306" s="33"/>
      <c r="U306" s="33"/>
      <c r="V306" s="33"/>
      <c r="W306" s="33"/>
    </row>
    <row r="307" spans="1:23" x14ac:dyDescent="0.45">
      <c r="A307" s="33"/>
      <c r="B307" s="33"/>
      <c r="C307" s="33"/>
      <c r="D307" s="33"/>
      <c r="E307" s="33"/>
      <c r="F307" s="33"/>
      <c r="G307" s="33"/>
      <c r="H307" s="33"/>
      <c r="I307" s="33"/>
      <c r="J307" s="33"/>
      <c r="K307" s="33"/>
      <c r="L307" s="33"/>
      <c r="M307" s="33"/>
      <c r="N307" s="33"/>
      <c r="O307" s="33"/>
      <c r="P307" s="33"/>
      <c r="Q307" s="33"/>
      <c r="R307" s="33"/>
      <c r="S307" s="33"/>
      <c r="T307" s="33"/>
      <c r="U307" s="33"/>
      <c r="V307" s="33"/>
      <c r="W307" s="33"/>
    </row>
    <row r="308" spans="1:23" x14ac:dyDescent="0.45">
      <c r="A308" s="33"/>
      <c r="B308" s="33"/>
      <c r="C308" s="33"/>
      <c r="D308" s="33"/>
      <c r="E308" s="33"/>
      <c r="F308" s="33"/>
      <c r="G308" s="33"/>
      <c r="H308" s="33"/>
      <c r="I308" s="33"/>
      <c r="J308" s="33"/>
      <c r="K308" s="33"/>
      <c r="L308" s="33"/>
      <c r="M308" s="33"/>
      <c r="N308" s="33"/>
      <c r="O308" s="33"/>
      <c r="P308" s="33"/>
      <c r="Q308" s="33"/>
      <c r="R308" s="33"/>
      <c r="S308" s="33"/>
      <c r="T308" s="33"/>
      <c r="U308" s="33"/>
      <c r="V308" s="33"/>
      <c r="W308" s="33"/>
    </row>
    <row r="309" spans="1:23" x14ac:dyDescent="0.45">
      <c r="A309" s="33"/>
      <c r="B309" s="33"/>
      <c r="C309" s="33"/>
      <c r="D309" s="33"/>
      <c r="E309" s="33"/>
      <c r="F309" s="33"/>
      <c r="G309" s="33"/>
      <c r="H309" s="33"/>
      <c r="I309" s="33"/>
      <c r="J309" s="33"/>
      <c r="K309" s="33"/>
      <c r="L309" s="33"/>
      <c r="M309" s="33"/>
      <c r="N309" s="33"/>
      <c r="O309" s="33"/>
      <c r="P309" s="33"/>
      <c r="Q309" s="33"/>
      <c r="R309" s="33"/>
      <c r="S309" s="33"/>
      <c r="T309" s="33"/>
      <c r="U309" s="33"/>
      <c r="V309" s="33"/>
      <c r="W309" s="33"/>
    </row>
    <row r="310" spans="1:23" x14ac:dyDescent="0.45">
      <c r="A310" s="33"/>
      <c r="B310" s="33"/>
      <c r="C310" s="33"/>
      <c r="D310" s="33"/>
      <c r="E310" s="33"/>
      <c r="F310" s="33"/>
      <c r="G310" s="33"/>
      <c r="H310" s="33"/>
      <c r="I310" s="33"/>
      <c r="J310" s="33"/>
      <c r="K310" s="33"/>
      <c r="L310" s="33"/>
      <c r="M310" s="33"/>
      <c r="N310" s="33"/>
      <c r="O310" s="33"/>
      <c r="P310" s="33"/>
      <c r="Q310" s="33"/>
      <c r="R310" s="33"/>
      <c r="S310" s="33"/>
      <c r="T310" s="33"/>
      <c r="U310" s="33"/>
      <c r="V310" s="33"/>
      <c r="W310" s="33"/>
    </row>
    <row r="311" spans="1:23" x14ac:dyDescent="0.45">
      <c r="A311" s="33"/>
      <c r="B311" s="33"/>
      <c r="C311" s="33"/>
      <c r="D311" s="33"/>
      <c r="E311" s="33"/>
      <c r="F311" s="33"/>
      <c r="G311" s="33"/>
      <c r="H311" s="33"/>
      <c r="I311" s="33"/>
      <c r="J311" s="33"/>
      <c r="K311" s="33"/>
      <c r="L311" s="33"/>
      <c r="M311" s="33"/>
      <c r="N311" s="33"/>
      <c r="O311" s="33"/>
      <c r="P311" s="33"/>
      <c r="Q311" s="33"/>
      <c r="R311" s="33"/>
      <c r="S311" s="33"/>
      <c r="T311" s="33"/>
      <c r="U311" s="33"/>
      <c r="V311" s="33"/>
      <c r="W311" s="33"/>
    </row>
    <row r="312" spans="1:23" x14ac:dyDescent="0.45">
      <c r="A312" s="33"/>
      <c r="B312" s="33"/>
      <c r="C312" s="33"/>
      <c r="D312" s="33"/>
      <c r="E312" s="33"/>
      <c r="F312" s="33"/>
      <c r="G312" s="33"/>
      <c r="H312" s="33"/>
      <c r="I312" s="33"/>
      <c r="J312" s="33"/>
      <c r="K312" s="33"/>
      <c r="L312" s="33"/>
      <c r="M312" s="33"/>
      <c r="N312" s="33"/>
      <c r="O312" s="33"/>
      <c r="P312" s="33"/>
      <c r="Q312" s="33"/>
      <c r="R312" s="33"/>
      <c r="S312" s="33"/>
      <c r="T312" s="33"/>
      <c r="U312" s="33"/>
      <c r="V312" s="33"/>
      <c r="W312" s="33"/>
    </row>
    <row r="313" spans="1:23" x14ac:dyDescent="0.45">
      <c r="A313" s="33"/>
      <c r="B313" s="33"/>
      <c r="C313" s="33"/>
      <c r="D313" s="33"/>
      <c r="E313" s="33"/>
      <c r="F313" s="33"/>
      <c r="G313" s="33"/>
      <c r="H313" s="33"/>
      <c r="I313" s="33"/>
      <c r="J313" s="33"/>
      <c r="K313" s="33"/>
      <c r="L313" s="33"/>
      <c r="M313" s="33"/>
      <c r="N313" s="33"/>
      <c r="O313" s="33"/>
      <c r="P313" s="33"/>
      <c r="Q313" s="33"/>
      <c r="R313" s="33"/>
      <c r="S313" s="33"/>
      <c r="T313" s="33"/>
      <c r="U313" s="33"/>
      <c r="V313" s="33"/>
      <c r="W313" s="33"/>
    </row>
    <row r="314" spans="1:23" x14ac:dyDescent="0.45">
      <c r="A314" s="33"/>
      <c r="B314" s="33"/>
      <c r="C314" s="33"/>
      <c r="D314" s="33"/>
      <c r="E314" s="33"/>
      <c r="F314" s="33"/>
      <c r="G314" s="33"/>
      <c r="H314" s="33"/>
      <c r="I314" s="33"/>
      <c r="J314" s="33"/>
      <c r="K314" s="33"/>
      <c r="L314" s="33"/>
      <c r="M314" s="33"/>
      <c r="N314" s="33"/>
      <c r="O314" s="33"/>
      <c r="P314" s="33"/>
      <c r="Q314" s="33"/>
      <c r="R314" s="33"/>
      <c r="S314" s="33"/>
      <c r="T314" s="33"/>
      <c r="U314" s="33"/>
      <c r="V314" s="33"/>
      <c r="W314" s="33"/>
    </row>
    <row r="315" spans="1:23" x14ac:dyDescent="0.45">
      <c r="A315" s="33"/>
      <c r="B315" s="33"/>
      <c r="C315" s="33"/>
      <c r="D315" s="33"/>
      <c r="E315" s="33"/>
      <c r="F315" s="33"/>
      <c r="G315" s="33"/>
      <c r="H315" s="33"/>
      <c r="I315" s="33"/>
      <c r="J315" s="33"/>
      <c r="K315" s="33"/>
      <c r="L315" s="33"/>
      <c r="M315" s="33"/>
      <c r="N315" s="33"/>
      <c r="O315" s="33"/>
      <c r="P315" s="33"/>
      <c r="Q315" s="33"/>
      <c r="R315" s="33"/>
      <c r="S315" s="33"/>
      <c r="T315" s="33"/>
      <c r="U315" s="33"/>
      <c r="V315" s="33"/>
      <c r="W315" s="33"/>
    </row>
    <row r="316" spans="1:23" x14ac:dyDescent="0.45">
      <c r="A316" s="33"/>
      <c r="B316" s="33"/>
      <c r="C316" s="33"/>
      <c r="D316" s="33"/>
      <c r="E316" s="33"/>
      <c r="F316" s="33"/>
      <c r="G316" s="33"/>
      <c r="H316" s="33"/>
      <c r="I316" s="33"/>
      <c r="J316" s="33"/>
      <c r="K316" s="33"/>
      <c r="L316" s="33"/>
      <c r="M316" s="33"/>
      <c r="N316" s="33"/>
      <c r="O316" s="33"/>
      <c r="P316" s="33"/>
      <c r="Q316" s="33"/>
      <c r="R316" s="33"/>
      <c r="S316" s="33"/>
      <c r="T316" s="33"/>
      <c r="U316" s="33"/>
      <c r="V316" s="33"/>
      <c r="W316" s="33"/>
    </row>
    <row r="317" spans="1:23" x14ac:dyDescent="0.45">
      <c r="A317" s="33"/>
      <c r="B317" s="33"/>
      <c r="C317" s="33"/>
      <c r="D317" s="33"/>
      <c r="E317" s="33"/>
      <c r="F317" s="33"/>
      <c r="G317" s="33"/>
      <c r="H317" s="33"/>
      <c r="I317" s="33"/>
      <c r="J317" s="33"/>
      <c r="K317" s="33"/>
      <c r="L317" s="33"/>
      <c r="M317" s="33"/>
      <c r="N317" s="33"/>
      <c r="O317" s="33"/>
      <c r="P317" s="33"/>
      <c r="Q317" s="33"/>
      <c r="R317" s="33"/>
      <c r="S317" s="33"/>
      <c r="T317" s="33"/>
      <c r="U317" s="33"/>
      <c r="V317" s="33"/>
      <c r="W317" s="33"/>
    </row>
    <row r="318" spans="1:23" x14ac:dyDescent="0.45">
      <c r="A318" s="33"/>
      <c r="B318" s="33"/>
      <c r="C318" s="33"/>
      <c r="D318" s="33"/>
      <c r="E318" s="33"/>
      <c r="F318" s="33"/>
      <c r="G318" s="33"/>
      <c r="H318" s="33"/>
      <c r="I318" s="33"/>
      <c r="J318" s="33"/>
      <c r="K318" s="33"/>
      <c r="L318" s="33"/>
      <c r="M318" s="33"/>
      <c r="N318" s="33"/>
      <c r="O318" s="33"/>
      <c r="P318" s="33"/>
      <c r="Q318" s="33"/>
      <c r="R318" s="33"/>
      <c r="S318" s="33"/>
      <c r="T318" s="33"/>
      <c r="U318" s="33"/>
      <c r="V318" s="33"/>
      <c r="W318" s="33"/>
    </row>
    <row r="319" spans="1:23" x14ac:dyDescent="0.45">
      <c r="A319" s="33"/>
      <c r="B319" s="33"/>
      <c r="C319" s="33"/>
      <c r="D319" s="33"/>
      <c r="E319" s="33"/>
      <c r="F319" s="33"/>
      <c r="G319" s="33"/>
      <c r="H319" s="33"/>
      <c r="I319" s="33"/>
      <c r="J319" s="33"/>
      <c r="K319" s="33"/>
      <c r="L319" s="33"/>
      <c r="M319" s="33"/>
      <c r="N319" s="33"/>
      <c r="O319" s="33"/>
      <c r="P319" s="33"/>
      <c r="Q319" s="33"/>
      <c r="R319" s="33"/>
      <c r="S319" s="33"/>
      <c r="T319" s="33"/>
      <c r="U319" s="33"/>
      <c r="V319" s="33"/>
      <c r="W319" s="33"/>
    </row>
    <row r="320" spans="1:23" x14ac:dyDescent="0.45">
      <c r="A320" s="33"/>
      <c r="B320" s="33"/>
      <c r="C320" s="33"/>
      <c r="D320" s="33"/>
      <c r="E320" s="33"/>
      <c r="F320" s="33"/>
      <c r="G320" s="33"/>
      <c r="H320" s="33"/>
      <c r="I320" s="33"/>
      <c r="J320" s="33"/>
      <c r="K320" s="33"/>
      <c r="L320" s="33"/>
      <c r="M320" s="33"/>
      <c r="N320" s="33"/>
      <c r="O320" s="33"/>
      <c r="P320" s="33"/>
      <c r="Q320" s="33"/>
      <c r="R320" s="33"/>
      <c r="S320" s="33"/>
      <c r="T320" s="33"/>
      <c r="U320" s="33"/>
      <c r="V320" s="33"/>
      <c r="W320" s="33"/>
    </row>
    <row r="321" spans="1:23" x14ac:dyDescent="0.45">
      <c r="A321" s="33"/>
      <c r="B321" s="33"/>
      <c r="C321" s="33"/>
      <c r="D321" s="33"/>
      <c r="E321" s="33"/>
      <c r="F321" s="33"/>
      <c r="G321" s="33"/>
      <c r="H321" s="33"/>
      <c r="I321" s="33"/>
      <c r="J321" s="33"/>
      <c r="K321" s="33"/>
      <c r="L321" s="33"/>
      <c r="M321" s="33"/>
      <c r="N321" s="33"/>
      <c r="O321" s="33"/>
      <c r="P321" s="33"/>
      <c r="Q321" s="33"/>
      <c r="R321" s="33"/>
      <c r="S321" s="33"/>
      <c r="T321" s="33"/>
      <c r="U321" s="33"/>
      <c r="V321" s="33"/>
      <c r="W321" s="33"/>
    </row>
    <row r="322" spans="1:23" x14ac:dyDescent="0.45">
      <c r="A322" s="33"/>
      <c r="B322" s="33"/>
      <c r="C322" s="33"/>
      <c r="D322" s="33"/>
      <c r="E322" s="33"/>
      <c r="F322" s="33"/>
      <c r="G322" s="33"/>
      <c r="H322" s="33"/>
      <c r="I322" s="33"/>
      <c r="J322" s="33"/>
      <c r="K322" s="33"/>
      <c r="L322" s="33"/>
      <c r="M322" s="33"/>
      <c r="N322" s="33"/>
      <c r="O322" s="33"/>
      <c r="P322" s="33"/>
      <c r="Q322" s="33"/>
      <c r="R322" s="33"/>
      <c r="S322" s="33"/>
      <c r="T322" s="33"/>
      <c r="U322" s="33"/>
      <c r="V322" s="33"/>
      <c r="W322" s="33"/>
    </row>
    <row r="323" spans="1:23" x14ac:dyDescent="0.45">
      <c r="A323" s="33"/>
      <c r="B323" s="33"/>
      <c r="C323" s="33"/>
      <c r="D323" s="33"/>
      <c r="E323" s="33"/>
      <c r="F323" s="33"/>
      <c r="G323" s="33"/>
      <c r="H323" s="33"/>
      <c r="I323" s="33"/>
      <c r="J323" s="33"/>
      <c r="K323" s="33"/>
      <c r="L323" s="33"/>
      <c r="M323" s="33"/>
      <c r="N323" s="33"/>
      <c r="O323" s="33"/>
      <c r="P323" s="33"/>
      <c r="Q323" s="33"/>
      <c r="R323" s="33"/>
      <c r="S323" s="33"/>
      <c r="T323" s="33"/>
      <c r="U323" s="33"/>
      <c r="V323" s="33"/>
      <c r="W323" s="33"/>
    </row>
    <row r="324" spans="1:23" x14ac:dyDescent="0.45">
      <c r="A324" s="33"/>
      <c r="B324" s="33"/>
      <c r="C324" s="33"/>
      <c r="D324" s="33"/>
      <c r="E324" s="33"/>
      <c r="F324" s="33"/>
      <c r="G324" s="33"/>
      <c r="H324" s="33"/>
      <c r="I324" s="33"/>
      <c r="J324" s="33"/>
      <c r="K324" s="33"/>
      <c r="L324" s="33"/>
      <c r="M324" s="33"/>
      <c r="N324" s="33"/>
      <c r="O324" s="33"/>
      <c r="P324" s="33"/>
      <c r="Q324" s="33"/>
      <c r="R324" s="33"/>
      <c r="S324" s="33"/>
      <c r="T324" s="33"/>
      <c r="U324" s="33"/>
      <c r="V324" s="33"/>
      <c r="W324" s="33"/>
    </row>
    <row r="325" spans="1:23" x14ac:dyDescent="0.45">
      <c r="A325" s="33"/>
      <c r="B325" s="33"/>
      <c r="C325" s="33"/>
      <c r="D325" s="33"/>
      <c r="E325" s="33"/>
      <c r="F325" s="33"/>
      <c r="G325" s="33"/>
      <c r="H325" s="33"/>
      <c r="I325" s="33"/>
      <c r="J325" s="33"/>
      <c r="K325" s="33"/>
      <c r="L325" s="33"/>
      <c r="M325" s="33"/>
      <c r="N325" s="33"/>
      <c r="O325" s="33"/>
      <c r="P325" s="33"/>
      <c r="Q325" s="33"/>
      <c r="R325" s="33"/>
      <c r="S325" s="33"/>
      <c r="T325" s="33"/>
      <c r="U325" s="33"/>
      <c r="V325" s="33"/>
      <c r="W325" s="33"/>
    </row>
    <row r="326" spans="1:23" x14ac:dyDescent="0.45">
      <c r="A326" s="33"/>
      <c r="B326" s="33"/>
      <c r="C326" s="33"/>
      <c r="D326" s="33"/>
      <c r="E326" s="33"/>
      <c r="F326" s="33"/>
      <c r="G326" s="33"/>
      <c r="H326" s="33"/>
      <c r="I326" s="33"/>
      <c r="J326" s="33"/>
      <c r="K326" s="33"/>
      <c r="L326" s="33"/>
      <c r="M326" s="33"/>
      <c r="N326" s="33"/>
      <c r="O326" s="33"/>
      <c r="P326" s="33"/>
      <c r="Q326" s="33"/>
      <c r="R326" s="33"/>
      <c r="S326" s="33"/>
      <c r="T326" s="33"/>
      <c r="U326" s="33"/>
      <c r="V326" s="33"/>
      <c r="W326" s="33"/>
    </row>
    <row r="327" spans="1:23" x14ac:dyDescent="0.45">
      <c r="A327" s="33"/>
      <c r="B327" s="33"/>
      <c r="C327" s="33"/>
      <c r="D327" s="33"/>
      <c r="E327" s="33"/>
      <c r="F327" s="33"/>
      <c r="G327" s="33"/>
      <c r="H327" s="33"/>
      <c r="I327" s="33"/>
      <c r="J327" s="33"/>
      <c r="K327" s="33"/>
      <c r="L327" s="33"/>
      <c r="M327" s="33"/>
      <c r="N327" s="33"/>
      <c r="O327" s="33"/>
      <c r="P327" s="33"/>
      <c r="Q327" s="33"/>
      <c r="R327" s="33"/>
      <c r="S327" s="33"/>
      <c r="T327" s="33"/>
      <c r="U327" s="33"/>
      <c r="V327" s="33"/>
      <c r="W327" s="33"/>
    </row>
    <row r="328" spans="1:23" x14ac:dyDescent="0.45">
      <c r="A328" s="33"/>
      <c r="B328" s="33"/>
      <c r="C328" s="33"/>
      <c r="D328" s="33"/>
      <c r="E328" s="33"/>
      <c r="F328" s="33"/>
      <c r="G328" s="33"/>
      <c r="H328" s="33"/>
      <c r="I328" s="33"/>
      <c r="J328" s="33"/>
      <c r="K328" s="33"/>
      <c r="L328" s="33"/>
      <c r="M328" s="33"/>
      <c r="N328" s="33"/>
      <c r="O328" s="33"/>
      <c r="P328" s="33"/>
      <c r="Q328" s="33"/>
      <c r="R328" s="33"/>
      <c r="S328" s="33"/>
      <c r="T328" s="33"/>
      <c r="U328" s="33"/>
      <c r="V328" s="33"/>
      <c r="W328" s="33"/>
    </row>
    <row r="329" spans="1:23" x14ac:dyDescent="0.45">
      <c r="A329" s="33"/>
      <c r="B329" s="33"/>
      <c r="C329" s="33"/>
      <c r="D329" s="33"/>
      <c r="E329" s="33"/>
      <c r="F329" s="33"/>
      <c r="G329" s="33"/>
      <c r="H329" s="33"/>
      <c r="I329" s="33"/>
      <c r="J329" s="33"/>
      <c r="K329" s="33"/>
      <c r="L329" s="33"/>
      <c r="M329" s="33"/>
      <c r="N329" s="33"/>
      <c r="O329" s="33"/>
      <c r="P329" s="33"/>
      <c r="Q329" s="33"/>
      <c r="R329" s="33"/>
      <c r="S329" s="33"/>
      <c r="T329" s="33"/>
      <c r="U329" s="33"/>
      <c r="V329" s="33"/>
      <c r="W329" s="33"/>
    </row>
    <row r="330" spans="1:23" x14ac:dyDescent="0.45">
      <c r="A330" s="33"/>
      <c r="B330" s="33"/>
      <c r="C330" s="33"/>
      <c r="D330" s="33"/>
      <c r="E330" s="33"/>
      <c r="F330" s="33"/>
      <c r="G330" s="33"/>
      <c r="H330" s="33"/>
      <c r="I330" s="33"/>
      <c r="J330" s="33"/>
      <c r="K330" s="33"/>
      <c r="L330" s="33"/>
      <c r="M330" s="33"/>
      <c r="N330" s="33"/>
      <c r="O330" s="33"/>
      <c r="P330" s="33"/>
      <c r="Q330" s="33"/>
      <c r="R330" s="33"/>
      <c r="S330" s="33"/>
      <c r="T330" s="33"/>
      <c r="U330" s="33"/>
      <c r="V330" s="33"/>
      <c r="W330" s="33"/>
    </row>
    <row r="331" spans="1:23" x14ac:dyDescent="0.45">
      <c r="A331" s="33"/>
      <c r="B331" s="33"/>
      <c r="C331" s="33"/>
      <c r="D331" s="33"/>
      <c r="E331" s="33"/>
      <c r="F331" s="33"/>
      <c r="G331" s="33"/>
      <c r="H331" s="33"/>
      <c r="I331" s="33"/>
      <c r="J331" s="33"/>
      <c r="K331" s="33"/>
      <c r="L331" s="33"/>
      <c r="M331" s="33"/>
      <c r="N331" s="33"/>
      <c r="O331" s="33"/>
      <c r="P331" s="33"/>
      <c r="Q331" s="33"/>
      <c r="R331" s="33"/>
      <c r="S331" s="33"/>
      <c r="T331" s="33"/>
      <c r="U331" s="33"/>
      <c r="V331" s="33"/>
      <c r="W331" s="33"/>
    </row>
    <row r="332" spans="1:23" x14ac:dyDescent="0.45">
      <c r="A332" s="33"/>
      <c r="B332" s="33"/>
      <c r="C332" s="33"/>
      <c r="D332" s="33"/>
      <c r="E332" s="33"/>
      <c r="F332" s="33"/>
      <c r="G332" s="33"/>
      <c r="H332" s="33"/>
      <c r="I332" s="33"/>
      <c r="J332" s="33"/>
      <c r="K332" s="33"/>
      <c r="L332" s="33"/>
      <c r="M332" s="33"/>
      <c r="N332" s="33"/>
      <c r="O332" s="33"/>
      <c r="P332" s="33"/>
      <c r="Q332" s="33"/>
      <c r="R332" s="33"/>
      <c r="S332" s="33"/>
      <c r="T332" s="33"/>
      <c r="U332" s="33"/>
      <c r="V332" s="33"/>
      <c r="W332" s="33"/>
    </row>
    <row r="333" spans="1:23" x14ac:dyDescent="0.45">
      <c r="A333" s="33"/>
      <c r="B333" s="33"/>
      <c r="C333" s="33"/>
      <c r="D333" s="33"/>
      <c r="E333" s="33"/>
      <c r="F333" s="33"/>
      <c r="G333" s="33"/>
      <c r="H333" s="33"/>
      <c r="I333" s="33"/>
      <c r="J333" s="33"/>
      <c r="K333" s="33"/>
      <c r="L333" s="33"/>
      <c r="M333" s="33"/>
      <c r="N333" s="33"/>
      <c r="O333" s="33"/>
      <c r="P333" s="33"/>
      <c r="Q333" s="33"/>
      <c r="R333" s="33"/>
      <c r="S333" s="33"/>
      <c r="T333" s="33"/>
      <c r="U333" s="33"/>
      <c r="V333" s="33"/>
      <c r="W333" s="33"/>
    </row>
    <row r="334" spans="1:23" x14ac:dyDescent="0.45">
      <c r="A334" s="33"/>
      <c r="B334" s="33"/>
      <c r="C334" s="33"/>
      <c r="D334" s="33"/>
      <c r="E334" s="33"/>
      <c r="F334" s="33"/>
      <c r="G334" s="33"/>
      <c r="H334" s="33"/>
      <c r="I334" s="33"/>
      <c r="J334" s="33"/>
      <c r="K334" s="33"/>
      <c r="L334" s="33"/>
      <c r="M334" s="33"/>
      <c r="N334" s="33"/>
      <c r="O334" s="33"/>
      <c r="P334" s="33"/>
      <c r="Q334" s="33"/>
      <c r="R334" s="33"/>
      <c r="S334" s="33"/>
      <c r="T334" s="33"/>
      <c r="U334" s="33"/>
      <c r="V334" s="33"/>
      <c r="W334" s="33"/>
    </row>
    <row r="335" spans="1:23" x14ac:dyDescent="0.45">
      <c r="A335" s="33"/>
      <c r="B335" s="33"/>
      <c r="C335" s="33"/>
      <c r="D335" s="33"/>
      <c r="E335" s="33"/>
      <c r="F335" s="33"/>
      <c r="G335" s="33"/>
      <c r="H335" s="33"/>
      <c r="I335" s="33"/>
      <c r="J335" s="33"/>
      <c r="K335" s="33"/>
      <c r="L335" s="33"/>
      <c r="M335" s="33"/>
      <c r="N335" s="33"/>
      <c r="O335" s="33"/>
      <c r="P335" s="33"/>
      <c r="Q335" s="33"/>
      <c r="R335" s="33"/>
      <c r="S335" s="33"/>
      <c r="T335" s="33"/>
      <c r="U335" s="33"/>
      <c r="V335" s="33"/>
      <c r="W335" s="33"/>
    </row>
    <row r="336" spans="1:23" x14ac:dyDescent="0.45">
      <c r="A336" s="33"/>
      <c r="B336" s="33"/>
      <c r="C336" s="33"/>
      <c r="D336" s="33"/>
      <c r="E336" s="33"/>
      <c r="F336" s="33"/>
      <c r="G336" s="33"/>
      <c r="H336" s="33"/>
      <c r="I336" s="33"/>
      <c r="J336" s="33"/>
      <c r="K336" s="33"/>
      <c r="L336" s="33"/>
      <c r="M336" s="33"/>
      <c r="N336" s="33"/>
      <c r="O336" s="33"/>
      <c r="P336" s="33"/>
      <c r="Q336" s="33"/>
      <c r="R336" s="33"/>
      <c r="S336" s="33"/>
      <c r="T336" s="33"/>
      <c r="U336" s="33"/>
      <c r="V336" s="33"/>
      <c r="W336" s="33"/>
    </row>
    <row r="337" spans="1:23" x14ac:dyDescent="0.45">
      <c r="A337" s="33"/>
      <c r="B337" s="33"/>
      <c r="C337" s="33"/>
      <c r="D337" s="33"/>
      <c r="E337" s="33"/>
      <c r="F337" s="33"/>
      <c r="G337" s="33"/>
      <c r="H337" s="33"/>
      <c r="I337" s="33"/>
      <c r="J337" s="33"/>
      <c r="K337" s="33"/>
      <c r="L337" s="33"/>
      <c r="M337" s="33"/>
      <c r="N337" s="33"/>
      <c r="O337" s="33"/>
      <c r="P337" s="33"/>
      <c r="Q337" s="33"/>
      <c r="R337" s="33"/>
      <c r="S337" s="33"/>
      <c r="T337" s="33"/>
      <c r="U337" s="33"/>
      <c r="V337" s="33"/>
      <c r="W337" s="33"/>
    </row>
    <row r="338" spans="1:23" x14ac:dyDescent="0.45">
      <c r="A338" s="33"/>
      <c r="B338" s="33"/>
      <c r="C338" s="33"/>
      <c r="D338" s="33"/>
      <c r="E338" s="33"/>
      <c r="F338" s="33"/>
      <c r="G338" s="33"/>
      <c r="H338" s="33"/>
      <c r="I338" s="33"/>
      <c r="J338" s="33"/>
      <c r="K338" s="33"/>
      <c r="L338" s="33"/>
      <c r="M338" s="33"/>
      <c r="N338" s="33"/>
      <c r="O338" s="33"/>
      <c r="P338" s="33"/>
      <c r="Q338" s="33"/>
      <c r="R338" s="33"/>
      <c r="S338" s="33"/>
      <c r="T338" s="33"/>
      <c r="U338" s="33"/>
      <c r="V338" s="33"/>
      <c r="W338" s="33"/>
    </row>
    <row r="339" spans="1:23" x14ac:dyDescent="0.45">
      <c r="A339" s="33"/>
      <c r="B339" s="33"/>
      <c r="C339" s="33"/>
      <c r="D339" s="33"/>
      <c r="E339" s="33"/>
      <c r="F339" s="33"/>
      <c r="G339" s="33"/>
      <c r="H339" s="33"/>
      <c r="I339" s="33"/>
      <c r="J339" s="33"/>
      <c r="K339" s="33"/>
      <c r="L339" s="33"/>
      <c r="M339" s="33"/>
      <c r="N339" s="33"/>
      <c r="O339" s="33"/>
      <c r="P339" s="33"/>
      <c r="Q339" s="33"/>
      <c r="R339" s="33"/>
      <c r="S339" s="33"/>
      <c r="T339" s="33"/>
      <c r="U339" s="33"/>
      <c r="V339" s="33"/>
      <c r="W339" s="33"/>
    </row>
    <row r="340" spans="1:23" x14ac:dyDescent="0.45">
      <c r="A340" s="33"/>
      <c r="B340" s="33"/>
      <c r="C340" s="33"/>
      <c r="D340" s="33"/>
      <c r="E340" s="33"/>
      <c r="F340" s="33"/>
      <c r="G340" s="33"/>
      <c r="H340" s="33"/>
      <c r="I340" s="33"/>
      <c r="J340" s="33"/>
      <c r="K340" s="33"/>
      <c r="L340" s="33"/>
      <c r="M340" s="33"/>
      <c r="N340" s="33"/>
      <c r="O340" s="33"/>
      <c r="P340" s="33"/>
      <c r="Q340" s="33"/>
      <c r="R340" s="33"/>
      <c r="S340" s="33"/>
      <c r="T340" s="33"/>
      <c r="U340" s="33"/>
      <c r="V340" s="33"/>
      <c r="W340" s="33"/>
    </row>
    <row r="341" spans="1:23" x14ac:dyDescent="0.45">
      <c r="A341" s="33"/>
      <c r="B341" s="33"/>
      <c r="C341" s="33"/>
      <c r="D341" s="33"/>
      <c r="E341" s="33"/>
      <c r="F341" s="33"/>
      <c r="G341" s="33"/>
      <c r="H341" s="33"/>
      <c r="I341" s="33"/>
      <c r="J341" s="33"/>
      <c r="K341" s="33"/>
      <c r="L341" s="33"/>
      <c r="M341" s="33"/>
      <c r="N341" s="33"/>
      <c r="O341" s="33"/>
      <c r="P341" s="33"/>
      <c r="Q341" s="33"/>
      <c r="R341" s="33"/>
      <c r="S341" s="33"/>
      <c r="T341" s="33"/>
      <c r="U341" s="33"/>
      <c r="V341" s="33"/>
      <c r="W341" s="33"/>
    </row>
    <row r="342" spans="1:23" x14ac:dyDescent="0.45">
      <c r="A342" s="33"/>
      <c r="B342" s="33"/>
      <c r="C342" s="33"/>
      <c r="D342" s="33"/>
      <c r="E342" s="33"/>
      <c r="F342" s="33"/>
      <c r="G342" s="33"/>
      <c r="H342" s="33"/>
      <c r="I342" s="33"/>
      <c r="J342" s="33"/>
      <c r="K342" s="33"/>
      <c r="L342" s="33"/>
      <c r="M342" s="33"/>
      <c r="N342" s="33"/>
      <c r="O342" s="33"/>
      <c r="P342" s="33"/>
      <c r="Q342" s="33"/>
      <c r="R342" s="33"/>
      <c r="S342" s="33"/>
      <c r="T342" s="33"/>
      <c r="U342" s="33"/>
      <c r="V342" s="33"/>
      <c r="W342" s="33"/>
    </row>
    <row r="343" spans="1:23" x14ac:dyDescent="0.45">
      <c r="A343" s="33"/>
      <c r="B343" s="33"/>
      <c r="C343" s="33"/>
      <c r="D343" s="33"/>
      <c r="E343" s="33"/>
      <c r="F343" s="33"/>
      <c r="G343" s="33"/>
      <c r="H343" s="33"/>
      <c r="I343" s="33"/>
      <c r="J343" s="33"/>
      <c r="K343" s="33"/>
      <c r="L343" s="33"/>
      <c r="M343" s="33"/>
      <c r="N343" s="33"/>
      <c r="O343" s="33"/>
      <c r="P343" s="33"/>
      <c r="Q343" s="33"/>
      <c r="R343" s="33"/>
      <c r="S343" s="33"/>
      <c r="T343" s="33"/>
      <c r="U343" s="33"/>
      <c r="V343" s="33"/>
      <c r="W343" s="33"/>
    </row>
    <row r="344" spans="1:23" x14ac:dyDescent="0.45">
      <c r="A344" s="33"/>
      <c r="B344" s="33"/>
      <c r="C344" s="33"/>
      <c r="D344" s="33"/>
      <c r="E344" s="33"/>
      <c r="F344" s="33"/>
      <c r="G344" s="33"/>
      <c r="H344" s="33"/>
      <c r="I344" s="33"/>
      <c r="J344" s="33"/>
      <c r="K344" s="33"/>
      <c r="L344" s="33"/>
      <c r="M344" s="33"/>
      <c r="N344" s="33"/>
      <c r="O344" s="33"/>
      <c r="P344" s="33"/>
      <c r="Q344" s="33"/>
      <c r="R344" s="33"/>
      <c r="S344" s="33"/>
      <c r="T344" s="33"/>
      <c r="U344" s="33"/>
      <c r="V344" s="33"/>
      <c r="W344" s="33"/>
    </row>
    <row r="345" spans="1:23" x14ac:dyDescent="0.45">
      <c r="A345" s="33"/>
      <c r="B345" s="33"/>
      <c r="C345" s="33"/>
      <c r="D345" s="33"/>
      <c r="E345" s="33"/>
      <c r="F345" s="33"/>
      <c r="G345" s="33"/>
      <c r="H345" s="33"/>
      <c r="I345" s="33"/>
      <c r="J345" s="33"/>
      <c r="K345" s="33"/>
      <c r="L345" s="33"/>
      <c r="M345" s="33"/>
      <c r="N345" s="33"/>
      <c r="O345" s="33"/>
      <c r="P345" s="33"/>
      <c r="Q345" s="33"/>
      <c r="R345" s="33"/>
      <c r="S345" s="33"/>
      <c r="T345" s="33"/>
      <c r="U345" s="33"/>
      <c r="V345" s="33"/>
      <c r="W345" s="33"/>
    </row>
    <row r="346" spans="1:23" x14ac:dyDescent="0.45">
      <c r="A346" s="33"/>
      <c r="B346" s="33"/>
      <c r="C346" s="33"/>
      <c r="D346" s="33"/>
      <c r="E346" s="33"/>
      <c r="F346" s="33"/>
      <c r="G346" s="33"/>
      <c r="H346" s="33"/>
      <c r="I346" s="33"/>
      <c r="J346" s="33"/>
      <c r="K346" s="33"/>
      <c r="L346" s="33"/>
      <c r="M346" s="33"/>
      <c r="N346" s="33"/>
      <c r="O346" s="33"/>
      <c r="P346" s="33"/>
      <c r="Q346" s="33"/>
      <c r="R346" s="33"/>
      <c r="S346" s="33"/>
      <c r="T346" s="33"/>
      <c r="U346" s="33"/>
      <c r="V346" s="33"/>
      <c r="W346" s="33"/>
    </row>
    <row r="347" spans="1:23" x14ac:dyDescent="0.45">
      <c r="A347" s="33"/>
      <c r="B347" s="33"/>
      <c r="C347" s="33"/>
      <c r="D347" s="33"/>
      <c r="E347" s="33"/>
      <c r="F347" s="33"/>
      <c r="G347" s="33"/>
      <c r="H347" s="33"/>
      <c r="I347" s="33"/>
      <c r="J347" s="33"/>
      <c r="K347" s="33"/>
      <c r="L347" s="33"/>
      <c r="M347" s="33"/>
      <c r="N347" s="33"/>
      <c r="O347" s="33"/>
      <c r="P347" s="33"/>
      <c r="Q347" s="33"/>
      <c r="R347" s="33"/>
      <c r="S347" s="33"/>
      <c r="T347" s="33"/>
      <c r="U347" s="33"/>
      <c r="V347" s="33"/>
      <c r="W347" s="33"/>
    </row>
    <row r="348" spans="1:23" x14ac:dyDescent="0.45">
      <c r="A348" s="33"/>
      <c r="B348" s="33"/>
      <c r="C348" s="33"/>
      <c r="D348" s="33"/>
      <c r="E348" s="33"/>
      <c r="F348" s="33"/>
      <c r="G348" s="33"/>
      <c r="H348" s="33"/>
      <c r="I348" s="33"/>
      <c r="J348" s="33"/>
      <c r="K348" s="33"/>
      <c r="L348" s="33"/>
      <c r="M348" s="33"/>
      <c r="N348" s="33"/>
      <c r="O348" s="33"/>
      <c r="P348" s="33"/>
      <c r="Q348" s="33"/>
      <c r="R348" s="33"/>
      <c r="S348" s="33"/>
      <c r="T348" s="33"/>
      <c r="U348" s="33"/>
      <c r="V348" s="33"/>
      <c r="W348" s="33"/>
    </row>
    <row r="349" spans="1:23" x14ac:dyDescent="0.45">
      <c r="A349" s="33"/>
      <c r="B349" s="33"/>
      <c r="C349" s="33"/>
      <c r="D349" s="33"/>
      <c r="E349" s="33"/>
      <c r="F349" s="33"/>
      <c r="G349" s="33"/>
      <c r="H349" s="33"/>
      <c r="I349" s="33"/>
      <c r="J349" s="33"/>
      <c r="K349" s="33"/>
      <c r="L349" s="33"/>
      <c r="M349" s="33"/>
      <c r="N349" s="33"/>
      <c r="O349" s="33"/>
      <c r="P349" s="33"/>
      <c r="Q349" s="33"/>
      <c r="R349" s="33"/>
      <c r="S349" s="33"/>
      <c r="T349" s="33"/>
      <c r="U349" s="33"/>
      <c r="V349" s="33"/>
      <c r="W349" s="33"/>
    </row>
    <row r="350" spans="1:23" x14ac:dyDescent="0.45">
      <c r="A350" s="33"/>
      <c r="B350" s="33"/>
      <c r="C350" s="33"/>
      <c r="D350" s="33"/>
      <c r="E350" s="33"/>
      <c r="F350" s="33"/>
      <c r="G350" s="33"/>
      <c r="H350" s="33"/>
      <c r="I350" s="33"/>
      <c r="J350" s="33"/>
      <c r="K350" s="33"/>
      <c r="L350" s="33"/>
      <c r="M350" s="33"/>
      <c r="N350" s="33"/>
      <c r="O350" s="33"/>
      <c r="P350" s="33"/>
      <c r="Q350" s="33"/>
      <c r="R350" s="33"/>
      <c r="S350" s="33"/>
      <c r="T350" s="33"/>
      <c r="U350" s="33"/>
      <c r="V350" s="33"/>
      <c r="W350" s="33"/>
    </row>
    <row r="351" spans="1:23" x14ac:dyDescent="0.45">
      <c r="A351" s="33"/>
      <c r="B351" s="33"/>
      <c r="C351" s="33"/>
      <c r="D351" s="33"/>
      <c r="E351" s="33"/>
      <c r="F351" s="33"/>
      <c r="G351" s="33"/>
      <c r="H351" s="33"/>
      <c r="I351" s="33"/>
      <c r="J351" s="33"/>
      <c r="K351" s="33"/>
      <c r="L351" s="33"/>
      <c r="M351" s="33"/>
      <c r="N351" s="33"/>
      <c r="O351" s="33"/>
      <c r="P351" s="33"/>
      <c r="Q351" s="33"/>
      <c r="R351" s="33"/>
      <c r="S351" s="33"/>
      <c r="T351" s="33"/>
      <c r="U351" s="33"/>
      <c r="V351" s="33"/>
      <c r="W351" s="33"/>
    </row>
    <row r="352" spans="1:23" x14ac:dyDescent="0.45">
      <c r="A352" s="33"/>
      <c r="B352" s="33"/>
      <c r="C352" s="33"/>
      <c r="D352" s="33"/>
      <c r="E352" s="33"/>
      <c r="F352" s="33"/>
      <c r="G352" s="33"/>
      <c r="H352" s="33"/>
      <c r="I352" s="33"/>
      <c r="J352" s="33"/>
      <c r="K352" s="33"/>
      <c r="L352" s="33"/>
      <c r="M352" s="33"/>
      <c r="N352" s="33"/>
      <c r="O352" s="33"/>
      <c r="P352" s="33"/>
      <c r="Q352" s="33"/>
      <c r="R352" s="33"/>
      <c r="S352" s="33"/>
      <c r="T352" s="33"/>
      <c r="U352" s="33"/>
      <c r="V352" s="33"/>
      <c r="W352" s="33"/>
    </row>
    <row r="353" spans="1:23" x14ac:dyDescent="0.45">
      <c r="A353" s="33"/>
      <c r="B353" s="33"/>
      <c r="C353" s="33"/>
      <c r="D353" s="33"/>
      <c r="E353" s="33"/>
      <c r="F353" s="33"/>
      <c r="G353" s="33"/>
      <c r="H353" s="33"/>
      <c r="I353" s="33"/>
      <c r="J353" s="33"/>
      <c r="K353" s="33"/>
      <c r="L353" s="33"/>
      <c r="M353" s="33"/>
      <c r="N353" s="33"/>
      <c r="O353" s="33"/>
      <c r="P353" s="33"/>
      <c r="Q353" s="33"/>
      <c r="R353" s="33"/>
      <c r="S353" s="33"/>
      <c r="T353" s="33"/>
      <c r="U353" s="33"/>
      <c r="V353" s="33"/>
      <c r="W353" s="33"/>
    </row>
    <row r="354" spans="1:23" x14ac:dyDescent="0.45">
      <c r="A354" s="33"/>
      <c r="B354" s="33"/>
      <c r="C354" s="33"/>
      <c r="D354" s="33"/>
      <c r="E354" s="33"/>
      <c r="F354" s="33"/>
      <c r="G354" s="33"/>
      <c r="H354" s="33"/>
      <c r="I354" s="33"/>
      <c r="J354" s="33"/>
      <c r="K354" s="33"/>
      <c r="L354" s="33"/>
      <c r="M354" s="33"/>
      <c r="N354" s="33"/>
      <c r="O354" s="33"/>
      <c r="P354" s="33"/>
      <c r="Q354" s="33"/>
      <c r="R354" s="33"/>
      <c r="S354" s="33"/>
      <c r="T354" s="33"/>
      <c r="U354" s="33"/>
      <c r="V354" s="33"/>
      <c r="W354" s="33"/>
    </row>
    <row r="355" spans="1:23" x14ac:dyDescent="0.45">
      <c r="A355" s="33"/>
      <c r="B355" s="33"/>
      <c r="C355" s="33"/>
      <c r="D355" s="33"/>
      <c r="E355" s="33"/>
      <c r="F355" s="33"/>
      <c r="G355" s="33"/>
      <c r="H355" s="33"/>
      <c r="I355" s="33"/>
      <c r="J355" s="33"/>
      <c r="K355" s="33"/>
      <c r="L355" s="33"/>
      <c r="M355" s="33"/>
      <c r="N355" s="33"/>
      <c r="O355" s="33"/>
      <c r="P355" s="33"/>
      <c r="Q355" s="33"/>
      <c r="R355" s="33"/>
      <c r="S355" s="33"/>
      <c r="T355" s="33"/>
      <c r="U355" s="33"/>
      <c r="V355" s="33"/>
      <c r="W355" s="33"/>
    </row>
    <row r="356" spans="1:23" x14ac:dyDescent="0.45">
      <c r="A356" s="33"/>
      <c r="B356" s="33"/>
      <c r="C356" s="33"/>
      <c r="D356" s="33"/>
      <c r="E356" s="33"/>
      <c r="F356" s="33"/>
      <c r="G356" s="33"/>
      <c r="H356" s="33"/>
      <c r="I356" s="33"/>
      <c r="J356" s="33"/>
      <c r="K356" s="33"/>
      <c r="L356" s="33"/>
      <c r="M356" s="33"/>
      <c r="N356" s="33"/>
      <c r="O356" s="33"/>
      <c r="P356" s="33"/>
      <c r="Q356" s="33"/>
      <c r="R356" s="33"/>
      <c r="S356" s="33"/>
      <c r="T356" s="33"/>
      <c r="U356" s="33"/>
      <c r="V356" s="33"/>
      <c r="W356" s="33"/>
    </row>
    <row r="357" spans="1:23" x14ac:dyDescent="0.45">
      <c r="A357" s="33"/>
      <c r="B357" s="33"/>
      <c r="C357" s="33"/>
      <c r="D357" s="33"/>
      <c r="E357" s="33"/>
      <c r="F357" s="33"/>
      <c r="G357" s="33"/>
      <c r="H357" s="33"/>
      <c r="I357" s="33"/>
      <c r="J357" s="33"/>
      <c r="K357" s="33"/>
      <c r="L357" s="33"/>
      <c r="M357" s="33"/>
      <c r="N357" s="33"/>
      <c r="O357" s="33"/>
      <c r="P357" s="33"/>
      <c r="Q357" s="33"/>
      <c r="R357" s="33"/>
      <c r="S357" s="33"/>
      <c r="T357" s="33"/>
      <c r="U357" s="33"/>
      <c r="V357" s="33"/>
      <c r="W357" s="33"/>
    </row>
    <row r="358" spans="1:23" x14ac:dyDescent="0.45">
      <c r="A358" s="33"/>
      <c r="B358" s="33"/>
      <c r="C358" s="33"/>
      <c r="D358" s="33"/>
      <c r="E358" s="33"/>
      <c r="F358" s="33"/>
      <c r="G358" s="33"/>
      <c r="H358" s="33"/>
      <c r="I358" s="33"/>
      <c r="J358" s="33"/>
      <c r="K358" s="33"/>
      <c r="L358" s="33"/>
      <c r="M358" s="33"/>
      <c r="N358" s="33"/>
      <c r="O358" s="33"/>
      <c r="P358" s="33"/>
      <c r="Q358" s="33"/>
      <c r="R358" s="33"/>
      <c r="S358" s="33"/>
      <c r="T358" s="33"/>
      <c r="U358" s="33"/>
      <c r="V358" s="33"/>
      <c r="W358" s="33"/>
    </row>
    <row r="359" spans="1:23" x14ac:dyDescent="0.45">
      <c r="A359" s="33"/>
      <c r="B359" s="33"/>
      <c r="C359" s="33"/>
      <c r="D359" s="33"/>
      <c r="E359" s="33"/>
      <c r="F359" s="33"/>
      <c r="G359" s="33"/>
      <c r="H359" s="33"/>
      <c r="I359" s="33"/>
      <c r="J359" s="33"/>
      <c r="K359" s="33"/>
      <c r="L359" s="33"/>
      <c r="M359" s="33"/>
      <c r="N359" s="33"/>
      <c r="O359" s="33"/>
      <c r="P359" s="33"/>
      <c r="Q359" s="33"/>
      <c r="R359" s="33"/>
      <c r="S359" s="33"/>
      <c r="T359" s="33"/>
      <c r="U359" s="33"/>
      <c r="V359" s="33"/>
      <c r="W359" s="33"/>
    </row>
    <row r="360" spans="1:23" x14ac:dyDescent="0.45">
      <c r="A360" s="33"/>
      <c r="B360" s="33"/>
      <c r="C360" s="33"/>
      <c r="D360" s="33"/>
      <c r="E360" s="33"/>
      <c r="F360" s="33"/>
      <c r="G360" s="33"/>
      <c r="H360" s="33"/>
      <c r="I360" s="33"/>
      <c r="J360" s="33"/>
      <c r="K360" s="33"/>
      <c r="L360" s="33"/>
      <c r="M360" s="33"/>
      <c r="N360" s="33"/>
      <c r="O360" s="33"/>
      <c r="P360" s="33"/>
      <c r="Q360" s="33"/>
      <c r="R360" s="33"/>
      <c r="S360" s="33"/>
      <c r="T360" s="33"/>
      <c r="U360" s="33"/>
      <c r="V360" s="33"/>
      <c r="W360" s="33"/>
    </row>
    <row r="361" spans="1:23" x14ac:dyDescent="0.45">
      <c r="A361" s="33"/>
      <c r="B361" s="33"/>
      <c r="C361" s="33"/>
      <c r="D361" s="33"/>
      <c r="E361" s="33"/>
      <c r="F361" s="33"/>
      <c r="G361" s="33"/>
      <c r="H361" s="33"/>
      <c r="I361" s="33"/>
      <c r="J361" s="33"/>
      <c r="K361" s="33"/>
      <c r="L361" s="33"/>
      <c r="M361" s="33"/>
      <c r="N361" s="33"/>
      <c r="O361" s="33"/>
      <c r="P361" s="33"/>
      <c r="Q361" s="33"/>
      <c r="R361" s="33"/>
      <c r="S361" s="33"/>
      <c r="T361" s="33"/>
      <c r="U361" s="33"/>
      <c r="V361" s="33"/>
      <c r="W361" s="33"/>
    </row>
    <row r="362" spans="1:23" x14ac:dyDescent="0.45">
      <c r="A362" s="33"/>
      <c r="B362" s="33"/>
      <c r="C362" s="33"/>
      <c r="D362" s="33"/>
      <c r="E362" s="33"/>
      <c r="F362" s="33"/>
      <c r="G362" s="33"/>
      <c r="H362" s="33"/>
      <c r="I362" s="33"/>
      <c r="J362" s="33"/>
      <c r="K362" s="33"/>
      <c r="L362" s="33"/>
      <c r="M362" s="33"/>
      <c r="N362" s="33"/>
      <c r="O362" s="33"/>
      <c r="P362" s="33"/>
      <c r="Q362" s="33"/>
      <c r="R362" s="33"/>
      <c r="S362" s="33"/>
      <c r="T362" s="33"/>
      <c r="U362" s="33"/>
      <c r="V362" s="33"/>
      <c r="W362" s="33"/>
    </row>
    <row r="363" spans="1:23" x14ac:dyDescent="0.45">
      <c r="A363" s="33"/>
      <c r="B363" s="33"/>
      <c r="C363" s="33"/>
      <c r="D363" s="33"/>
      <c r="E363" s="33"/>
      <c r="F363" s="33"/>
      <c r="G363" s="33"/>
      <c r="H363" s="33"/>
      <c r="I363" s="33"/>
      <c r="J363" s="33"/>
      <c r="K363" s="33"/>
      <c r="L363" s="33"/>
      <c r="M363" s="33"/>
      <c r="N363" s="33"/>
      <c r="O363" s="33"/>
      <c r="P363" s="33"/>
      <c r="Q363" s="33"/>
      <c r="R363" s="33"/>
      <c r="S363" s="33"/>
      <c r="T363" s="33"/>
      <c r="U363" s="33"/>
      <c r="V363" s="33"/>
      <c r="W363" s="33"/>
    </row>
    <row r="364" spans="1:23" x14ac:dyDescent="0.45">
      <c r="A364" s="33"/>
      <c r="B364" s="33"/>
      <c r="C364" s="33"/>
      <c r="D364" s="33"/>
      <c r="E364" s="33"/>
      <c r="F364" s="33"/>
      <c r="G364" s="33"/>
      <c r="H364" s="33"/>
      <c r="I364" s="33"/>
      <c r="J364" s="33"/>
      <c r="K364" s="33"/>
      <c r="L364" s="33"/>
      <c r="M364" s="33"/>
      <c r="N364" s="33"/>
      <c r="O364" s="33"/>
      <c r="P364" s="33"/>
      <c r="Q364" s="33"/>
      <c r="R364" s="33"/>
      <c r="S364" s="33"/>
      <c r="T364" s="33"/>
      <c r="U364" s="33"/>
      <c r="V364" s="33"/>
      <c r="W364" s="33"/>
    </row>
    <row r="365" spans="1:23" x14ac:dyDescent="0.45">
      <c r="A365" s="33"/>
      <c r="B365" s="33"/>
      <c r="C365" s="33"/>
      <c r="D365" s="33"/>
      <c r="E365" s="33"/>
      <c r="F365" s="33"/>
      <c r="G365" s="33"/>
      <c r="H365" s="33"/>
      <c r="I365" s="33"/>
      <c r="J365" s="33"/>
      <c r="K365" s="33"/>
      <c r="L365" s="33"/>
      <c r="M365" s="33"/>
      <c r="N365" s="33"/>
      <c r="O365" s="33"/>
      <c r="P365" s="33"/>
      <c r="Q365" s="33"/>
      <c r="R365" s="33"/>
      <c r="S365" s="33"/>
      <c r="T365" s="33"/>
      <c r="U365" s="33"/>
      <c r="V365" s="33"/>
      <c r="W365" s="33"/>
    </row>
    <row r="366" spans="1:23" x14ac:dyDescent="0.45">
      <c r="A366" s="33"/>
      <c r="B366" s="33"/>
      <c r="C366" s="33"/>
      <c r="D366" s="33"/>
      <c r="E366" s="33"/>
      <c r="F366" s="33"/>
      <c r="G366" s="33"/>
      <c r="H366" s="33"/>
      <c r="I366" s="33"/>
      <c r="J366" s="33"/>
      <c r="K366" s="33"/>
      <c r="L366" s="33"/>
      <c r="M366" s="33"/>
      <c r="N366" s="33"/>
      <c r="O366" s="33"/>
      <c r="P366" s="33"/>
      <c r="Q366" s="33"/>
      <c r="R366" s="33"/>
      <c r="S366" s="33"/>
      <c r="T366" s="33"/>
      <c r="U366" s="33"/>
      <c r="V366" s="33"/>
      <c r="W366" s="33"/>
    </row>
    <row r="367" spans="1:23" x14ac:dyDescent="0.45">
      <c r="A367" s="33"/>
      <c r="B367" s="33"/>
      <c r="C367" s="33"/>
      <c r="D367" s="33"/>
      <c r="E367" s="33"/>
      <c r="F367" s="33"/>
      <c r="G367" s="33"/>
      <c r="H367" s="33"/>
      <c r="I367" s="33"/>
      <c r="J367" s="33"/>
      <c r="K367" s="33"/>
      <c r="L367" s="33"/>
      <c r="M367" s="33"/>
      <c r="N367" s="33"/>
      <c r="O367" s="33"/>
      <c r="P367" s="33"/>
      <c r="Q367" s="33"/>
      <c r="R367" s="33"/>
      <c r="S367" s="33"/>
      <c r="T367" s="33"/>
      <c r="U367" s="33"/>
      <c r="V367" s="33"/>
      <c r="W367" s="33"/>
    </row>
    <row r="368" spans="1:23" x14ac:dyDescent="0.45">
      <c r="A368" s="33"/>
      <c r="B368" s="33"/>
      <c r="C368" s="33"/>
      <c r="D368" s="33"/>
      <c r="E368" s="33"/>
      <c r="F368" s="33"/>
      <c r="G368" s="33"/>
      <c r="H368" s="33"/>
      <c r="I368" s="33"/>
      <c r="J368" s="33"/>
      <c r="K368" s="33"/>
      <c r="L368" s="33"/>
      <c r="M368" s="33"/>
      <c r="N368" s="33"/>
      <c r="O368" s="33"/>
      <c r="P368" s="33"/>
      <c r="Q368" s="33"/>
      <c r="R368" s="33"/>
      <c r="S368" s="33"/>
      <c r="T368" s="33"/>
      <c r="U368" s="33"/>
      <c r="V368" s="33"/>
      <c r="W368" s="33"/>
    </row>
    <row r="369" spans="1:23" x14ac:dyDescent="0.45">
      <c r="A369" s="33"/>
      <c r="B369" s="33"/>
      <c r="C369" s="33"/>
      <c r="D369" s="33"/>
      <c r="E369" s="33"/>
      <c r="F369" s="33"/>
      <c r="G369" s="33"/>
      <c r="H369" s="33"/>
      <c r="I369" s="33"/>
      <c r="J369" s="33"/>
      <c r="K369" s="33"/>
      <c r="L369" s="33"/>
      <c r="M369" s="33"/>
      <c r="N369" s="33"/>
      <c r="O369" s="33"/>
      <c r="P369" s="33"/>
      <c r="Q369" s="33"/>
      <c r="R369" s="33"/>
      <c r="S369" s="33"/>
      <c r="T369" s="33"/>
      <c r="U369" s="33"/>
      <c r="V369" s="33"/>
      <c r="W369" s="33"/>
    </row>
    <row r="370" spans="1:23" x14ac:dyDescent="0.45">
      <c r="A370" s="33"/>
      <c r="B370" s="33"/>
      <c r="C370" s="33"/>
      <c r="D370" s="33"/>
      <c r="E370" s="33"/>
      <c r="F370" s="33"/>
      <c r="G370" s="33"/>
      <c r="H370" s="33"/>
      <c r="I370" s="33"/>
      <c r="J370" s="33"/>
      <c r="K370" s="33"/>
      <c r="L370" s="33"/>
      <c r="M370" s="33"/>
      <c r="N370" s="33"/>
      <c r="O370" s="33"/>
      <c r="P370" s="33"/>
      <c r="Q370" s="33"/>
      <c r="R370" s="33"/>
      <c r="S370" s="33"/>
      <c r="T370" s="33"/>
      <c r="U370" s="33"/>
      <c r="V370" s="33"/>
      <c r="W370" s="33"/>
    </row>
    <row r="371" spans="1:23" x14ac:dyDescent="0.45">
      <c r="A371" s="33"/>
      <c r="B371" s="33"/>
      <c r="C371" s="33"/>
      <c r="D371" s="33"/>
      <c r="E371" s="33"/>
      <c r="F371" s="33"/>
      <c r="G371" s="33"/>
      <c r="H371" s="33"/>
      <c r="I371" s="33"/>
      <c r="J371" s="33"/>
      <c r="K371" s="33"/>
      <c r="L371" s="33"/>
      <c r="M371" s="33"/>
      <c r="N371" s="33"/>
      <c r="O371" s="33"/>
      <c r="P371" s="33"/>
      <c r="Q371" s="33"/>
      <c r="R371" s="33"/>
      <c r="S371" s="33"/>
      <c r="T371" s="33"/>
      <c r="U371" s="33"/>
      <c r="V371" s="33"/>
      <c r="W371" s="33"/>
    </row>
    <row r="372" spans="1:23" x14ac:dyDescent="0.45">
      <c r="A372" s="33"/>
      <c r="B372" s="33"/>
      <c r="C372" s="33"/>
      <c r="D372" s="33"/>
      <c r="E372" s="33"/>
      <c r="F372" s="33"/>
      <c r="G372" s="33"/>
      <c r="H372" s="33"/>
      <c r="I372" s="33"/>
      <c r="J372" s="33"/>
      <c r="K372" s="33"/>
      <c r="L372" s="33"/>
      <c r="M372" s="33"/>
      <c r="N372" s="33"/>
      <c r="O372" s="33"/>
      <c r="P372" s="33"/>
      <c r="Q372" s="33"/>
      <c r="R372" s="33"/>
      <c r="S372" s="33"/>
      <c r="T372" s="33"/>
      <c r="U372" s="33"/>
      <c r="V372" s="33"/>
      <c r="W372" s="33"/>
    </row>
    <row r="373" spans="1:23" x14ac:dyDescent="0.45">
      <c r="A373" s="33"/>
      <c r="B373" s="33"/>
      <c r="C373" s="33"/>
      <c r="D373" s="33"/>
      <c r="E373" s="33"/>
      <c r="F373" s="33"/>
      <c r="G373" s="33"/>
      <c r="H373" s="33"/>
      <c r="I373" s="33"/>
      <c r="J373" s="33"/>
      <c r="K373" s="33"/>
      <c r="L373" s="33"/>
      <c r="M373" s="33"/>
      <c r="N373" s="33"/>
      <c r="O373" s="33"/>
      <c r="P373" s="33"/>
      <c r="Q373" s="33"/>
      <c r="R373" s="33"/>
      <c r="S373" s="33"/>
      <c r="T373" s="33"/>
      <c r="U373" s="33"/>
      <c r="V373" s="33"/>
      <c r="W373" s="33"/>
    </row>
    <row r="374" spans="1:23" x14ac:dyDescent="0.45">
      <c r="A374" s="33"/>
      <c r="B374" s="33"/>
      <c r="C374" s="33"/>
      <c r="D374" s="33"/>
      <c r="E374" s="33"/>
      <c r="F374" s="33"/>
      <c r="G374" s="33"/>
      <c r="H374" s="33"/>
      <c r="I374" s="33"/>
      <c r="J374" s="33"/>
      <c r="K374" s="33"/>
      <c r="L374" s="33"/>
      <c r="M374" s="33"/>
      <c r="N374" s="33"/>
      <c r="O374" s="33"/>
      <c r="P374" s="33"/>
      <c r="Q374" s="33"/>
      <c r="R374" s="33"/>
      <c r="S374" s="33"/>
      <c r="T374" s="33"/>
      <c r="U374" s="33"/>
      <c r="V374" s="33"/>
      <c r="W374" s="33"/>
    </row>
    <row r="375" spans="1:23" x14ac:dyDescent="0.45">
      <c r="A375" s="33"/>
      <c r="B375" s="33"/>
      <c r="C375" s="33"/>
      <c r="D375" s="33"/>
      <c r="E375" s="33"/>
      <c r="F375" s="33"/>
      <c r="G375" s="33"/>
      <c r="H375" s="33"/>
      <c r="I375" s="33"/>
      <c r="J375" s="33"/>
      <c r="K375" s="33"/>
      <c r="L375" s="33"/>
      <c r="M375" s="33"/>
      <c r="N375" s="33"/>
      <c r="O375" s="33"/>
      <c r="P375" s="33"/>
      <c r="Q375" s="33"/>
      <c r="R375" s="33"/>
      <c r="S375" s="33"/>
      <c r="T375" s="33"/>
      <c r="U375" s="33"/>
      <c r="V375" s="33"/>
      <c r="W375" s="33"/>
    </row>
    <row r="376" spans="1:23" x14ac:dyDescent="0.45">
      <c r="A376" s="33"/>
      <c r="B376" s="33"/>
      <c r="C376" s="33"/>
      <c r="D376" s="33"/>
      <c r="E376" s="33"/>
      <c r="F376" s="33"/>
      <c r="G376" s="33"/>
      <c r="H376" s="33"/>
      <c r="I376" s="33"/>
      <c r="J376" s="33"/>
      <c r="K376" s="33"/>
      <c r="L376" s="33"/>
      <c r="M376" s="33"/>
      <c r="N376" s="33"/>
      <c r="O376" s="33"/>
      <c r="P376" s="33"/>
      <c r="Q376" s="33"/>
      <c r="R376" s="33"/>
      <c r="S376" s="33"/>
      <c r="T376" s="33"/>
      <c r="U376" s="33"/>
      <c r="V376" s="33"/>
      <c r="W376" s="33"/>
    </row>
    <row r="377" spans="1:23" x14ac:dyDescent="0.45">
      <c r="A377" s="33"/>
      <c r="B377" s="33"/>
      <c r="C377" s="33"/>
      <c r="D377" s="33"/>
      <c r="E377" s="33"/>
      <c r="F377" s="33"/>
      <c r="G377" s="33"/>
      <c r="H377" s="33"/>
      <c r="I377" s="33"/>
      <c r="J377" s="33"/>
      <c r="K377" s="33"/>
      <c r="L377" s="33"/>
      <c r="M377" s="33"/>
      <c r="N377" s="33"/>
      <c r="O377" s="33"/>
      <c r="P377" s="33"/>
      <c r="Q377" s="33"/>
      <c r="R377" s="33"/>
      <c r="S377" s="33"/>
      <c r="T377" s="33"/>
      <c r="U377" s="33"/>
      <c r="V377" s="33"/>
      <c r="W377" s="33"/>
    </row>
    <row r="378" spans="1:23" x14ac:dyDescent="0.45">
      <c r="A378" s="33"/>
      <c r="B378" s="33"/>
      <c r="C378" s="33"/>
      <c r="D378" s="33"/>
      <c r="E378" s="33"/>
      <c r="F378" s="33"/>
      <c r="G378" s="33"/>
      <c r="H378" s="33"/>
      <c r="I378" s="33"/>
      <c r="J378" s="33"/>
      <c r="K378" s="33"/>
      <c r="L378" s="33"/>
      <c r="M378" s="33"/>
      <c r="N378" s="33"/>
      <c r="O378" s="33"/>
      <c r="P378" s="33"/>
      <c r="Q378" s="33"/>
      <c r="R378" s="33"/>
      <c r="S378" s="33"/>
      <c r="T378" s="33"/>
      <c r="U378" s="33"/>
      <c r="V378" s="33"/>
      <c r="W378" s="33"/>
    </row>
    <row r="379" spans="1:23" x14ac:dyDescent="0.45">
      <c r="A379" s="33"/>
      <c r="B379" s="33"/>
      <c r="C379" s="33"/>
      <c r="D379" s="33"/>
      <c r="E379" s="33"/>
      <c r="F379" s="33"/>
      <c r="G379" s="33"/>
      <c r="H379" s="33"/>
      <c r="I379" s="33"/>
      <c r="J379" s="33"/>
      <c r="K379" s="33"/>
      <c r="L379" s="33"/>
      <c r="M379" s="33"/>
      <c r="N379" s="33"/>
      <c r="O379" s="33"/>
      <c r="P379" s="33"/>
      <c r="Q379" s="33"/>
      <c r="R379" s="33"/>
      <c r="S379" s="33"/>
      <c r="T379" s="33"/>
      <c r="U379" s="33"/>
      <c r="V379" s="33"/>
      <c r="W379" s="33"/>
    </row>
    <row r="380" spans="1:23" x14ac:dyDescent="0.45">
      <c r="A380" s="33"/>
      <c r="B380" s="33"/>
      <c r="C380" s="33"/>
      <c r="D380" s="33"/>
      <c r="E380" s="33"/>
      <c r="F380" s="33"/>
      <c r="G380" s="33"/>
      <c r="H380" s="33"/>
      <c r="I380" s="33"/>
      <c r="J380" s="33"/>
      <c r="K380" s="33"/>
      <c r="L380" s="33"/>
      <c r="M380" s="33"/>
      <c r="N380" s="33"/>
      <c r="O380" s="33"/>
      <c r="P380" s="33"/>
      <c r="Q380" s="33"/>
      <c r="R380" s="33"/>
      <c r="S380" s="33"/>
      <c r="T380" s="33"/>
      <c r="U380" s="33"/>
      <c r="V380" s="33"/>
      <c r="W380" s="33"/>
    </row>
    <row r="381" spans="1:23" x14ac:dyDescent="0.45">
      <c r="A381" s="33"/>
      <c r="B381" s="33"/>
      <c r="C381" s="33"/>
      <c r="D381" s="33"/>
      <c r="E381" s="33"/>
      <c r="F381" s="33"/>
      <c r="G381" s="33"/>
      <c r="H381" s="33"/>
      <c r="I381" s="33"/>
      <c r="J381" s="33"/>
      <c r="K381" s="33"/>
      <c r="L381" s="33"/>
      <c r="M381" s="33"/>
      <c r="N381" s="33"/>
      <c r="O381" s="33"/>
      <c r="P381" s="33"/>
      <c r="Q381" s="33"/>
      <c r="R381" s="33"/>
      <c r="S381" s="33"/>
      <c r="T381" s="33"/>
      <c r="U381" s="33"/>
      <c r="V381" s="33"/>
      <c r="W381" s="33"/>
    </row>
    <row r="382" spans="1:23" x14ac:dyDescent="0.45">
      <c r="A382" s="33"/>
      <c r="B382" s="33"/>
      <c r="C382" s="33"/>
      <c r="D382" s="33"/>
      <c r="E382" s="33"/>
      <c r="F382" s="33"/>
      <c r="G382" s="33"/>
      <c r="H382" s="33"/>
      <c r="I382" s="33"/>
      <c r="J382" s="33"/>
      <c r="K382" s="33"/>
      <c r="L382" s="33"/>
      <c r="M382" s="33"/>
      <c r="N382" s="33"/>
      <c r="O382" s="33"/>
      <c r="P382" s="33"/>
      <c r="Q382" s="33"/>
      <c r="R382" s="33"/>
      <c r="S382" s="33"/>
      <c r="T382" s="33"/>
      <c r="U382" s="33"/>
      <c r="V382" s="33"/>
      <c r="W382" s="33"/>
    </row>
    <row r="383" spans="1:23" x14ac:dyDescent="0.45">
      <c r="A383" s="33"/>
      <c r="B383" s="33"/>
      <c r="C383" s="33"/>
      <c r="D383" s="33"/>
      <c r="E383" s="33"/>
      <c r="F383" s="33"/>
      <c r="G383" s="33"/>
      <c r="H383" s="33"/>
      <c r="I383" s="33"/>
      <c r="J383" s="33"/>
      <c r="K383" s="33"/>
      <c r="L383" s="33"/>
      <c r="M383" s="33"/>
      <c r="N383" s="33"/>
      <c r="O383" s="33"/>
      <c r="P383" s="33"/>
      <c r="Q383" s="33"/>
      <c r="R383" s="33"/>
      <c r="S383" s="33"/>
      <c r="T383" s="33"/>
      <c r="U383" s="33"/>
      <c r="V383" s="33"/>
      <c r="W383" s="33"/>
    </row>
    <row r="384" spans="1:23" x14ac:dyDescent="0.45">
      <c r="A384" s="33"/>
      <c r="B384" s="33"/>
      <c r="C384" s="33"/>
      <c r="D384" s="33"/>
      <c r="E384" s="33"/>
      <c r="F384" s="33"/>
      <c r="G384" s="33"/>
      <c r="H384" s="33"/>
      <c r="I384" s="33"/>
      <c r="J384" s="33"/>
      <c r="K384" s="33"/>
      <c r="L384" s="33"/>
      <c r="M384" s="33"/>
      <c r="N384" s="33"/>
      <c r="O384" s="33"/>
      <c r="P384" s="33"/>
      <c r="Q384" s="33"/>
      <c r="R384" s="33"/>
      <c r="S384" s="33"/>
      <c r="T384" s="33"/>
      <c r="U384" s="33"/>
      <c r="V384" s="33"/>
      <c r="W384" s="33"/>
    </row>
    <row r="385" spans="1:23" x14ac:dyDescent="0.45">
      <c r="A385" s="33"/>
      <c r="B385" s="33"/>
      <c r="C385" s="33"/>
      <c r="D385" s="33"/>
      <c r="E385" s="33"/>
      <c r="F385" s="33"/>
      <c r="G385" s="33"/>
      <c r="H385" s="33"/>
      <c r="I385" s="33"/>
      <c r="J385" s="33"/>
      <c r="K385" s="33"/>
      <c r="L385" s="33"/>
      <c r="M385" s="33"/>
      <c r="N385" s="33"/>
      <c r="O385" s="33"/>
      <c r="P385" s="33"/>
      <c r="Q385" s="33"/>
      <c r="R385" s="33"/>
      <c r="S385" s="33"/>
      <c r="T385" s="33"/>
      <c r="U385" s="33"/>
      <c r="V385" s="33"/>
      <c r="W385" s="33"/>
    </row>
    <row r="386" spans="1:23" x14ac:dyDescent="0.45">
      <c r="A386" s="33"/>
      <c r="B386" s="33"/>
      <c r="C386" s="33"/>
      <c r="D386" s="33"/>
      <c r="E386" s="33"/>
      <c r="F386" s="33"/>
      <c r="G386" s="33"/>
      <c r="H386" s="33"/>
      <c r="I386" s="33"/>
      <c r="J386" s="33"/>
      <c r="K386" s="33"/>
      <c r="L386" s="33"/>
      <c r="M386" s="33"/>
      <c r="N386" s="33"/>
      <c r="O386" s="33"/>
      <c r="P386" s="33"/>
      <c r="Q386" s="33"/>
      <c r="R386" s="33"/>
      <c r="S386" s="33"/>
      <c r="T386" s="33"/>
      <c r="U386" s="33"/>
      <c r="V386" s="33"/>
      <c r="W386" s="33"/>
    </row>
    <row r="387" spans="1:23" x14ac:dyDescent="0.45">
      <c r="A387" s="33"/>
      <c r="B387" s="33"/>
      <c r="C387" s="33"/>
      <c r="D387" s="33"/>
      <c r="E387" s="33"/>
      <c r="F387" s="33"/>
      <c r="G387" s="33"/>
      <c r="H387" s="33"/>
      <c r="I387" s="33"/>
      <c r="J387" s="33"/>
      <c r="K387" s="33"/>
      <c r="L387" s="33"/>
      <c r="M387" s="33"/>
      <c r="N387" s="33"/>
      <c r="O387" s="33"/>
      <c r="P387" s="33"/>
      <c r="Q387" s="33"/>
      <c r="R387" s="33"/>
      <c r="S387" s="33"/>
      <c r="T387" s="33"/>
      <c r="U387" s="33"/>
      <c r="V387" s="33"/>
      <c r="W387" s="33"/>
    </row>
    <row r="388" spans="1:23" x14ac:dyDescent="0.45">
      <c r="A388" s="33"/>
      <c r="B388" s="33"/>
      <c r="C388" s="33"/>
      <c r="D388" s="33"/>
      <c r="E388" s="33"/>
      <c r="F388" s="33"/>
      <c r="G388" s="33"/>
      <c r="H388" s="33"/>
      <c r="I388" s="33"/>
      <c r="J388" s="33"/>
      <c r="K388" s="33"/>
      <c r="L388" s="33"/>
      <c r="M388" s="33"/>
      <c r="N388" s="33"/>
      <c r="O388" s="33"/>
      <c r="P388" s="33"/>
      <c r="Q388" s="33"/>
      <c r="R388" s="33"/>
      <c r="S388" s="33"/>
      <c r="T388" s="33"/>
      <c r="U388" s="33"/>
      <c r="V388" s="33"/>
      <c r="W388" s="33"/>
    </row>
    <row r="389" spans="1:23" x14ac:dyDescent="0.45">
      <c r="A389" s="33"/>
      <c r="B389" s="33"/>
      <c r="C389" s="33"/>
      <c r="D389" s="33"/>
      <c r="E389" s="33"/>
      <c r="F389" s="33"/>
      <c r="G389" s="33"/>
      <c r="H389" s="33"/>
      <c r="I389" s="33"/>
      <c r="J389" s="33"/>
      <c r="K389" s="33"/>
      <c r="L389" s="33"/>
      <c r="M389" s="33"/>
      <c r="N389" s="33"/>
      <c r="O389" s="33"/>
      <c r="P389" s="33"/>
      <c r="Q389" s="33"/>
      <c r="R389" s="33"/>
      <c r="S389" s="33"/>
      <c r="T389" s="33"/>
      <c r="U389" s="33"/>
      <c r="V389" s="33"/>
      <c r="W389" s="33"/>
    </row>
    <row r="390" spans="1:23" x14ac:dyDescent="0.45">
      <c r="A390" s="33"/>
      <c r="B390" s="33"/>
      <c r="C390" s="33"/>
      <c r="D390" s="33"/>
      <c r="E390" s="33"/>
      <c r="F390" s="33"/>
      <c r="G390" s="33"/>
      <c r="H390" s="33"/>
      <c r="I390" s="33"/>
      <c r="J390" s="33"/>
      <c r="K390" s="33"/>
      <c r="L390" s="33"/>
      <c r="M390" s="33"/>
      <c r="N390" s="33"/>
      <c r="O390" s="33"/>
      <c r="P390" s="33"/>
      <c r="Q390" s="33"/>
      <c r="R390" s="33"/>
      <c r="S390" s="33"/>
      <c r="T390" s="33"/>
      <c r="U390" s="33"/>
      <c r="V390" s="33"/>
      <c r="W390" s="33"/>
    </row>
    <row r="391" spans="1:23" x14ac:dyDescent="0.45">
      <c r="A391" s="33"/>
      <c r="B391" s="33"/>
      <c r="C391" s="33"/>
      <c r="D391" s="33"/>
      <c r="E391" s="33"/>
      <c r="F391" s="33"/>
      <c r="G391" s="33"/>
      <c r="H391" s="33"/>
      <c r="I391" s="33"/>
      <c r="J391" s="33"/>
      <c r="K391" s="33"/>
      <c r="L391" s="33"/>
      <c r="M391" s="33"/>
      <c r="N391" s="33"/>
      <c r="O391" s="33"/>
      <c r="P391" s="33"/>
      <c r="Q391" s="33"/>
      <c r="R391" s="33"/>
      <c r="S391" s="33"/>
      <c r="T391" s="33"/>
      <c r="U391" s="33"/>
      <c r="V391" s="33"/>
      <c r="W391" s="33"/>
    </row>
    <row r="392" spans="1:23" x14ac:dyDescent="0.45">
      <c r="A392" s="33"/>
      <c r="B392" s="33"/>
      <c r="C392" s="33"/>
      <c r="D392" s="33"/>
      <c r="E392" s="33"/>
      <c r="F392" s="33"/>
      <c r="G392" s="33"/>
      <c r="H392" s="33"/>
      <c r="I392" s="33"/>
      <c r="J392" s="33"/>
      <c r="K392" s="33"/>
      <c r="L392" s="33"/>
      <c r="M392" s="33"/>
      <c r="N392" s="33"/>
      <c r="O392" s="33"/>
      <c r="P392" s="33"/>
      <c r="Q392" s="33"/>
      <c r="R392" s="33"/>
      <c r="S392" s="33"/>
      <c r="T392" s="33"/>
      <c r="U392" s="33"/>
      <c r="V392" s="33"/>
      <c r="W392" s="33"/>
    </row>
    <row r="393" spans="1:23" x14ac:dyDescent="0.45">
      <c r="A393" s="33"/>
      <c r="B393" s="33"/>
      <c r="C393" s="33"/>
      <c r="D393" s="33"/>
      <c r="E393" s="33"/>
      <c r="F393" s="33"/>
      <c r="G393" s="33"/>
      <c r="H393" s="33"/>
      <c r="I393" s="33"/>
      <c r="J393" s="33"/>
      <c r="K393" s="33"/>
      <c r="L393" s="33"/>
      <c r="M393" s="33"/>
      <c r="N393" s="33"/>
      <c r="O393" s="33"/>
      <c r="P393" s="33"/>
      <c r="Q393" s="33"/>
      <c r="R393" s="33"/>
      <c r="S393" s="33"/>
      <c r="T393" s="33"/>
      <c r="U393" s="33"/>
      <c r="V393" s="33"/>
      <c r="W393" s="33"/>
    </row>
    <row r="394" spans="1:23" x14ac:dyDescent="0.45">
      <c r="A394" s="33"/>
      <c r="B394" s="33"/>
      <c r="C394" s="33"/>
      <c r="D394" s="33"/>
      <c r="E394" s="33"/>
      <c r="F394" s="33"/>
      <c r="G394" s="33"/>
      <c r="H394" s="33"/>
      <c r="I394" s="33"/>
      <c r="J394" s="33"/>
      <c r="K394" s="33"/>
      <c r="L394" s="33"/>
      <c r="M394" s="33"/>
      <c r="N394" s="33"/>
      <c r="O394" s="33"/>
      <c r="P394" s="33"/>
      <c r="Q394" s="33"/>
      <c r="R394" s="33"/>
      <c r="S394" s="33"/>
      <c r="T394" s="33"/>
      <c r="U394" s="33"/>
      <c r="V394" s="33"/>
      <c r="W394" s="33"/>
    </row>
    <row r="395" spans="1:23" x14ac:dyDescent="0.45">
      <c r="A395" s="33"/>
      <c r="B395" s="33"/>
      <c r="C395" s="33"/>
      <c r="D395" s="33"/>
      <c r="E395" s="33"/>
      <c r="F395" s="33"/>
      <c r="G395" s="33"/>
      <c r="H395" s="33"/>
      <c r="I395" s="33"/>
      <c r="J395" s="33"/>
      <c r="K395" s="33"/>
      <c r="L395" s="33"/>
      <c r="M395" s="33"/>
      <c r="N395" s="33"/>
      <c r="O395" s="33"/>
      <c r="P395" s="33"/>
      <c r="Q395" s="33"/>
      <c r="R395" s="33"/>
      <c r="S395" s="33"/>
      <c r="T395" s="33"/>
      <c r="U395" s="33"/>
      <c r="V395" s="33"/>
      <c r="W395" s="33"/>
    </row>
    <row r="396" spans="1:23" x14ac:dyDescent="0.45">
      <c r="A396" s="33"/>
      <c r="B396" s="33"/>
      <c r="C396" s="33"/>
      <c r="D396" s="33"/>
      <c r="E396" s="33"/>
      <c r="F396" s="33"/>
      <c r="G396" s="33"/>
      <c r="H396" s="33"/>
      <c r="I396" s="33"/>
      <c r="J396" s="33"/>
      <c r="K396" s="33"/>
      <c r="L396" s="33"/>
      <c r="M396" s="33"/>
      <c r="N396" s="33"/>
      <c r="O396" s="33"/>
      <c r="P396" s="33"/>
      <c r="Q396" s="33"/>
      <c r="R396" s="33"/>
      <c r="S396" s="33"/>
      <c r="T396" s="33"/>
      <c r="U396" s="33"/>
      <c r="V396" s="33"/>
      <c r="W396" s="33"/>
    </row>
    <row r="397" spans="1:23" x14ac:dyDescent="0.45">
      <c r="A397" s="33"/>
      <c r="B397" s="33"/>
      <c r="C397" s="33"/>
      <c r="D397" s="33"/>
      <c r="E397" s="33"/>
      <c r="F397" s="33"/>
      <c r="G397" s="33"/>
      <c r="H397" s="33"/>
      <c r="I397" s="33"/>
      <c r="J397" s="33"/>
      <c r="K397" s="33"/>
      <c r="L397" s="33"/>
      <c r="M397" s="33"/>
      <c r="N397" s="33"/>
      <c r="O397" s="33"/>
      <c r="P397" s="33"/>
      <c r="Q397" s="33"/>
      <c r="R397" s="33"/>
      <c r="S397" s="33"/>
      <c r="T397" s="33"/>
      <c r="U397" s="33"/>
      <c r="V397" s="33"/>
      <c r="W397" s="33"/>
    </row>
    <row r="398" spans="1:23" x14ac:dyDescent="0.45">
      <c r="A398" s="33"/>
      <c r="B398" s="33"/>
      <c r="C398" s="33"/>
      <c r="D398" s="33"/>
      <c r="E398" s="33"/>
      <c r="F398" s="33"/>
      <c r="G398" s="33"/>
      <c r="H398" s="33"/>
      <c r="I398" s="33"/>
      <c r="J398" s="33"/>
      <c r="K398" s="33"/>
      <c r="L398" s="33"/>
      <c r="M398" s="33"/>
      <c r="N398" s="33"/>
      <c r="O398" s="33"/>
      <c r="P398" s="33"/>
      <c r="Q398" s="33"/>
      <c r="R398" s="33"/>
      <c r="S398" s="33"/>
      <c r="T398" s="33"/>
      <c r="U398" s="33"/>
      <c r="V398" s="33"/>
      <c r="W398" s="33"/>
    </row>
    <row r="399" spans="1:23" x14ac:dyDescent="0.45">
      <c r="A399" s="33"/>
      <c r="B399" s="33"/>
      <c r="C399" s="33"/>
      <c r="D399" s="33"/>
      <c r="E399" s="33"/>
      <c r="F399" s="33"/>
      <c r="G399" s="33"/>
      <c r="H399" s="33"/>
      <c r="I399" s="33"/>
      <c r="J399" s="33"/>
      <c r="K399" s="33"/>
      <c r="L399" s="33"/>
      <c r="M399" s="33"/>
      <c r="N399" s="33"/>
      <c r="O399" s="33"/>
      <c r="P399" s="33"/>
      <c r="Q399" s="33"/>
      <c r="R399" s="33"/>
      <c r="S399" s="33"/>
      <c r="T399" s="33"/>
      <c r="U399" s="33"/>
      <c r="V399" s="33"/>
      <c r="W399" s="33"/>
    </row>
    <row r="400" spans="1:23" x14ac:dyDescent="0.45">
      <c r="A400" s="33"/>
      <c r="B400" s="33"/>
      <c r="C400" s="33"/>
      <c r="D400" s="33"/>
      <c r="E400" s="33"/>
      <c r="F400" s="33"/>
      <c r="G400" s="33"/>
      <c r="H400" s="33"/>
      <c r="I400" s="33"/>
      <c r="J400" s="33"/>
      <c r="K400" s="33"/>
      <c r="L400" s="33"/>
      <c r="M400" s="33"/>
      <c r="N400" s="33"/>
      <c r="O400" s="33"/>
      <c r="P400" s="33"/>
      <c r="Q400" s="33"/>
      <c r="R400" s="33"/>
      <c r="S400" s="33"/>
      <c r="T400" s="33"/>
      <c r="U400" s="33"/>
      <c r="V400" s="33"/>
      <c r="W400" s="33"/>
    </row>
    <row r="401" spans="1:23" x14ac:dyDescent="0.45">
      <c r="A401" s="33"/>
      <c r="B401" s="33"/>
      <c r="C401" s="33"/>
      <c r="D401" s="33"/>
      <c r="E401" s="33"/>
      <c r="F401" s="33"/>
      <c r="G401" s="33"/>
      <c r="H401" s="33"/>
      <c r="I401" s="33"/>
      <c r="J401" s="33"/>
      <c r="K401" s="33"/>
      <c r="L401" s="33"/>
      <c r="M401" s="33"/>
      <c r="N401" s="33"/>
      <c r="O401" s="33"/>
      <c r="P401" s="33"/>
      <c r="Q401" s="33"/>
      <c r="R401" s="33"/>
      <c r="S401" s="33"/>
      <c r="T401" s="33"/>
      <c r="U401" s="33"/>
      <c r="V401" s="33"/>
      <c r="W401" s="33"/>
    </row>
    <row r="402" spans="1:23" x14ac:dyDescent="0.45">
      <c r="A402" s="33"/>
      <c r="B402" s="33"/>
      <c r="C402" s="33"/>
      <c r="D402" s="33"/>
      <c r="E402" s="33"/>
      <c r="F402" s="33"/>
      <c r="G402" s="33"/>
      <c r="H402" s="33"/>
      <c r="I402" s="33"/>
      <c r="J402" s="33"/>
      <c r="K402" s="33"/>
      <c r="L402" s="33"/>
      <c r="M402" s="33"/>
      <c r="N402" s="33"/>
      <c r="O402" s="33"/>
      <c r="P402" s="33"/>
      <c r="Q402" s="33"/>
      <c r="R402" s="33"/>
      <c r="S402" s="33"/>
      <c r="T402" s="33"/>
      <c r="U402" s="33"/>
      <c r="V402" s="33"/>
      <c r="W402" s="33"/>
    </row>
    <row r="403" spans="1:23" x14ac:dyDescent="0.45">
      <c r="A403" s="33"/>
      <c r="B403" s="33"/>
      <c r="C403" s="33"/>
      <c r="D403" s="33"/>
      <c r="E403" s="33"/>
      <c r="F403" s="33"/>
      <c r="G403" s="33"/>
      <c r="H403" s="33"/>
      <c r="I403" s="33"/>
      <c r="J403" s="33"/>
      <c r="K403" s="33"/>
      <c r="L403" s="33"/>
      <c r="M403" s="33"/>
      <c r="N403" s="33"/>
      <c r="O403" s="33"/>
      <c r="P403" s="33"/>
      <c r="Q403" s="33"/>
      <c r="R403" s="33"/>
      <c r="S403" s="33"/>
      <c r="T403" s="33"/>
      <c r="U403" s="33"/>
      <c r="V403" s="33"/>
      <c r="W403" s="33"/>
    </row>
    <row r="404" spans="1:23" x14ac:dyDescent="0.45">
      <c r="A404" s="33"/>
      <c r="B404" s="33"/>
      <c r="C404" s="33"/>
      <c r="D404" s="33"/>
      <c r="E404" s="33"/>
      <c r="F404" s="33"/>
      <c r="G404" s="33"/>
      <c r="H404" s="33"/>
      <c r="I404" s="33"/>
      <c r="J404" s="33"/>
      <c r="K404" s="33"/>
      <c r="L404" s="33"/>
      <c r="M404" s="33"/>
      <c r="N404" s="33"/>
      <c r="O404" s="33"/>
      <c r="P404" s="33"/>
      <c r="Q404" s="33"/>
      <c r="R404" s="33"/>
      <c r="S404" s="33"/>
      <c r="T404" s="33"/>
      <c r="U404" s="33"/>
      <c r="V404" s="33"/>
      <c r="W404" s="33"/>
    </row>
    <row r="405" spans="1:23" x14ac:dyDescent="0.45">
      <c r="A405" s="33"/>
      <c r="B405" s="33"/>
      <c r="C405" s="33"/>
      <c r="D405" s="33"/>
      <c r="E405" s="33"/>
      <c r="F405" s="33"/>
      <c r="G405" s="33"/>
      <c r="H405" s="33"/>
      <c r="I405" s="33"/>
      <c r="J405" s="33"/>
      <c r="K405" s="33"/>
      <c r="L405" s="33"/>
      <c r="M405" s="33"/>
      <c r="N405" s="33"/>
      <c r="O405" s="33"/>
      <c r="P405" s="33"/>
      <c r="Q405" s="33"/>
      <c r="R405" s="33"/>
      <c r="S405" s="33"/>
      <c r="T405" s="33"/>
      <c r="U405" s="33"/>
      <c r="V405" s="33"/>
      <c r="W405" s="33"/>
    </row>
    <row r="406" spans="1:23" x14ac:dyDescent="0.45">
      <c r="A406" s="33"/>
      <c r="B406" s="33"/>
      <c r="C406" s="33"/>
      <c r="D406" s="33"/>
      <c r="E406" s="33"/>
      <c r="F406" s="33"/>
      <c r="G406" s="33"/>
      <c r="H406" s="33"/>
      <c r="I406" s="33"/>
      <c r="J406" s="33"/>
      <c r="K406" s="33"/>
      <c r="L406" s="33"/>
      <c r="M406" s="33"/>
      <c r="N406" s="33"/>
      <c r="O406" s="33"/>
      <c r="P406" s="33"/>
      <c r="Q406" s="33"/>
      <c r="R406" s="33"/>
      <c r="S406" s="33"/>
      <c r="T406" s="33"/>
      <c r="U406" s="33"/>
      <c r="V406" s="33"/>
      <c r="W406" s="33"/>
    </row>
    <row r="407" spans="1:23" x14ac:dyDescent="0.45">
      <c r="A407" s="33"/>
      <c r="B407" s="33"/>
      <c r="C407" s="33"/>
      <c r="D407" s="33"/>
      <c r="E407" s="33"/>
      <c r="F407" s="33"/>
      <c r="G407" s="33"/>
      <c r="H407" s="33"/>
      <c r="I407" s="33"/>
      <c r="J407" s="33"/>
      <c r="K407" s="33"/>
      <c r="L407" s="33"/>
      <c r="M407" s="33"/>
      <c r="N407" s="33"/>
      <c r="O407" s="33"/>
      <c r="P407" s="33"/>
      <c r="Q407" s="33"/>
      <c r="R407" s="33"/>
      <c r="S407" s="33"/>
      <c r="T407" s="33"/>
      <c r="U407" s="33"/>
      <c r="V407" s="33"/>
      <c r="W407" s="33"/>
    </row>
    <row r="408" spans="1:23" x14ac:dyDescent="0.45">
      <c r="A408" s="33"/>
      <c r="B408" s="33"/>
      <c r="C408" s="33"/>
      <c r="D408" s="33"/>
      <c r="E408" s="33"/>
      <c r="F408" s="33"/>
      <c r="G408" s="33"/>
      <c r="H408" s="33"/>
      <c r="I408" s="33"/>
      <c r="J408" s="33"/>
      <c r="K408" s="33"/>
      <c r="L408" s="33"/>
      <c r="M408" s="33"/>
      <c r="N408" s="33"/>
      <c r="O408" s="33"/>
      <c r="P408" s="33"/>
      <c r="Q408" s="33"/>
      <c r="R408" s="33"/>
      <c r="S408" s="33"/>
      <c r="T408" s="33"/>
      <c r="U408" s="33"/>
      <c r="V408" s="33"/>
      <c r="W408" s="33"/>
    </row>
    <row r="409" spans="1:23" x14ac:dyDescent="0.45">
      <c r="A409" s="33"/>
      <c r="B409" s="33"/>
      <c r="C409" s="33"/>
      <c r="D409" s="33"/>
      <c r="E409" s="33"/>
      <c r="F409" s="33"/>
      <c r="G409" s="33"/>
      <c r="H409" s="33"/>
      <c r="I409" s="33"/>
      <c r="J409" s="33"/>
      <c r="K409" s="33"/>
      <c r="L409" s="33"/>
      <c r="M409" s="33"/>
      <c r="N409" s="33"/>
      <c r="O409" s="33"/>
      <c r="P409" s="33"/>
      <c r="Q409" s="33"/>
      <c r="R409" s="33"/>
      <c r="S409" s="33"/>
      <c r="T409" s="33"/>
      <c r="U409" s="33"/>
      <c r="V409" s="33"/>
      <c r="W409" s="33"/>
    </row>
    <row r="410" spans="1:23" x14ac:dyDescent="0.45">
      <c r="A410" s="33"/>
      <c r="B410" s="33"/>
      <c r="C410" s="33"/>
      <c r="D410" s="33"/>
      <c r="E410" s="33"/>
      <c r="F410" s="33"/>
      <c r="G410" s="33"/>
      <c r="H410" s="33"/>
      <c r="I410" s="33"/>
      <c r="J410" s="33"/>
      <c r="K410" s="33"/>
      <c r="L410" s="33"/>
      <c r="M410" s="33"/>
      <c r="N410" s="33"/>
      <c r="O410" s="33"/>
      <c r="P410" s="33"/>
      <c r="Q410" s="33"/>
      <c r="R410" s="33"/>
      <c r="S410" s="33"/>
      <c r="T410" s="33"/>
      <c r="U410" s="33"/>
      <c r="V410" s="33"/>
      <c r="W410" s="33"/>
    </row>
    <row r="411" spans="1:23" x14ac:dyDescent="0.45">
      <c r="A411" s="33"/>
      <c r="B411" s="33"/>
      <c r="C411" s="33"/>
      <c r="D411" s="33"/>
      <c r="E411" s="33"/>
      <c r="F411" s="33"/>
      <c r="G411" s="33"/>
      <c r="H411" s="33"/>
      <c r="I411" s="33"/>
      <c r="J411" s="33"/>
      <c r="K411" s="33"/>
      <c r="L411" s="33"/>
      <c r="M411" s="33"/>
      <c r="N411" s="33"/>
      <c r="O411" s="33"/>
      <c r="P411" s="33"/>
      <c r="Q411" s="33"/>
      <c r="R411" s="33"/>
      <c r="S411" s="33"/>
      <c r="T411" s="33"/>
      <c r="U411" s="33"/>
      <c r="V411" s="33"/>
      <c r="W411" s="33"/>
    </row>
    <row r="412" spans="1:23" x14ac:dyDescent="0.45">
      <c r="A412" s="33"/>
      <c r="B412" s="33"/>
      <c r="C412" s="33"/>
      <c r="D412" s="33"/>
      <c r="E412" s="33"/>
      <c r="F412" s="33"/>
      <c r="G412" s="33"/>
      <c r="H412" s="33"/>
      <c r="I412" s="33"/>
      <c r="J412" s="33"/>
      <c r="K412" s="33"/>
      <c r="L412" s="33"/>
      <c r="M412" s="33"/>
      <c r="N412" s="33"/>
      <c r="O412" s="33"/>
      <c r="P412" s="33"/>
      <c r="Q412" s="33"/>
      <c r="R412" s="33"/>
      <c r="S412" s="33"/>
      <c r="T412" s="33"/>
      <c r="U412" s="33"/>
      <c r="V412" s="33"/>
      <c r="W412" s="33"/>
    </row>
    <row r="413" spans="1:23" x14ac:dyDescent="0.45">
      <c r="A413" s="33"/>
      <c r="B413" s="33"/>
      <c r="C413" s="33"/>
      <c r="D413" s="33"/>
      <c r="E413" s="33"/>
      <c r="F413" s="33"/>
      <c r="G413" s="33"/>
      <c r="H413" s="33"/>
      <c r="I413" s="33"/>
      <c r="J413" s="33"/>
      <c r="K413" s="33"/>
      <c r="L413" s="33"/>
      <c r="M413" s="33"/>
      <c r="N413" s="33"/>
      <c r="O413" s="33"/>
      <c r="P413" s="33"/>
      <c r="Q413" s="33"/>
      <c r="R413" s="33"/>
      <c r="S413" s="33"/>
      <c r="T413" s="33"/>
      <c r="U413" s="33"/>
      <c r="V413" s="33"/>
      <c r="W413" s="33"/>
    </row>
    <row r="414" spans="1:23" x14ac:dyDescent="0.45">
      <c r="A414" s="33"/>
      <c r="B414" s="33"/>
      <c r="C414" s="33"/>
      <c r="D414" s="33"/>
      <c r="E414" s="33"/>
      <c r="F414" s="33"/>
      <c r="G414" s="33"/>
      <c r="H414" s="33"/>
      <c r="I414" s="33"/>
      <c r="J414" s="33"/>
      <c r="K414" s="33"/>
      <c r="L414" s="33"/>
      <c r="M414" s="33"/>
      <c r="N414" s="33"/>
      <c r="O414" s="33"/>
      <c r="P414" s="33"/>
      <c r="Q414" s="33"/>
      <c r="R414" s="33"/>
      <c r="S414" s="33"/>
      <c r="T414" s="33"/>
      <c r="U414" s="33"/>
      <c r="V414" s="33"/>
      <c r="W414" s="33"/>
    </row>
    <row r="415" spans="1:23" x14ac:dyDescent="0.45">
      <c r="A415" s="33"/>
      <c r="B415" s="33"/>
      <c r="C415" s="33"/>
      <c r="D415" s="33"/>
      <c r="E415" s="33"/>
      <c r="F415" s="33"/>
      <c r="G415" s="33"/>
      <c r="H415" s="33"/>
      <c r="I415" s="33"/>
      <c r="J415" s="33"/>
      <c r="K415" s="33"/>
      <c r="L415" s="33"/>
      <c r="M415" s="33"/>
      <c r="N415" s="33"/>
      <c r="O415" s="33"/>
      <c r="P415" s="33"/>
      <c r="Q415" s="33"/>
      <c r="R415" s="33"/>
      <c r="S415" s="33"/>
      <c r="T415" s="33"/>
      <c r="U415" s="33"/>
      <c r="V415" s="33"/>
      <c r="W415" s="33"/>
    </row>
    <row r="416" spans="1:23" x14ac:dyDescent="0.45">
      <c r="A416" s="33"/>
      <c r="B416" s="33"/>
      <c r="C416" s="33"/>
      <c r="D416" s="33"/>
      <c r="E416" s="33"/>
      <c r="F416" s="33"/>
      <c r="G416" s="33"/>
      <c r="H416" s="33"/>
      <c r="I416" s="33"/>
      <c r="J416" s="33"/>
      <c r="K416" s="33"/>
      <c r="L416" s="33"/>
      <c r="M416" s="33"/>
      <c r="N416" s="33"/>
      <c r="O416" s="33"/>
      <c r="P416" s="33"/>
      <c r="Q416" s="33"/>
      <c r="R416" s="33"/>
      <c r="S416" s="33"/>
      <c r="T416" s="33"/>
      <c r="U416" s="33"/>
      <c r="V416" s="33"/>
      <c r="W416" s="33"/>
    </row>
    <row r="417" spans="1:23" x14ac:dyDescent="0.45">
      <c r="A417" s="33"/>
      <c r="B417" s="33"/>
      <c r="C417" s="33"/>
      <c r="D417" s="33"/>
      <c r="E417" s="33"/>
      <c r="F417" s="33"/>
      <c r="G417" s="33"/>
      <c r="H417" s="33"/>
      <c r="I417" s="33"/>
      <c r="J417" s="33"/>
      <c r="K417" s="33"/>
      <c r="L417" s="33"/>
      <c r="M417" s="33"/>
      <c r="N417" s="33"/>
      <c r="O417" s="33"/>
      <c r="P417" s="33"/>
      <c r="Q417" s="33"/>
      <c r="R417" s="33"/>
      <c r="S417" s="33"/>
      <c r="T417" s="33"/>
      <c r="U417" s="33"/>
      <c r="V417" s="33"/>
      <c r="W417" s="33"/>
    </row>
    <row r="418" spans="1:23" x14ac:dyDescent="0.45">
      <c r="A418" s="33"/>
      <c r="B418" s="33"/>
      <c r="C418" s="33"/>
      <c r="D418" s="33"/>
      <c r="E418" s="33"/>
      <c r="F418" s="33"/>
      <c r="G418" s="33"/>
      <c r="H418" s="33"/>
      <c r="I418" s="33"/>
      <c r="J418" s="33"/>
      <c r="K418" s="33"/>
      <c r="L418" s="33"/>
      <c r="M418" s="33"/>
      <c r="N418" s="33"/>
      <c r="O418" s="33"/>
      <c r="P418" s="33"/>
      <c r="Q418" s="33"/>
      <c r="R418" s="33"/>
      <c r="S418" s="33"/>
      <c r="T418" s="33"/>
      <c r="U418" s="33"/>
      <c r="V418" s="33"/>
      <c r="W418" s="33"/>
    </row>
    <row r="419" spans="1:23" x14ac:dyDescent="0.45">
      <c r="A419" s="33"/>
      <c r="B419" s="33"/>
      <c r="C419" s="33"/>
      <c r="D419" s="33"/>
      <c r="E419" s="33"/>
      <c r="F419" s="33"/>
      <c r="G419" s="33"/>
      <c r="H419" s="33"/>
      <c r="I419" s="33"/>
      <c r="J419" s="33"/>
      <c r="K419" s="33"/>
      <c r="L419" s="33"/>
      <c r="M419" s="33"/>
      <c r="N419" s="33"/>
      <c r="O419" s="33"/>
      <c r="P419" s="33"/>
      <c r="Q419" s="33"/>
      <c r="R419" s="33"/>
      <c r="S419" s="33"/>
      <c r="T419" s="33"/>
      <c r="U419" s="33"/>
      <c r="V419" s="33"/>
      <c r="W419" s="33"/>
    </row>
    <row r="420" spans="1:23" x14ac:dyDescent="0.45">
      <c r="A420" s="33"/>
      <c r="B420" s="33"/>
      <c r="C420" s="33"/>
      <c r="D420" s="33"/>
      <c r="E420" s="33"/>
      <c r="F420" s="33"/>
      <c r="G420" s="33"/>
      <c r="H420" s="33"/>
      <c r="I420" s="33"/>
      <c r="J420" s="33"/>
      <c r="K420" s="33"/>
      <c r="L420" s="33"/>
      <c r="M420" s="33"/>
      <c r="N420" s="33"/>
      <c r="O420" s="33"/>
      <c r="P420" s="33"/>
      <c r="Q420" s="33"/>
      <c r="R420" s="33"/>
      <c r="S420" s="33"/>
      <c r="T420" s="33"/>
      <c r="U420" s="33"/>
      <c r="V420" s="33"/>
      <c r="W420" s="33"/>
    </row>
    <row r="421" spans="1:23" x14ac:dyDescent="0.45">
      <c r="A421" s="33"/>
      <c r="B421" s="33"/>
      <c r="C421" s="33"/>
      <c r="D421" s="33"/>
      <c r="E421" s="33"/>
      <c r="F421" s="33"/>
      <c r="G421" s="33"/>
      <c r="H421" s="33"/>
      <c r="I421" s="33"/>
      <c r="J421" s="33"/>
      <c r="K421" s="33"/>
      <c r="L421" s="33"/>
      <c r="M421" s="33"/>
      <c r="N421" s="33"/>
      <c r="O421" s="33"/>
      <c r="P421" s="33"/>
      <c r="Q421" s="33"/>
      <c r="R421" s="33"/>
      <c r="S421" s="33"/>
      <c r="T421" s="33"/>
      <c r="U421" s="33"/>
      <c r="V421" s="33"/>
      <c r="W421" s="33"/>
    </row>
    <row r="422" spans="1:23" x14ac:dyDescent="0.45">
      <c r="A422" s="33"/>
      <c r="B422" s="33"/>
      <c r="C422" s="33"/>
      <c r="D422" s="33"/>
      <c r="E422" s="33"/>
      <c r="F422" s="33"/>
      <c r="G422" s="33"/>
      <c r="H422" s="33"/>
      <c r="I422" s="33"/>
      <c r="J422" s="33"/>
      <c r="K422" s="33"/>
      <c r="L422" s="33"/>
      <c r="M422" s="33"/>
      <c r="N422" s="33"/>
      <c r="O422" s="33"/>
      <c r="P422" s="33"/>
      <c r="Q422" s="33"/>
      <c r="R422" s="33"/>
      <c r="S422" s="33"/>
      <c r="T422" s="33"/>
      <c r="U422" s="33"/>
      <c r="V422" s="33"/>
      <c r="W422" s="33"/>
    </row>
    <row r="423" spans="1:23" x14ac:dyDescent="0.45">
      <c r="A423" s="33"/>
      <c r="B423" s="33"/>
      <c r="C423" s="33"/>
      <c r="D423" s="33"/>
      <c r="E423" s="33"/>
      <c r="F423" s="33"/>
      <c r="G423" s="33"/>
      <c r="H423" s="33"/>
      <c r="I423" s="33"/>
      <c r="J423" s="33"/>
      <c r="K423" s="33"/>
      <c r="L423" s="33"/>
      <c r="M423" s="33"/>
      <c r="N423" s="33"/>
      <c r="O423" s="33"/>
      <c r="P423" s="33"/>
      <c r="Q423" s="33"/>
      <c r="R423" s="33"/>
      <c r="S423" s="33"/>
      <c r="T423" s="33"/>
      <c r="U423" s="33"/>
      <c r="V423" s="33"/>
      <c r="W423" s="33"/>
    </row>
    <row r="424" spans="1:23" x14ac:dyDescent="0.45">
      <c r="A424" s="33"/>
      <c r="B424" s="33"/>
      <c r="C424" s="33"/>
      <c r="D424" s="33"/>
      <c r="E424" s="33"/>
      <c r="F424" s="33"/>
      <c r="G424" s="33"/>
      <c r="H424" s="33"/>
      <c r="I424" s="33"/>
      <c r="J424" s="33"/>
      <c r="K424" s="33"/>
      <c r="L424" s="33"/>
      <c r="M424" s="33"/>
      <c r="N424" s="33"/>
      <c r="O424" s="33"/>
      <c r="P424" s="33"/>
      <c r="Q424" s="33"/>
      <c r="R424" s="33"/>
      <c r="S424" s="33"/>
      <c r="T424" s="33"/>
      <c r="U424" s="33"/>
      <c r="V424" s="33"/>
      <c r="W424" s="33"/>
    </row>
    <row r="425" spans="1:23" x14ac:dyDescent="0.45">
      <c r="A425" s="33"/>
      <c r="B425" s="33"/>
      <c r="C425" s="33"/>
      <c r="D425" s="33"/>
      <c r="E425" s="33"/>
      <c r="F425" s="33"/>
      <c r="G425" s="33"/>
      <c r="H425" s="33"/>
      <c r="I425" s="33"/>
      <c r="J425" s="33"/>
      <c r="K425" s="33"/>
      <c r="L425" s="33"/>
      <c r="M425" s="33"/>
      <c r="N425" s="33"/>
      <c r="O425" s="33"/>
      <c r="P425" s="33"/>
      <c r="Q425" s="33"/>
      <c r="R425" s="33"/>
      <c r="S425" s="33"/>
      <c r="T425" s="33"/>
      <c r="U425" s="33"/>
      <c r="V425" s="33"/>
      <c r="W425" s="33"/>
    </row>
    <row r="426" spans="1:23" x14ac:dyDescent="0.45">
      <c r="A426" s="33"/>
      <c r="B426" s="33"/>
      <c r="C426" s="33"/>
      <c r="D426" s="33"/>
      <c r="E426" s="33"/>
      <c r="F426" s="33"/>
      <c r="G426" s="33"/>
      <c r="H426" s="33"/>
      <c r="I426" s="33"/>
      <c r="J426" s="33"/>
      <c r="K426" s="33"/>
      <c r="L426" s="33"/>
      <c r="M426" s="33"/>
      <c r="N426" s="33"/>
      <c r="O426" s="33"/>
      <c r="P426" s="33"/>
      <c r="Q426" s="33"/>
      <c r="R426" s="33"/>
      <c r="S426" s="33"/>
      <c r="T426" s="33"/>
      <c r="U426" s="33"/>
      <c r="V426" s="33"/>
      <c r="W426" s="33"/>
    </row>
    <row r="427" spans="1:23" x14ac:dyDescent="0.45">
      <c r="A427" s="33"/>
      <c r="B427" s="33"/>
      <c r="C427" s="33"/>
      <c r="D427" s="33"/>
      <c r="E427" s="33"/>
      <c r="F427" s="33"/>
      <c r="G427" s="33"/>
      <c r="H427" s="33"/>
      <c r="I427" s="33"/>
      <c r="J427" s="33"/>
      <c r="K427" s="33"/>
      <c r="L427" s="33"/>
      <c r="M427" s="33"/>
      <c r="N427" s="33"/>
      <c r="O427" s="33"/>
      <c r="P427" s="33"/>
      <c r="Q427" s="33"/>
      <c r="R427" s="33"/>
      <c r="S427" s="33"/>
      <c r="T427" s="33"/>
      <c r="U427" s="33"/>
      <c r="V427" s="33"/>
      <c r="W427" s="33"/>
    </row>
    <row r="428" spans="1:23" x14ac:dyDescent="0.45">
      <c r="A428" s="33"/>
      <c r="B428" s="33"/>
      <c r="C428" s="33"/>
      <c r="D428" s="33"/>
      <c r="E428" s="33"/>
      <c r="F428" s="33"/>
      <c r="G428" s="33"/>
      <c r="H428" s="33"/>
      <c r="I428" s="33"/>
      <c r="J428" s="33"/>
      <c r="K428" s="33"/>
      <c r="L428" s="33"/>
      <c r="M428" s="33"/>
      <c r="N428" s="33"/>
      <c r="O428" s="33"/>
      <c r="P428" s="33"/>
      <c r="Q428" s="33"/>
      <c r="R428" s="33"/>
      <c r="S428" s="33"/>
      <c r="T428" s="33"/>
      <c r="U428" s="33"/>
      <c r="V428" s="33"/>
      <c r="W428" s="33"/>
    </row>
    <row r="429" spans="1:23" x14ac:dyDescent="0.45">
      <c r="A429" s="33"/>
      <c r="B429" s="33"/>
      <c r="C429" s="33"/>
      <c r="D429" s="33"/>
      <c r="E429" s="33"/>
      <c r="F429" s="33"/>
      <c r="G429" s="33"/>
      <c r="H429" s="33"/>
      <c r="I429" s="33"/>
      <c r="J429" s="33"/>
      <c r="K429" s="33"/>
      <c r="L429" s="33"/>
      <c r="M429" s="33"/>
      <c r="N429" s="33"/>
      <c r="O429" s="33"/>
      <c r="P429" s="33"/>
      <c r="Q429" s="33"/>
      <c r="R429" s="33"/>
      <c r="S429" s="33"/>
      <c r="T429" s="33"/>
      <c r="U429" s="33"/>
      <c r="V429" s="33"/>
      <c r="W429" s="33"/>
    </row>
    <row r="430" spans="1:23" x14ac:dyDescent="0.45">
      <c r="A430" s="33"/>
      <c r="B430" s="33"/>
      <c r="C430" s="33"/>
      <c r="D430" s="33"/>
      <c r="E430" s="33"/>
      <c r="F430" s="33"/>
      <c r="G430" s="33"/>
      <c r="H430" s="33"/>
      <c r="I430" s="33"/>
      <c r="J430" s="33"/>
      <c r="K430" s="33"/>
      <c r="L430" s="33"/>
      <c r="M430" s="33"/>
      <c r="N430" s="33"/>
      <c r="O430" s="33"/>
      <c r="P430" s="33"/>
      <c r="Q430" s="33"/>
      <c r="R430" s="33"/>
      <c r="S430" s="33"/>
      <c r="T430" s="33"/>
      <c r="U430" s="33"/>
      <c r="V430" s="33"/>
      <c r="W430" s="33"/>
    </row>
    <row r="431" spans="1:23" x14ac:dyDescent="0.45">
      <c r="A431" s="33"/>
      <c r="B431" s="33"/>
      <c r="C431" s="33"/>
      <c r="D431" s="33"/>
      <c r="E431" s="33"/>
      <c r="F431" s="33"/>
      <c r="G431" s="33"/>
      <c r="H431" s="33"/>
      <c r="I431" s="33"/>
      <c r="J431" s="33"/>
      <c r="K431" s="33"/>
      <c r="L431" s="33"/>
      <c r="M431" s="33"/>
      <c r="N431" s="33"/>
      <c r="O431" s="33"/>
      <c r="P431" s="33"/>
      <c r="Q431" s="33"/>
      <c r="R431" s="33"/>
      <c r="S431" s="33"/>
      <c r="T431" s="33"/>
      <c r="U431" s="33"/>
      <c r="V431" s="33"/>
      <c r="W431" s="33"/>
    </row>
    <row r="432" spans="1:23" x14ac:dyDescent="0.45">
      <c r="A432" s="33"/>
      <c r="B432" s="33"/>
      <c r="C432" s="33"/>
      <c r="D432" s="33"/>
      <c r="E432" s="33"/>
      <c r="F432" s="33"/>
      <c r="G432" s="33"/>
      <c r="H432" s="33"/>
      <c r="I432" s="33"/>
      <c r="J432" s="33"/>
      <c r="K432" s="33"/>
      <c r="L432" s="33"/>
      <c r="M432" s="33"/>
      <c r="N432" s="33"/>
      <c r="O432" s="33"/>
      <c r="P432" s="33"/>
      <c r="Q432" s="33"/>
      <c r="R432" s="33"/>
      <c r="S432" s="33"/>
      <c r="T432" s="33"/>
      <c r="U432" s="33"/>
      <c r="V432" s="33"/>
      <c r="W432" s="33"/>
    </row>
    <row r="433" spans="1:23" x14ac:dyDescent="0.45">
      <c r="A433" s="33"/>
      <c r="B433" s="33"/>
      <c r="C433" s="33"/>
      <c r="D433" s="33"/>
      <c r="E433" s="33"/>
      <c r="F433" s="33"/>
      <c r="G433" s="33"/>
      <c r="H433" s="33"/>
      <c r="I433" s="33"/>
      <c r="J433" s="33"/>
      <c r="K433" s="33"/>
      <c r="L433" s="33"/>
      <c r="M433" s="33"/>
      <c r="N433" s="33"/>
      <c r="O433" s="33"/>
      <c r="P433" s="33"/>
      <c r="Q433" s="33"/>
      <c r="R433" s="33"/>
      <c r="S433" s="33"/>
      <c r="T433" s="33"/>
      <c r="U433" s="33"/>
      <c r="V433" s="33"/>
      <c r="W433" s="33"/>
    </row>
    <row r="434" spans="1:23" x14ac:dyDescent="0.45">
      <c r="A434" s="33"/>
      <c r="B434" s="33"/>
      <c r="C434" s="33"/>
      <c r="D434" s="33"/>
      <c r="E434" s="33"/>
      <c r="F434" s="33"/>
      <c r="G434" s="33"/>
      <c r="H434" s="33"/>
      <c r="I434" s="33"/>
      <c r="J434" s="33"/>
      <c r="K434" s="33"/>
      <c r="L434" s="33"/>
      <c r="M434" s="33"/>
      <c r="N434" s="33"/>
      <c r="O434" s="33"/>
      <c r="P434" s="33"/>
      <c r="Q434" s="33"/>
      <c r="R434" s="33"/>
      <c r="S434" s="33"/>
      <c r="T434" s="33"/>
      <c r="U434" s="33"/>
      <c r="V434" s="33"/>
      <c r="W434" s="33"/>
    </row>
    <row r="435" spans="1:23" x14ac:dyDescent="0.45">
      <c r="A435" s="33"/>
      <c r="B435" s="33"/>
      <c r="C435" s="33"/>
      <c r="D435" s="33"/>
      <c r="E435" s="33"/>
      <c r="F435" s="33"/>
      <c r="G435" s="33"/>
      <c r="H435" s="33"/>
      <c r="I435" s="33"/>
      <c r="J435" s="33"/>
      <c r="K435" s="33"/>
      <c r="L435" s="33"/>
      <c r="M435" s="33"/>
      <c r="N435" s="33"/>
      <c r="O435" s="33"/>
      <c r="P435" s="33"/>
      <c r="Q435" s="33"/>
      <c r="R435" s="33"/>
      <c r="S435" s="33"/>
      <c r="T435" s="33"/>
      <c r="U435" s="33"/>
      <c r="V435" s="33"/>
      <c r="W435" s="33"/>
    </row>
    <row r="436" spans="1:23" x14ac:dyDescent="0.45">
      <c r="A436" s="33"/>
      <c r="B436" s="33"/>
      <c r="C436" s="33"/>
      <c r="D436" s="33"/>
      <c r="E436" s="33"/>
      <c r="F436" s="33"/>
      <c r="G436" s="33"/>
      <c r="H436" s="33"/>
      <c r="I436" s="33"/>
      <c r="J436" s="33"/>
      <c r="K436" s="33"/>
      <c r="L436" s="33"/>
      <c r="M436" s="33"/>
      <c r="N436" s="33"/>
      <c r="O436" s="33"/>
      <c r="P436" s="33"/>
      <c r="Q436" s="33"/>
      <c r="R436" s="33"/>
      <c r="S436" s="33"/>
      <c r="T436" s="33"/>
      <c r="U436" s="33"/>
      <c r="V436" s="33"/>
      <c r="W436" s="33"/>
    </row>
    <row r="437" spans="1:23" x14ac:dyDescent="0.45">
      <c r="A437" s="33"/>
      <c r="B437" s="33"/>
      <c r="C437" s="33"/>
      <c r="D437" s="33"/>
      <c r="E437" s="33"/>
      <c r="F437" s="33"/>
      <c r="G437" s="33"/>
      <c r="H437" s="33"/>
      <c r="I437" s="33"/>
      <c r="J437" s="33"/>
      <c r="K437" s="33"/>
      <c r="L437" s="33"/>
      <c r="M437" s="33"/>
      <c r="N437" s="33"/>
      <c r="O437" s="33"/>
      <c r="P437" s="33"/>
      <c r="Q437" s="33"/>
      <c r="R437" s="33"/>
      <c r="S437" s="33"/>
      <c r="T437" s="33"/>
      <c r="U437" s="33"/>
      <c r="V437" s="33"/>
      <c r="W437" s="33"/>
    </row>
    <row r="438" spans="1:23" x14ac:dyDescent="0.45">
      <c r="A438" s="33"/>
      <c r="B438" s="33"/>
      <c r="C438" s="33"/>
      <c r="D438" s="33"/>
      <c r="E438" s="33"/>
      <c r="F438" s="33"/>
      <c r="G438" s="33"/>
      <c r="H438" s="33"/>
      <c r="I438" s="33"/>
      <c r="J438" s="33"/>
      <c r="K438" s="33"/>
      <c r="L438" s="33"/>
      <c r="M438" s="33"/>
      <c r="N438" s="33"/>
      <c r="O438" s="33"/>
      <c r="P438" s="33"/>
      <c r="Q438" s="33"/>
      <c r="R438" s="33"/>
      <c r="S438" s="33"/>
      <c r="T438" s="33"/>
      <c r="U438" s="33"/>
      <c r="V438" s="33"/>
      <c r="W438" s="33"/>
    </row>
    <row r="439" spans="1:23" x14ac:dyDescent="0.45">
      <c r="A439" s="33"/>
      <c r="B439" s="33"/>
      <c r="C439" s="33"/>
      <c r="D439" s="33"/>
      <c r="E439" s="33"/>
      <c r="F439" s="33"/>
      <c r="G439" s="33"/>
      <c r="H439" s="33"/>
      <c r="I439" s="33"/>
      <c r="J439" s="33"/>
      <c r="K439" s="33"/>
      <c r="L439" s="33"/>
      <c r="M439" s="33"/>
      <c r="N439" s="33"/>
      <c r="O439" s="33"/>
      <c r="P439" s="33"/>
      <c r="Q439" s="33"/>
      <c r="R439" s="33"/>
      <c r="S439" s="33"/>
      <c r="T439" s="33"/>
      <c r="U439" s="33"/>
      <c r="V439" s="33"/>
      <c r="W439" s="33"/>
    </row>
    <row r="440" spans="1:23" x14ac:dyDescent="0.45">
      <c r="A440" s="33"/>
      <c r="B440" s="33"/>
      <c r="C440" s="33"/>
      <c r="D440" s="33"/>
      <c r="E440" s="33"/>
      <c r="F440" s="33"/>
      <c r="G440" s="33"/>
      <c r="H440" s="33"/>
      <c r="I440" s="33"/>
      <c r="J440" s="33"/>
      <c r="K440" s="33"/>
      <c r="L440" s="33"/>
      <c r="M440" s="33"/>
      <c r="N440" s="33"/>
      <c r="O440" s="33"/>
      <c r="P440" s="33"/>
      <c r="Q440" s="33"/>
      <c r="R440" s="33"/>
      <c r="S440" s="33"/>
      <c r="T440" s="33"/>
      <c r="U440" s="33"/>
      <c r="V440" s="33"/>
      <c r="W440" s="33"/>
    </row>
    <row r="441" spans="1:23" x14ac:dyDescent="0.45">
      <c r="A441" s="33"/>
      <c r="B441" s="33"/>
      <c r="C441" s="33"/>
      <c r="D441" s="33"/>
      <c r="E441" s="33"/>
      <c r="F441" s="33"/>
      <c r="G441" s="33"/>
      <c r="H441" s="33"/>
      <c r="I441" s="33"/>
      <c r="J441" s="33"/>
      <c r="K441" s="33"/>
      <c r="L441" s="33"/>
      <c r="M441" s="33"/>
      <c r="N441" s="33"/>
      <c r="O441" s="33"/>
      <c r="P441" s="33"/>
      <c r="Q441" s="33"/>
      <c r="R441" s="33"/>
      <c r="S441" s="33"/>
      <c r="T441" s="33"/>
      <c r="U441" s="33"/>
      <c r="V441" s="33"/>
      <c r="W441" s="33"/>
    </row>
    <row r="442" spans="1:23" x14ac:dyDescent="0.45">
      <c r="A442" s="33"/>
      <c r="B442" s="33"/>
      <c r="C442" s="33"/>
      <c r="D442" s="33"/>
      <c r="E442" s="33"/>
      <c r="F442" s="33"/>
      <c r="G442" s="33"/>
      <c r="H442" s="33"/>
      <c r="I442" s="33"/>
      <c r="J442" s="33"/>
      <c r="K442" s="33"/>
      <c r="L442" s="33"/>
      <c r="M442" s="33"/>
      <c r="N442" s="33"/>
      <c r="O442" s="33"/>
      <c r="P442" s="33"/>
      <c r="Q442" s="33"/>
      <c r="R442" s="33"/>
      <c r="S442" s="33"/>
      <c r="T442" s="33"/>
      <c r="U442" s="33"/>
      <c r="V442" s="33"/>
      <c r="W442" s="33"/>
    </row>
    <row r="443" spans="1:23" x14ac:dyDescent="0.45">
      <c r="A443" s="33"/>
      <c r="B443" s="33"/>
      <c r="C443" s="33"/>
      <c r="D443" s="33"/>
      <c r="E443" s="33"/>
      <c r="F443" s="33"/>
      <c r="G443" s="33"/>
      <c r="H443" s="33"/>
      <c r="I443" s="33"/>
      <c r="J443" s="33"/>
      <c r="K443" s="33"/>
      <c r="L443" s="33"/>
      <c r="M443" s="33"/>
      <c r="N443" s="33"/>
      <c r="O443" s="33"/>
      <c r="P443" s="33"/>
      <c r="Q443" s="33"/>
      <c r="R443" s="33"/>
      <c r="S443" s="33"/>
      <c r="T443" s="33"/>
      <c r="U443" s="33"/>
      <c r="V443" s="33"/>
      <c r="W443" s="33"/>
    </row>
    <row r="444" spans="1:23" x14ac:dyDescent="0.45">
      <c r="A444" s="33"/>
      <c r="B444" s="33"/>
      <c r="C444" s="33"/>
      <c r="D444" s="33"/>
      <c r="E444" s="33"/>
      <c r="F444" s="33"/>
      <c r="G444" s="33"/>
      <c r="H444" s="33"/>
      <c r="I444" s="33"/>
      <c r="J444" s="33"/>
      <c r="K444" s="33"/>
      <c r="L444" s="33"/>
      <c r="M444" s="33"/>
      <c r="N444" s="33"/>
      <c r="O444" s="33"/>
      <c r="P444" s="33"/>
      <c r="Q444" s="33"/>
      <c r="R444" s="33"/>
      <c r="S444" s="33"/>
      <c r="T444" s="33"/>
      <c r="U444" s="33"/>
      <c r="V444" s="33"/>
      <c r="W444" s="33"/>
    </row>
    <row r="445" spans="1:23" x14ac:dyDescent="0.45">
      <c r="A445" s="33"/>
      <c r="B445" s="33"/>
      <c r="C445" s="33"/>
      <c r="D445" s="33"/>
      <c r="E445" s="33"/>
      <c r="F445" s="33"/>
      <c r="G445" s="33"/>
      <c r="H445" s="33"/>
      <c r="I445" s="33"/>
      <c r="J445" s="33"/>
      <c r="K445" s="33"/>
      <c r="L445" s="33"/>
      <c r="M445" s="33"/>
      <c r="N445" s="33"/>
      <c r="O445" s="33"/>
      <c r="P445" s="33"/>
      <c r="Q445" s="33"/>
      <c r="R445" s="33"/>
      <c r="S445" s="33"/>
      <c r="T445" s="33"/>
      <c r="U445" s="33"/>
      <c r="V445" s="33"/>
      <c r="W445" s="33"/>
    </row>
    <row r="446" spans="1:23" x14ac:dyDescent="0.45">
      <c r="A446" s="33"/>
      <c r="B446" s="33"/>
      <c r="C446" s="33"/>
      <c r="D446" s="33"/>
      <c r="E446" s="33"/>
      <c r="F446" s="33"/>
      <c r="G446" s="33"/>
      <c r="H446" s="33"/>
      <c r="I446" s="33"/>
      <c r="J446" s="33"/>
      <c r="K446" s="33"/>
      <c r="L446" s="33"/>
      <c r="M446" s="33"/>
      <c r="N446" s="33"/>
      <c r="O446" s="33"/>
      <c r="P446" s="33"/>
      <c r="Q446" s="33"/>
      <c r="R446" s="33"/>
      <c r="S446" s="33"/>
      <c r="T446" s="33"/>
      <c r="U446" s="33"/>
      <c r="V446" s="33"/>
      <c r="W446" s="33"/>
    </row>
    <row r="447" spans="1:23" x14ac:dyDescent="0.45">
      <c r="A447" s="33"/>
      <c r="B447" s="33"/>
      <c r="C447" s="33"/>
      <c r="D447" s="33"/>
      <c r="E447" s="33"/>
      <c r="F447" s="33"/>
      <c r="G447" s="33"/>
      <c r="H447" s="33"/>
      <c r="I447" s="33"/>
      <c r="J447" s="33"/>
      <c r="K447" s="33"/>
      <c r="L447" s="33"/>
      <c r="M447" s="33"/>
      <c r="N447" s="33"/>
      <c r="O447" s="33"/>
      <c r="P447" s="33"/>
      <c r="Q447" s="33"/>
      <c r="R447" s="33"/>
      <c r="S447" s="33"/>
      <c r="T447" s="33"/>
      <c r="U447" s="33"/>
      <c r="V447" s="33"/>
      <c r="W447" s="33"/>
    </row>
    <row r="448" spans="1:23" x14ac:dyDescent="0.45">
      <c r="A448" s="33"/>
      <c r="B448" s="33"/>
      <c r="C448" s="33"/>
      <c r="D448" s="33"/>
      <c r="E448" s="33"/>
      <c r="F448" s="33"/>
      <c r="G448" s="33"/>
      <c r="H448" s="33"/>
      <c r="I448" s="33"/>
      <c r="J448" s="33"/>
      <c r="K448" s="33"/>
      <c r="L448" s="33"/>
      <c r="M448" s="33"/>
      <c r="N448" s="33"/>
      <c r="O448" s="33"/>
      <c r="P448" s="33"/>
      <c r="Q448" s="33"/>
      <c r="R448" s="33"/>
      <c r="S448" s="33"/>
      <c r="T448" s="33"/>
      <c r="U448" s="33"/>
      <c r="V448" s="33"/>
      <c r="W448" s="33"/>
    </row>
    <row r="449" spans="1:23" x14ac:dyDescent="0.45">
      <c r="A449" s="33"/>
      <c r="B449" s="33"/>
      <c r="C449" s="33"/>
      <c r="D449" s="33"/>
      <c r="E449" s="33"/>
      <c r="F449" s="33"/>
      <c r="G449" s="33"/>
      <c r="H449" s="33"/>
      <c r="I449" s="33"/>
      <c r="J449" s="33"/>
      <c r="K449" s="33"/>
      <c r="L449" s="33"/>
      <c r="M449" s="33"/>
      <c r="N449" s="33"/>
      <c r="O449" s="33"/>
      <c r="P449" s="33"/>
      <c r="Q449" s="33"/>
      <c r="R449" s="33"/>
      <c r="S449" s="33"/>
      <c r="T449" s="33"/>
      <c r="U449" s="33"/>
      <c r="V449" s="33"/>
      <c r="W449" s="33"/>
    </row>
    <row r="450" spans="1:23" x14ac:dyDescent="0.45">
      <c r="A450" s="33"/>
      <c r="B450" s="33"/>
      <c r="C450" s="33"/>
      <c r="D450" s="33"/>
      <c r="E450" s="33"/>
      <c r="F450" s="33"/>
      <c r="G450" s="33"/>
      <c r="H450" s="33"/>
      <c r="I450" s="33"/>
      <c r="J450" s="33"/>
      <c r="K450" s="33"/>
      <c r="L450" s="33"/>
      <c r="M450" s="33"/>
      <c r="N450" s="33"/>
      <c r="O450" s="33"/>
      <c r="P450" s="33"/>
      <c r="Q450" s="33"/>
      <c r="R450" s="33"/>
      <c r="S450" s="33"/>
      <c r="T450" s="33"/>
      <c r="U450" s="33"/>
      <c r="V450" s="33"/>
      <c r="W450" s="33"/>
    </row>
    <row r="451" spans="1:23" x14ac:dyDescent="0.45">
      <c r="A451" s="33"/>
      <c r="B451" s="33"/>
      <c r="C451" s="33"/>
      <c r="D451" s="33"/>
      <c r="E451" s="33"/>
      <c r="F451" s="33"/>
      <c r="G451" s="33"/>
      <c r="H451" s="33"/>
      <c r="I451" s="33"/>
      <c r="J451" s="33"/>
      <c r="K451" s="33"/>
      <c r="L451" s="33"/>
      <c r="M451" s="33"/>
      <c r="N451" s="33"/>
      <c r="O451" s="33"/>
      <c r="P451" s="33"/>
      <c r="Q451" s="33"/>
      <c r="R451" s="33"/>
      <c r="S451" s="33"/>
      <c r="T451" s="33"/>
      <c r="U451" s="33"/>
      <c r="V451" s="33"/>
      <c r="W451" s="33"/>
    </row>
    <row r="452" spans="1:23" x14ac:dyDescent="0.45">
      <c r="A452" s="33"/>
      <c r="B452" s="33"/>
      <c r="C452" s="33"/>
      <c r="D452" s="33"/>
      <c r="E452" s="33"/>
      <c r="F452" s="33"/>
      <c r="G452" s="33"/>
      <c r="H452" s="33"/>
      <c r="I452" s="33"/>
      <c r="J452" s="33"/>
      <c r="K452" s="33"/>
      <c r="L452" s="33"/>
      <c r="M452" s="33"/>
      <c r="N452" s="33"/>
      <c r="O452" s="33"/>
      <c r="P452" s="33"/>
      <c r="Q452" s="33"/>
      <c r="R452" s="33"/>
      <c r="S452" s="33"/>
      <c r="T452" s="33"/>
      <c r="U452" s="33"/>
      <c r="V452" s="33"/>
      <c r="W452" s="33"/>
    </row>
    <row r="453" spans="1:23" x14ac:dyDescent="0.45">
      <c r="A453" s="33"/>
      <c r="B453" s="33"/>
      <c r="C453" s="33"/>
      <c r="D453" s="33"/>
      <c r="E453" s="33"/>
      <c r="F453" s="33"/>
      <c r="G453" s="33"/>
      <c r="H453" s="33"/>
      <c r="I453" s="33"/>
      <c r="J453" s="33"/>
      <c r="K453" s="33"/>
      <c r="L453" s="33"/>
      <c r="M453" s="33"/>
      <c r="N453" s="33"/>
      <c r="O453" s="33"/>
      <c r="P453" s="33"/>
      <c r="Q453" s="33"/>
      <c r="R453" s="33"/>
      <c r="S453" s="33"/>
      <c r="T453" s="33"/>
      <c r="U453" s="33"/>
      <c r="V453" s="33"/>
      <c r="W453" s="33"/>
    </row>
    <row r="454" spans="1:23" x14ac:dyDescent="0.45">
      <c r="A454" s="33"/>
      <c r="B454" s="33"/>
      <c r="C454" s="33"/>
      <c r="D454" s="33"/>
      <c r="E454" s="33"/>
      <c r="F454" s="33"/>
      <c r="G454" s="33"/>
      <c r="H454" s="33"/>
      <c r="I454" s="33"/>
      <c r="J454" s="33"/>
      <c r="K454" s="33"/>
      <c r="L454" s="33"/>
      <c r="M454" s="33"/>
      <c r="N454" s="33"/>
      <c r="O454" s="33"/>
      <c r="P454" s="33"/>
      <c r="Q454" s="33"/>
      <c r="R454" s="33"/>
      <c r="S454" s="33"/>
      <c r="T454" s="33"/>
      <c r="U454" s="33"/>
      <c r="V454" s="33"/>
      <c r="W454" s="33"/>
    </row>
    <row r="455" spans="1:23" x14ac:dyDescent="0.45">
      <c r="A455" s="33"/>
      <c r="B455" s="33"/>
      <c r="C455" s="33"/>
      <c r="D455" s="33"/>
      <c r="E455" s="33"/>
      <c r="F455" s="33"/>
      <c r="G455" s="33"/>
      <c r="H455" s="33"/>
      <c r="I455" s="33"/>
      <c r="J455" s="33"/>
      <c r="K455" s="33"/>
      <c r="L455" s="33"/>
      <c r="M455" s="33"/>
      <c r="N455" s="33"/>
      <c r="O455" s="33"/>
      <c r="P455" s="33"/>
      <c r="Q455" s="33"/>
      <c r="R455" s="33"/>
      <c r="S455" s="33"/>
      <c r="T455" s="33"/>
      <c r="U455" s="33"/>
      <c r="V455" s="33"/>
      <c r="W455" s="33"/>
    </row>
    <row r="456" spans="1:23" x14ac:dyDescent="0.45">
      <c r="A456" s="33"/>
      <c r="B456" s="33"/>
      <c r="C456" s="33"/>
      <c r="D456" s="33"/>
      <c r="E456" s="33"/>
      <c r="F456" s="33"/>
      <c r="G456" s="33"/>
      <c r="H456" s="33"/>
      <c r="I456" s="33"/>
      <c r="J456" s="33"/>
      <c r="K456" s="33"/>
      <c r="L456" s="33"/>
      <c r="M456" s="33"/>
      <c r="N456" s="33"/>
      <c r="O456" s="33"/>
      <c r="P456" s="33"/>
      <c r="Q456" s="33"/>
      <c r="R456" s="33"/>
      <c r="S456" s="33"/>
      <c r="T456" s="33"/>
      <c r="U456" s="33"/>
      <c r="V456" s="33"/>
      <c r="W456" s="33"/>
    </row>
    <row r="457" spans="1:23" x14ac:dyDescent="0.45">
      <c r="A457" s="33"/>
      <c r="B457" s="33"/>
      <c r="C457" s="33"/>
      <c r="D457" s="33"/>
      <c r="E457" s="33"/>
      <c r="F457" s="33"/>
      <c r="G457" s="33"/>
      <c r="H457" s="33"/>
      <c r="I457" s="33"/>
      <c r="J457" s="33"/>
      <c r="K457" s="33"/>
      <c r="L457" s="33"/>
      <c r="M457" s="33"/>
      <c r="N457" s="33"/>
      <c r="O457" s="33"/>
      <c r="P457" s="33"/>
      <c r="Q457" s="33"/>
      <c r="R457" s="33"/>
      <c r="S457" s="33"/>
      <c r="T457" s="33"/>
      <c r="U457" s="33"/>
      <c r="V457" s="33"/>
      <c r="W457" s="33"/>
    </row>
    <row r="458" spans="1:23" x14ac:dyDescent="0.45">
      <c r="A458" s="33"/>
      <c r="B458" s="33"/>
      <c r="C458" s="33"/>
      <c r="D458" s="33"/>
      <c r="E458" s="33"/>
      <c r="F458" s="33"/>
      <c r="G458" s="33"/>
      <c r="H458" s="33"/>
      <c r="I458" s="33"/>
      <c r="J458" s="33"/>
      <c r="K458" s="33"/>
      <c r="L458" s="33"/>
      <c r="M458" s="33"/>
      <c r="N458" s="33"/>
      <c r="O458" s="33"/>
      <c r="P458" s="33"/>
      <c r="Q458" s="33"/>
      <c r="R458" s="33"/>
      <c r="S458" s="33"/>
      <c r="T458" s="33"/>
      <c r="U458" s="33"/>
      <c r="V458" s="33"/>
      <c r="W458" s="33"/>
    </row>
    <row r="459" spans="1:23" x14ac:dyDescent="0.45">
      <c r="A459" s="33"/>
      <c r="B459" s="33"/>
      <c r="C459" s="33"/>
      <c r="D459" s="33"/>
      <c r="E459" s="33"/>
      <c r="F459" s="33"/>
      <c r="G459" s="33"/>
      <c r="H459" s="33"/>
      <c r="I459" s="33"/>
      <c r="J459" s="33"/>
      <c r="K459" s="33"/>
      <c r="L459" s="33"/>
      <c r="M459" s="33"/>
      <c r="N459" s="33"/>
      <c r="O459" s="33"/>
      <c r="P459" s="33"/>
      <c r="Q459" s="33"/>
      <c r="R459" s="33"/>
      <c r="S459" s="33"/>
      <c r="T459" s="33"/>
      <c r="U459" s="33"/>
      <c r="V459" s="33"/>
      <c r="W459" s="33"/>
    </row>
    <row r="460" spans="1:23" x14ac:dyDescent="0.45">
      <c r="A460" s="33"/>
      <c r="B460" s="33"/>
      <c r="C460" s="33"/>
      <c r="D460" s="33"/>
      <c r="E460" s="33"/>
      <c r="F460" s="33"/>
      <c r="G460" s="33"/>
      <c r="H460" s="33"/>
      <c r="I460" s="33"/>
      <c r="J460" s="33"/>
      <c r="K460" s="33"/>
      <c r="L460" s="33"/>
      <c r="M460" s="33"/>
      <c r="N460" s="33"/>
      <c r="O460" s="33"/>
      <c r="P460" s="33"/>
      <c r="Q460" s="33"/>
      <c r="R460" s="33"/>
      <c r="S460" s="33"/>
      <c r="T460" s="33"/>
      <c r="U460" s="33"/>
      <c r="V460" s="33"/>
      <c r="W460" s="33"/>
    </row>
    <row r="461" spans="1:23" x14ac:dyDescent="0.45">
      <c r="A461" s="33"/>
      <c r="B461" s="33"/>
      <c r="C461" s="33"/>
      <c r="D461" s="33"/>
      <c r="E461" s="33"/>
      <c r="F461" s="33"/>
      <c r="G461" s="33"/>
      <c r="H461" s="33"/>
      <c r="I461" s="33"/>
      <c r="J461" s="33"/>
      <c r="K461" s="33"/>
      <c r="L461" s="33"/>
      <c r="M461" s="33"/>
      <c r="N461" s="33"/>
      <c r="O461" s="33"/>
      <c r="P461" s="33"/>
      <c r="Q461" s="33"/>
      <c r="R461" s="33"/>
      <c r="S461" s="33"/>
      <c r="T461" s="33"/>
      <c r="U461" s="33"/>
      <c r="V461" s="33"/>
      <c r="W461" s="33"/>
    </row>
    <row r="462" spans="1:23" x14ac:dyDescent="0.45">
      <c r="A462" s="33"/>
      <c r="B462" s="33"/>
      <c r="C462" s="33"/>
      <c r="D462" s="33"/>
      <c r="E462" s="33"/>
      <c r="F462" s="33"/>
      <c r="G462" s="33"/>
      <c r="H462" s="33"/>
      <c r="I462" s="33"/>
      <c r="J462" s="33"/>
      <c r="K462" s="33"/>
      <c r="L462" s="33"/>
      <c r="M462" s="33"/>
      <c r="N462" s="33"/>
      <c r="O462" s="33"/>
      <c r="P462" s="33"/>
      <c r="Q462" s="33"/>
      <c r="R462" s="33"/>
      <c r="S462" s="33"/>
      <c r="T462" s="33"/>
      <c r="U462" s="33"/>
      <c r="V462" s="33"/>
      <c r="W462" s="33"/>
    </row>
    <row r="463" spans="1:23" x14ac:dyDescent="0.45">
      <c r="A463" s="33"/>
      <c r="B463" s="33"/>
      <c r="C463" s="33"/>
      <c r="D463" s="33"/>
      <c r="E463" s="33"/>
      <c r="F463" s="33"/>
      <c r="G463" s="33"/>
      <c r="H463" s="33"/>
      <c r="I463" s="33"/>
      <c r="J463" s="33"/>
      <c r="K463" s="33"/>
      <c r="L463" s="33"/>
      <c r="M463" s="33"/>
      <c r="N463" s="33"/>
      <c r="O463" s="33"/>
      <c r="P463" s="33"/>
      <c r="Q463" s="33"/>
      <c r="R463" s="33"/>
      <c r="S463" s="33"/>
      <c r="T463" s="33"/>
      <c r="U463" s="33"/>
      <c r="V463" s="33"/>
      <c r="W463" s="33"/>
    </row>
    <row r="464" spans="1:23" x14ac:dyDescent="0.45">
      <c r="A464" s="33"/>
      <c r="B464" s="33"/>
      <c r="C464" s="33"/>
      <c r="D464" s="33"/>
      <c r="E464" s="33"/>
      <c r="F464" s="33"/>
      <c r="G464" s="33"/>
      <c r="H464" s="33"/>
      <c r="I464" s="33"/>
      <c r="J464" s="33"/>
      <c r="K464" s="33"/>
      <c r="L464" s="33"/>
      <c r="M464" s="33"/>
      <c r="N464" s="33"/>
      <c r="O464" s="33"/>
      <c r="P464" s="33"/>
      <c r="Q464" s="33"/>
      <c r="R464" s="33"/>
      <c r="S464" s="33"/>
      <c r="T464" s="33"/>
      <c r="U464" s="33"/>
      <c r="V464" s="33"/>
      <c r="W464" s="33"/>
    </row>
    <row r="465" spans="1:23" x14ac:dyDescent="0.45">
      <c r="A465" s="33"/>
      <c r="B465" s="33"/>
      <c r="C465" s="33"/>
      <c r="D465" s="33"/>
      <c r="E465" s="33"/>
      <c r="F465" s="33"/>
      <c r="G465" s="33"/>
      <c r="H465" s="33"/>
      <c r="I465" s="33"/>
      <c r="J465" s="33"/>
      <c r="K465" s="33"/>
      <c r="L465" s="33"/>
      <c r="M465" s="33"/>
      <c r="N465" s="33"/>
      <c r="O465" s="33"/>
      <c r="P465" s="33"/>
      <c r="Q465" s="33"/>
      <c r="R465" s="33"/>
      <c r="S465" s="33"/>
      <c r="T465" s="33"/>
      <c r="U465" s="33"/>
      <c r="V465" s="33"/>
      <c r="W465" s="33"/>
    </row>
    <row r="466" spans="1:23" x14ac:dyDescent="0.45">
      <c r="A466" s="33"/>
      <c r="B466" s="33"/>
      <c r="C466" s="33"/>
      <c r="D466" s="33"/>
      <c r="E466" s="33"/>
      <c r="F466" s="33"/>
      <c r="G466" s="33"/>
      <c r="H466" s="33"/>
      <c r="I466" s="33"/>
      <c r="J466" s="33"/>
      <c r="K466" s="33"/>
      <c r="L466" s="33"/>
      <c r="M466" s="33"/>
      <c r="N466" s="33"/>
      <c r="O466" s="33"/>
      <c r="P466" s="33"/>
      <c r="Q466" s="33"/>
      <c r="R466" s="33"/>
      <c r="S466" s="33"/>
      <c r="T466" s="33"/>
      <c r="U466" s="33"/>
      <c r="V466" s="33"/>
      <c r="W466" s="33"/>
    </row>
    <row r="467" spans="1:23" x14ac:dyDescent="0.45">
      <c r="A467" s="33"/>
      <c r="B467" s="33"/>
      <c r="C467" s="33"/>
      <c r="D467" s="33"/>
      <c r="E467" s="33"/>
      <c r="F467" s="33"/>
      <c r="G467" s="33"/>
      <c r="H467" s="33"/>
      <c r="I467" s="33"/>
      <c r="J467" s="33"/>
      <c r="K467" s="33"/>
      <c r="L467" s="33"/>
      <c r="M467" s="33"/>
      <c r="N467" s="33"/>
      <c r="O467" s="33"/>
      <c r="P467" s="33"/>
      <c r="Q467" s="33"/>
      <c r="R467" s="33"/>
      <c r="S467" s="33"/>
      <c r="T467" s="33"/>
      <c r="U467" s="33"/>
      <c r="V467" s="33"/>
      <c r="W467" s="33"/>
    </row>
    <row r="468" spans="1:23" x14ac:dyDescent="0.45">
      <c r="A468" s="33"/>
      <c r="B468" s="33"/>
      <c r="C468" s="33"/>
      <c r="D468" s="33"/>
      <c r="E468" s="33"/>
      <c r="F468" s="33"/>
      <c r="G468" s="33"/>
      <c r="H468" s="33"/>
      <c r="I468" s="33"/>
      <c r="J468" s="33"/>
      <c r="K468" s="33"/>
      <c r="L468" s="33"/>
      <c r="M468" s="33"/>
      <c r="N468" s="33"/>
      <c r="O468" s="33"/>
      <c r="P468" s="33"/>
      <c r="Q468" s="33"/>
      <c r="R468" s="33"/>
      <c r="S468" s="33"/>
      <c r="T468" s="33"/>
      <c r="U468" s="33"/>
      <c r="V468" s="33"/>
      <c r="W468" s="33"/>
    </row>
    <row r="469" spans="1:23" x14ac:dyDescent="0.45">
      <c r="A469" s="33"/>
      <c r="B469" s="33"/>
      <c r="C469" s="33"/>
      <c r="D469" s="33"/>
      <c r="E469" s="33"/>
      <c r="F469" s="33"/>
      <c r="G469" s="33"/>
      <c r="H469" s="33"/>
      <c r="I469" s="33"/>
      <c r="J469" s="33"/>
      <c r="K469" s="33"/>
      <c r="L469" s="33"/>
      <c r="M469" s="33"/>
      <c r="N469" s="33"/>
      <c r="O469" s="33"/>
      <c r="P469" s="33"/>
      <c r="Q469" s="33"/>
      <c r="R469" s="33"/>
      <c r="S469" s="33"/>
      <c r="T469" s="33"/>
      <c r="U469" s="33"/>
      <c r="V469" s="33"/>
      <c r="W469" s="33"/>
    </row>
    <row r="470" spans="1:23" x14ac:dyDescent="0.45">
      <c r="A470" s="33"/>
      <c r="B470" s="33"/>
      <c r="C470" s="33"/>
      <c r="D470" s="33"/>
      <c r="E470" s="33"/>
      <c r="F470" s="33"/>
      <c r="G470" s="33"/>
      <c r="H470" s="33"/>
      <c r="I470" s="33"/>
      <c r="J470" s="33"/>
      <c r="K470" s="33"/>
      <c r="L470" s="33"/>
      <c r="M470" s="33"/>
      <c r="N470" s="33"/>
      <c r="O470" s="33"/>
      <c r="P470" s="33"/>
      <c r="Q470" s="33"/>
      <c r="R470" s="33"/>
      <c r="S470" s="33"/>
      <c r="T470" s="33"/>
      <c r="U470" s="33"/>
      <c r="V470" s="33"/>
      <c r="W470" s="33"/>
    </row>
    <row r="471" spans="1:23" x14ac:dyDescent="0.45">
      <c r="A471" s="33"/>
      <c r="B471" s="33"/>
      <c r="C471" s="33"/>
      <c r="D471" s="33"/>
      <c r="E471" s="33"/>
      <c r="F471" s="33"/>
      <c r="G471" s="33"/>
      <c r="H471" s="33"/>
      <c r="I471" s="33"/>
      <c r="J471" s="33"/>
      <c r="K471" s="33"/>
      <c r="L471" s="33"/>
      <c r="M471" s="33"/>
      <c r="N471" s="33"/>
      <c r="O471" s="33"/>
      <c r="P471" s="33"/>
      <c r="Q471" s="33"/>
      <c r="R471" s="33"/>
      <c r="S471" s="33"/>
      <c r="T471" s="33"/>
      <c r="U471" s="33"/>
      <c r="V471" s="33"/>
      <c r="W471" s="33"/>
    </row>
    <row r="472" spans="1:23" x14ac:dyDescent="0.45">
      <c r="A472" s="33"/>
      <c r="B472" s="33"/>
      <c r="C472" s="33"/>
      <c r="D472" s="33"/>
      <c r="E472" s="33"/>
      <c r="F472" s="33"/>
      <c r="G472" s="33"/>
      <c r="H472" s="33"/>
      <c r="I472" s="33"/>
      <c r="J472" s="33"/>
      <c r="K472" s="33"/>
      <c r="L472" s="33"/>
      <c r="M472" s="33"/>
      <c r="N472" s="33"/>
      <c r="O472" s="33"/>
      <c r="P472" s="33"/>
      <c r="Q472" s="33"/>
      <c r="R472" s="33"/>
      <c r="S472" s="33"/>
      <c r="T472" s="33"/>
      <c r="U472" s="33"/>
      <c r="V472" s="33"/>
      <c r="W472" s="33"/>
    </row>
    <row r="473" spans="1:23" x14ac:dyDescent="0.45">
      <c r="A473" s="33"/>
      <c r="B473" s="33"/>
      <c r="C473" s="33"/>
      <c r="D473" s="33"/>
      <c r="E473" s="33"/>
      <c r="F473" s="33"/>
      <c r="G473" s="33"/>
      <c r="H473" s="33"/>
      <c r="I473" s="33"/>
      <c r="J473" s="33"/>
      <c r="K473" s="33"/>
      <c r="L473" s="33"/>
      <c r="M473" s="33"/>
      <c r="N473" s="33"/>
      <c r="O473" s="33"/>
      <c r="P473" s="33"/>
      <c r="Q473" s="33"/>
      <c r="R473" s="33"/>
      <c r="S473" s="33"/>
      <c r="T473" s="33"/>
      <c r="U473" s="33"/>
      <c r="V473" s="33"/>
      <c r="W473" s="33"/>
    </row>
    <row r="474" spans="1:23" x14ac:dyDescent="0.45">
      <c r="A474" s="33"/>
      <c r="B474" s="33"/>
      <c r="C474" s="33"/>
      <c r="D474" s="33"/>
      <c r="E474" s="33"/>
      <c r="F474" s="33"/>
      <c r="G474" s="33"/>
      <c r="H474" s="33"/>
      <c r="I474" s="33"/>
      <c r="J474" s="33"/>
      <c r="K474" s="33"/>
      <c r="L474" s="33"/>
      <c r="M474" s="33"/>
      <c r="N474" s="33"/>
      <c r="O474" s="33"/>
      <c r="P474" s="33"/>
      <c r="Q474" s="33"/>
      <c r="R474" s="33"/>
      <c r="S474" s="33"/>
      <c r="T474" s="33"/>
      <c r="U474" s="33"/>
      <c r="V474" s="33"/>
      <c r="W474" s="33"/>
    </row>
    <row r="475" spans="1:23" x14ac:dyDescent="0.45">
      <c r="A475" s="33"/>
      <c r="B475" s="33"/>
      <c r="C475" s="33"/>
      <c r="D475" s="33"/>
      <c r="E475" s="33"/>
      <c r="F475" s="33"/>
      <c r="G475" s="33"/>
      <c r="H475" s="33"/>
      <c r="I475" s="33"/>
      <c r="J475" s="33"/>
      <c r="K475" s="33"/>
      <c r="L475" s="33"/>
      <c r="M475" s="33"/>
      <c r="N475" s="33"/>
      <c r="O475" s="33"/>
      <c r="P475" s="33"/>
      <c r="Q475" s="33"/>
      <c r="R475" s="33"/>
      <c r="S475" s="33"/>
      <c r="T475" s="33"/>
      <c r="U475" s="33"/>
      <c r="V475" s="33"/>
      <c r="W475" s="33"/>
    </row>
    <row r="476" spans="1:23" x14ac:dyDescent="0.45">
      <c r="A476" s="33"/>
      <c r="B476" s="33"/>
      <c r="C476" s="33"/>
      <c r="D476" s="33"/>
      <c r="E476" s="33"/>
      <c r="F476" s="33"/>
      <c r="G476" s="33"/>
      <c r="H476" s="33"/>
      <c r="I476" s="33"/>
      <c r="J476" s="33"/>
      <c r="K476" s="33"/>
      <c r="L476" s="33"/>
      <c r="M476" s="33"/>
      <c r="N476" s="33"/>
      <c r="O476" s="33"/>
      <c r="P476" s="33"/>
      <c r="Q476" s="33"/>
      <c r="R476" s="33"/>
      <c r="S476" s="33"/>
      <c r="T476" s="33"/>
      <c r="U476" s="33"/>
      <c r="V476" s="33"/>
      <c r="W476" s="33"/>
    </row>
    <row r="477" spans="1:23" x14ac:dyDescent="0.45">
      <c r="A477" s="33"/>
      <c r="B477" s="33"/>
      <c r="C477" s="33"/>
      <c r="D477" s="33"/>
      <c r="E477" s="33"/>
      <c r="F477" s="33"/>
      <c r="G477" s="33"/>
      <c r="H477" s="33"/>
      <c r="I477" s="33"/>
      <c r="J477" s="33"/>
      <c r="K477" s="33"/>
      <c r="L477" s="33"/>
      <c r="M477" s="33"/>
      <c r="N477" s="33"/>
      <c r="O477" s="33"/>
      <c r="P477" s="33"/>
      <c r="Q477" s="33"/>
      <c r="R477" s="33"/>
      <c r="S477" s="33"/>
      <c r="T477" s="33"/>
      <c r="U477" s="33"/>
      <c r="V477" s="33"/>
      <c r="W477" s="33"/>
    </row>
    <row r="478" spans="1:23" x14ac:dyDescent="0.45">
      <c r="A478" s="33"/>
      <c r="B478" s="33"/>
      <c r="C478" s="33"/>
      <c r="D478" s="33"/>
      <c r="E478" s="33"/>
      <c r="F478" s="33"/>
      <c r="G478" s="33"/>
      <c r="H478" s="33"/>
      <c r="I478" s="33"/>
      <c r="J478" s="33"/>
      <c r="K478" s="33"/>
      <c r="L478" s="33"/>
      <c r="M478" s="33"/>
      <c r="N478" s="33"/>
      <c r="O478" s="33"/>
      <c r="P478" s="33"/>
      <c r="Q478" s="33"/>
      <c r="R478" s="33"/>
      <c r="S478" s="33"/>
      <c r="T478" s="33"/>
      <c r="U478" s="33"/>
      <c r="V478" s="33"/>
      <c r="W478" s="33"/>
    </row>
    <row r="479" spans="1:23" x14ac:dyDescent="0.45">
      <c r="A479" s="33"/>
      <c r="B479" s="33"/>
      <c r="C479" s="33"/>
      <c r="D479" s="33"/>
      <c r="E479" s="33"/>
      <c r="F479" s="33"/>
      <c r="G479" s="33"/>
      <c r="H479" s="33"/>
      <c r="I479" s="33"/>
      <c r="J479" s="33"/>
      <c r="K479" s="33"/>
      <c r="L479" s="33"/>
      <c r="M479" s="33"/>
      <c r="N479" s="33"/>
      <c r="O479" s="33"/>
      <c r="P479" s="33"/>
      <c r="Q479" s="33"/>
      <c r="R479" s="33"/>
      <c r="S479" s="33"/>
      <c r="T479" s="33"/>
      <c r="U479" s="33"/>
      <c r="V479" s="33"/>
      <c r="W479" s="33"/>
    </row>
    <row r="480" spans="1:23" x14ac:dyDescent="0.45">
      <c r="A480" s="33"/>
      <c r="B480" s="33"/>
      <c r="C480" s="33"/>
      <c r="D480" s="33"/>
      <c r="E480" s="33"/>
      <c r="F480" s="33"/>
      <c r="G480" s="33"/>
      <c r="H480" s="33"/>
      <c r="I480" s="33"/>
      <c r="J480" s="33"/>
      <c r="K480" s="33"/>
      <c r="L480" s="33"/>
      <c r="M480" s="33"/>
      <c r="N480" s="33"/>
      <c r="O480" s="33"/>
      <c r="P480" s="33"/>
      <c r="Q480" s="33"/>
      <c r="R480" s="33"/>
      <c r="S480" s="33"/>
      <c r="T480" s="33"/>
      <c r="U480" s="33"/>
      <c r="V480" s="33"/>
      <c r="W480" s="33"/>
    </row>
    <row r="481" spans="1:23" x14ac:dyDescent="0.45">
      <c r="A481" s="33"/>
      <c r="B481" s="33"/>
      <c r="C481" s="33"/>
      <c r="D481" s="33"/>
      <c r="E481" s="33"/>
      <c r="F481" s="33"/>
      <c r="G481" s="33"/>
      <c r="H481" s="33"/>
      <c r="I481" s="33"/>
      <c r="J481" s="33"/>
      <c r="K481" s="33"/>
      <c r="L481" s="33"/>
      <c r="M481" s="33"/>
      <c r="N481" s="33"/>
      <c r="O481" s="33"/>
      <c r="P481" s="33"/>
      <c r="Q481" s="33"/>
      <c r="R481" s="33"/>
      <c r="S481" s="33"/>
      <c r="T481" s="33"/>
      <c r="U481" s="33"/>
      <c r="V481" s="33"/>
      <c r="W481" s="33"/>
    </row>
    <row r="482" spans="1:23" x14ac:dyDescent="0.45">
      <c r="A482" s="33"/>
      <c r="B482" s="33"/>
      <c r="C482" s="33"/>
      <c r="D482" s="33"/>
      <c r="E482" s="33"/>
      <c r="F482" s="33"/>
      <c r="G482" s="33"/>
      <c r="H482" s="33"/>
      <c r="I482" s="33"/>
      <c r="J482" s="33"/>
      <c r="K482" s="33"/>
      <c r="L482" s="33"/>
      <c r="M482" s="33"/>
      <c r="N482" s="33"/>
      <c r="O482" s="33"/>
      <c r="P482" s="33"/>
      <c r="Q482" s="33"/>
      <c r="R482" s="33"/>
      <c r="S482" s="33"/>
      <c r="T482" s="33"/>
      <c r="U482" s="33"/>
      <c r="V482" s="33"/>
      <c r="W482" s="33"/>
    </row>
    <row r="483" spans="1:23" x14ac:dyDescent="0.45">
      <c r="A483" s="33"/>
      <c r="B483" s="33"/>
      <c r="C483" s="33"/>
      <c r="D483" s="33"/>
      <c r="E483" s="33"/>
      <c r="F483" s="33"/>
      <c r="G483" s="33"/>
      <c r="H483" s="33"/>
      <c r="I483" s="33"/>
      <c r="J483" s="33"/>
      <c r="K483" s="33"/>
      <c r="L483" s="33"/>
      <c r="M483" s="33"/>
      <c r="N483" s="33"/>
      <c r="O483" s="33"/>
      <c r="P483" s="33"/>
      <c r="Q483" s="33"/>
      <c r="R483" s="33"/>
      <c r="S483" s="33"/>
      <c r="T483" s="33"/>
      <c r="U483" s="33"/>
      <c r="V483" s="33"/>
      <c r="W483" s="33"/>
    </row>
    <row r="484" spans="1:23" x14ac:dyDescent="0.45">
      <c r="A484" s="33"/>
      <c r="B484" s="33"/>
      <c r="C484" s="33"/>
      <c r="D484" s="33"/>
      <c r="E484" s="33"/>
      <c r="F484" s="33"/>
      <c r="G484" s="33"/>
      <c r="H484" s="33"/>
      <c r="I484" s="33"/>
      <c r="J484" s="33"/>
      <c r="K484" s="33"/>
      <c r="L484" s="33"/>
      <c r="M484" s="33"/>
      <c r="N484" s="33"/>
      <c r="O484" s="33"/>
      <c r="P484" s="33"/>
      <c r="Q484" s="33"/>
      <c r="R484" s="33"/>
      <c r="S484" s="33"/>
      <c r="T484" s="33"/>
      <c r="U484" s="33"/>
      <c r="V484" s="33"/>
      <c r="W484" s="33"/>
    </row>
    <row r="485" spans="1:23" x14ac:dyDescent="0.45">
      <c r="A485" s="33"/>
      <c r="B485" s="33"/>
      <c r="C485" s="33"/>
      <c r="D485" s="33"/>
      <c r="E485" s="33"/>
      <c r="F485" s="33"/>
      <c r="G485" s="33"/>
      <c r="H485" s="33"/>
      <c r="I485" s="33"/>
      <c r="J485" s="33"/>
      <c r="K485" s="33"/>
      <c r="L485" s="33"/>
      <c r="M485" s="33"/>
      <c r="N485" s="33"/>
      <c r="O485" s="33"/>
      <c r="P485" s="33"/>
      <c r="Q485" s="33"/>
      <c r="R485" s="33"/>
      <c r="S485" s="33"/>
      <c r="T485" s="33"/>
      <c r="U485" s="33"/>
      <c r="V485" s="33"/>
      <c r="W485" s="33"/>
    </row>
    <row r="486" spans="1:23" x14ac:dyDescent="0.45">
      <c r="A486" s="33"/>
      <c r="B486" s="33"/>
      <c r="C486" s="33"/>
      <c r="D486" s="33"/>
      <c r="E486" s="33"/>
      <c r="F486" s="33"/>
      <c r="G486" s="33"/>
      <c r="H486" s="33"/>
      <c r="I486" s="33"/>
      <c r="J486" s="33"/>
      <c r="K486" s="33"/>
      <c r="L486" s="33"/>
      <c r="M486" s="33"/>
      <c r="N486" s="33"/>
      <c r="O486" s="33"/>
      <c r="P486" s="33"/>
      <c r="Q486" s="33"/>
      <c r="R486" s="33"/>
      <c r="S486" s="33"/>
      <c r="T486" s="33"/>
      <c r="U486" s="33"/>
      <c r="V486" s="33"/>
      <c r="W486" s="33"/>
    </row>
    <row r="487" spans="1:23" x14ac:dyDescent="0.45">
      <c r="A487" s="33"/>
      <c r="B487" s="33"/>
      <c r="C487" s="33"/>
      <c r="D487" s="33"/>
      <c r="E487" s="33"/>
      <c r="F487" s="33"/>
      <c r="G487" s="33"/>
      <c r="H487" s="33"/>
      <c r="I487" s="33"/>
      <c r="J487" s="33"/>
      <c r="K487" s="33"/>
      <c r="L487" s="33"/>
      <c r="M487" s="33"/>
      <c r="N487" s="33"/>
      <c r="O487" s="33"/>
      <c r="P487" s="33"/>
      <c r="Q487" s="33"/>
      <c r="R487" s="33"/>
      <c r="S487" s="33"/>
      <c r="T487" s="33"/>
      <c r="U487" s="33"/>
      <c r="V487" s="33"/>
      <c r="W487" s="33"/>
    </row>
    <row r="488" spans="1:23" x14ac:dyDescent="0.45">
      <c r="A488" s="33"/>
      <c r="B488" s="33"/>
      <c r="C488" s="33"/>
      <c r="D488" s="33"/>
      <c r="E488" s="33"/>
      <c r="F488" s="33"/>
      <c r="G488" s="33"/>
      <c r="H488" s="33"/>
      <c r="I488" s="33"/>
      <c r="J488" s="33"/>
      <c r="K488" s="33"/>
      <c r="L488" s="33"/>
      <c r="M488" s="33"/>
      <c r="N488" s="33"/>
      <c r="O488" s="33"/>
      <c r="P488" s="33"/>
      <c r="Q488" s="33"/>
      <c r="R488" s="33"/>
      <c r="S488" s="33"/>
      <c r="T488" s="33"/>
      <c r="U488" s="33"/>
      <c r="V488" s="33"/>
      <c r="W488" s="33"/>
    </row>
    <row r="489" spans="1:23" x14ac:dyDescent="0.45">
      <c r="A489" s="33"/>
      <c r="B489" s="33"/>
      <c r="C489" s="33"/>
      <c r="D489" s="33"/>
      <c r="E489" s="33"/>
      <c r="F489" s="33"/>
      <c r="G489" s="33"/>
      <c r="H489" s="33"/>
      <c r="I489" s="33"/>
      <c r="J489" s="33"/>
      <c r="K489" s="33"/>
      <c r="L489" s="33"/>
      <c r="M489" s="33"/>
      <c r="N489" s="33"/>
      <c r="O489" s="33"/>
      <c r="P489" s="33"/>
      <c r="Q489" s="33"/>
      <c r="R489" s="33"/>
      <c r="S489" s="33"/>
      <c r="T489" s="33"/>
      <c r="U489" s="33"/>
      <c r="V489" s="33"/>
      <c r="W489" s="33"/>
    </row>
    <row r="490" spans="1:23" x14ac:dyDescent="0.45">
      <c r="A490" s="33"/>
      <c r="B490" s="33"/>
      <c r="C490" s="33"/>
      <c r="D490" s="33"/>
      <c r="E490" s="33"/>
      <c r="F490" s="33"/>
      <c r="G490" s="33"/>
      <c r="H490" s="33"/>
      <c r="I490" s="33"/>
      <c r="J490" s="33"/>
      <c r="K490" s="33"/>
      <c r="L490" s="33"/>
      <c r="M490" s="33"/>
      <c r="N490" s="33"/>
      <c r="O490" s="33"/>
      <c r="P490" s="33"/>
      <c r="Q490" s="33"/>
      <c r="R490" s="33"/>
      <c r="S490" s="33"/>
      <c r="T490" s="33"/>
      <c r="U490" s="33"/>
      <c r="V490" s="33"/>
      <c r="W490" s="33"/>
    </row>
    <row r="491" spans="1:23" x14ac:dyDescent="0.45">
      <c r="A491" s="33"/>
      <c r="B491" s="33"/>
      <c r="C491" s="33"/>
      <c r="D491" s="33"/>
      <c r="E491" s="33"/>
      <c r="F491" s="33"/>
      <c r="G491" s="33"/>
      <c r="H491" s="33"/>
      <c r="I491" s="33"/>
      <c r="J491" s="33"/>
      <c r="K491" s="33"/>
      <c r="L491" s="33"/>
      <c r="M491" s="33"/>
      <c r="N491" s="33"/>
      <c r="O491" s="33"/>
      <c r="P491" s="33"/>
      <c r="Q491" s="33"/>
      <c r="R491" s="33"/>
      <c r="S491" s="33"/>
      <c r="T491" s="33"/>
      <c r="U491" s="33"/>
      <c r="V491" s="33"/>
      <c r="W491" s="33"/>
    </row>
    <row r="492" spans="1:23" x14ac:dyDescent="0.45">
      <c r="A492" s="33"/>
      <c r="B492" s="33"/>
      <c r="C492" s="33"/>
      <c r="D492" s="33"/>
      <c r="E492" s="33"/>
      <c r="F492" s="33"/>
      <c r="G492" s="33"/>
      <c r="H492" s="33"/>
      <c r="I492" s="33"/>
      <c r="J492" s="33"/>
      <c r="K492" s="33"/>
      <c r="L492" s="33"/>
      <c r="M492" s="33"/>
      <c r="N492" s="33"/>
      <c r="O492" s="33"/>
      <c r="P492" s="33"/>
      <c r="Q492" s="33"/>
      <c r="R492" s="33"/>
      <c r="S492" s="33"/>
      <c r="T492" s="33"/>
      <c r="U492" s="33"/>
      <c r="V492" s="33"/>
      <c r="W492" s="33"/>
    </row>
    <row r="493" spans="1:23" x14ac:dyDescent="0.45">
      <c r="A493" s="33"/>
      <c r="B493" s="33"/>
      <c r="C493" s="33"/>
      <c r="D493" s="33"/>
      <c r="E493" s="33"/>
      <c r="F493" s="33"/>
      <c r="G493" s="33"/>
      <c r="H493" s="33"/>
      <c r="I493" s="33"/>
      <c r="J493" s="33"/>
      <c r="K493" s="33"/>
      <c r="L493" s="33"/>
      <c r="M493" s="33"/>
      <c r="N493" s="33"/>
      <c r="O493" s="33"/>
      <c r="P493" s="33"/>
      <c r="Q493" s="33"/>
      <c r="R493" s="33"/>
      <c r="S493" s="33"/>
      <c r="T493" s="33"/>
      <c r="U493" s="33"/>
      <c r="V493" s="33"/>
      <c r="W493" s="33"/>
    </row>
  </sheetData>
  <mergeCells count="9">
    <mergeCell ref="D12:E12"/>
    <mergeCell ref="B19:D19"/>
    <mergeCell ref="B20:D20"/>
    <mergeCell ref="B21:D21"/>
    <mergeCell ref="B14:D14"/>
    <mergeCell ref="B15:D15"/>
    <mergeCell ref="B16:D16"/>
    <mergeCell ref="B17:D17"/>
    <mergeCell ref="B18:D18"/>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A09CA80F-FDCE-45AA-A8B4-9753DE1EF5E3}">
          <x14:formula1>
            <xm:f>'G:\Users\IsabelleLuszczyk\AppData\Local\Microsoft\Windows\Temporary Internet Files\Content.Outlook\3XJ4HBHP\[Test specification cover sheet 12Jan15 (2).xlsx]Data values'!#REF!</xm:f>
          </x14:formula1>
          <xm:sqref>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CCA4-6CA3-E546-8336-E7F8C8F0B593}">
  <dimension ref="A1:A4"/>
  <sheetViews>
    <sheetView workbookViewId="0">
      <selection activeCell="B1" sqref="B1:B1048576"/>
    </sheetView>
  </sheetViews>
  <sheetFormatPr defaultColWidth="11.3984375" defaultRowHeight="14.25" x14ac:dyDescent="0.45"/>
  <sheetData>
    <row r="1" spans="1:1" x14ac:dyDescent="0.45">
      <c r="A1" s="1" t="s">
        <v>0</v>
      </c>
    </row>
    <row r="2" spans="1:1" x14ac:dyDescent="0.45">
      <c r="A2" t="s">
        <v>3</v>
      </c>
    </row>
    <row r="3" spans="1:1" x14ac:dyDescent="0.45">
      <c r="A3" t="s">
        <v>2</v>
      </c>
    </row>
    <row r="4" spans="1:1" x14ac:dyDescent="0.45">
      <c r="A4"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0D6A-B5D7-4F09-AF54-9EA162204326}">
  <dimension ref="A1:AI335"/>
  <sheetViews>
    <sheetView zoomScaleNormal="100" workbookViewId="0">
      <selection activeCell="F21" sqref="F21"/>
    </sheetView>
  </sheetViews>
  <sheetFormatPr defaultRowHeight="14.25" x14ac:dyDescent="0.45"/>
  <cols>
    <col min="1" max="1" width="1.59765625" customWidth="1"/>
    <col min="2" max="2" width="41.86328125" customWidth="1"/>
    <col min="3" max="3" width="67.1328125" customWidth="1"/>
    <col min="4" max="4" width="21.265625" customWidth="1"/>
    <col min="5" max="5" width="21.59765625" customWidth="1"/>
  </cols>
  <sheetData>
    <row r="1" spans="1:35" ht="27.4" customHeight="1" x14ac:dyDescent="0.45">
      <c r="A1" s="166"/>
      <c r="B1" s="167"/>
      <c r="C1" s="33"/>
      <c r="D1" s="168" t="s">
        <v>504</v>
      </c>
      <c r="E1" s="169"/>
      <c r="F1" s="169"/>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row>
    <row r="2" spans="1:35" ht="23.25" x14ac:dyDescent="0.7">
      <c r="A2" s="166"/>
      <c r="B2" s="170" t="s">
        <v>505</v>
      </c>
      <c r="C2" s="33"/>
      <c r="D2" s="171" t="s">
        <v>506</v>
      </c>
      <c r="E2" s="172" t="s">
        <v>507</v>
      </c>
      <c r="F2" s="169"/>
      <c r="G2" s="75"/>
      <c r="H2" s="75"/>
      <c r="I2" s="75"/>
      <c r="J2" s="75"/>
      <c r="K2" s="75"/>
      <c r="L2" s="75"/>
      <c r="M2" s="75"/>
      <c r="N2" s="33"/>
      <c r="O2" s="33"/>
      <c r="P2" s="33"/>
      <c r="Q2" s="33"/>
      <c r="R2" s="33"/>
      <c r="S2" s="33"/>
      <c r="T2" s="33"/>
      <c r="U2" s="33"/>
      <c r="V2" s="33"/>
      <c r="W2" s="33"/>
      <c r="X2" s="33"/>
      <c r="Y2" s="33"/>
      <c r="Z2" s="33"/>
      <c r="AA2" s="33"/>
      <c r="AB2" s="33"/>
      <c r="AC2" s="33"/>
      <c r="AD2" s="33"/>
      <c r="AE2" s="33"/>
      <c r="AF2" s="33"/>
      <c r="AG2" s="33"/>
      <c r="AH2" s="33"/>
      <c r="AI2" s="33"/>
    </row>
    <row r="3" spans="1:35" ht="61.5" customHeight="1" x14ac:dyDescent="0.7">
      <c r="A3" s="166"/>
      <c r="B3" s="354" t="s">
        <v>508</v>
      </c>
      <c r="C3" s="354"/>
      <c r="D3" s="171" t="s">
        <v>509</v>
      </c>
      <c r="E3" s="173" t="s">
        <v>510</v>
      </c>
      <c r="F3" s="169"/>
      <c r="G3" s="75"/>
      <c r="H3" s="75"/>
      <c r="I3" s="75"/>
      <c r="J3" s="75"/>
      <c r="K3" s="75"/>
      <c r="L3" s="75"/>
      <c r="M3" s="75"/>
      <c r="N3" s="33"/>
      <c r="O3" s="33"/>
      <c r="P3" s="33"/>
      <c r="Q3" s="33"/>
      <c r="R3" s="33"/>
      <c r="S3" s="33"/>
      <c r="T3" s="33"/>
      <c r="U3" s="33"/>
      <c r="V3" s="33"/>
      <c r="W3" s="33"/>
      <c r="X3" s="33"/>
      <c r="Y3" s="33"/>
      <c r="Z3" s="33"/>
      <c r="AA3" s="33"/>
      <c r="AB3" s="33"/>
      <c r="AC3" s="33"/>
      <c r="AD3" s="33"/>
      <c r="AE3" s="33"/>
      <c r="AF3" s="33"/>
      <c r="AG3" s="33"/>
      <c r="AH3" s="33"/>
      <c r="AI3" s="33"/>
    </row>
    <row r="4" spans="1:35" ht="17.25" customHeight="1" x14ac:dyDescent="0.7">
      <c r="A4" s="166"/>
      <c r="B4" s="170" t="s">
        <v>511</v>
      </c>
      <c r="C4" s="33"/>
      <c r="D4" s="33"/>
      <c r="E4" s="169"/>
      <c r="F4" s="169"/>
      <c r="G4" s="75"/>
      <c r="H4" s="75"/>
      <c r="I4" s="75"/>
      <c r="J4" s="75"/>
      <c r="K4" s="75"/>
      <c r="L4" s="75"/>
      <c r="M4" s="75"/>
      <c r="N4" s="33"/>
      <c r="O4" s="33"/>
      <c r="P4" s="33"/>
      <c r="Q4" s="33"/>
      <c r="R4" s="33"/>
      <c r="S4" s="33"/>
      <c r="T4" s="33"/>
      <c r="U4" s="33"/>
      <c r="V4" s="33"/>
      <c r="W4" s="33"/>
      <c r="X4" s="33"/>
      <c r="Y4" s="33"/>
      <c r="Z4" s="33"/>
      <c r="AA4" s="33"/>
      <c r="AB4" s="33"/>
      <c r="AC4" s="33"/>
      <c r="AD4" s="33"/>
      <c r="AE4" s="33"/>
      <c r="AF4" s="33"/>
      <c r="AG4" s="33"/>
      <c r="AH4" s="33"/>
      <c r="AI4" s="33"/>
    </row>
    <row r="5" spans="1:35" ht="15.75" customHeight="1" x14ac:dyDescent="0.7">
      <c r="A5" s="166">
        <v>1</v>
      </c>
      <c r="B5" s="174" t="s">
        <v>512</v>
      </c>
      <c r="C5" s="33"/>
      <c r="D5" s="33"/>
      <c r="E5" s="169"/>
      <c r="F5" s="169"/>
      <c r="G5" s="75"/>
      <c r="H5" s="75"/>
      <c r="I5" s="75"/>
      <c r="J5" s="75"/>
      <c r="K5" s="75"/>
      <c r="L5" s="75"/>
      <c r="M5" s="75"/>
      <c r="N5" s="33"/>
      <c r="O5" s="33"/>
      <c r="P5" s="33"/>
      <c r="Q5" s="33"/>
      <c r="R5" s="33"/>
      <c r="S5" s="33"/>
      <c r="T5" s="33"/>
      <c r="U5" s="33"/>
      <c r="V5" s="33"/>
      <c r="W5" s="33"/>
      <c r="X5" s="33"/>
      <c r="Y5" s="33"/>
      <c r="Z5" s="33"/>
      <c r="AA5" s="33"/>
      <c r="AB5" s="33"/>
      <c r="AC5" s="33"/>
      <c r="AD5" s="33"/>
      <c r="AE5" s="33"/>
      <c r="AF5" s="33"/>
      <c r="AG5" s="33"/>
      <c r="AH5" s="33"/>
      <c r="AI5" s="33"/>
    </row>
    <row r="6" spans="1:35" ht="15.75" customHeight="1" x14ac:dyDescent="0.7">
      <c r="A6" s="166">
        <v>2</v>
      </c>
      <c r="B6" s="174" t="s">
        <v>513</v>
      </c>
      <c r="C6" s="174"/>
      <c r="D6" s="33"/>
      <c r="E6" s="169"/>
      <c r="F6" s="169"/>
      <c r="G6" s="75"/>
      <c r="H6" s="75"/>
      <c r="I6" s="75"/>
      <c r="J6" s="75"/>
      <c r="K6" s="75"/>
      <c r="L6" s="75"/>
      <c r="M6" s="75"/>
      <c r="N6" s="33"/>
      <c r="O6" s="33"/>
      <c r="P6" s="33"/>
      <c r="Q6" s="33"/>
      <c r="R6" s="33"/>
      <c r="S6" s="33"/>
      <c r="T6" s="33"/>
      <c r="U6" s="33"/>
      <c r="V6" s="33"/>
      <c r="W6" s="33"/>
      <c r="X6" s="33"/>
      <c r="Y6" s="33"/>
      <c r="Z6" s="33"/>
      <c r="AA6" s="33"/>
      <c r="AB6" s="33"/>
      <c r="AC6" s="33"/>
      <c r="AD6" s="33"/>
      <c r="AE6" s="33"/>
      <c r="AF6" s="33"/>
      <c r="AG6" s="33"/>
      <c r="AH6" s="33"/>
      <c r="AI6" s="33"/>
    </row>
    <row r="7" spans="1:35" ht="14.25" customHeight="1" x14ac:dyDescent="0.45">
      <c r="A7" s="166">
        <v>3</v>
      </c>
      <c r="B7" s="174" t="s">
        <v>514</v>
      </c>
      <c r="C7" s="33"/>
      <c r="D7" s="33" t="s">
        <v>11</v>
      </c>
      <c r="E7" s="169"/>
      <c r="F7" s="169"/>
      <c r="G7" s="74"/>
      <c r="H7" s="74"/>
      <c r="I7" s="74"/>
      <c r="J7" s="74"/>
      <c r="K7" s="74"/>
      <c r="L7" s="74"/>
      <c r="M7" s="74"/>
      <c r="N7" s="33"/>
      <c r="O7" s="33"/>
      <c r="P7" s="33"/>
      <c r="Q7" s="33"/>
      <c r="R7" s="33"/>
      <c r="S7" s="33"/>
      <c r="T7" s="33"/>
      <c r="U7" s="33"/>
      <c r="V7" s="33"/>
      <c r="W7" s="33"/>
      <c r="X7" s="33"/>
      <c r="Y7" s="33"/>
      <c r="Z7" s="33"/>
      <c r="AA7" s="33"/>
      <c r="AB7" s="33"/>
      <c r="AC7" s="33"/>
      <c r="AD7" s="33"/>
      <c r="AE7" s="33"/>
      <c r="AF7" s="33"/>
      <c r="AG7" s="33"/>
      <c r="AH7" s="33"/>
      <c r="AI7" s="33"/>
    </row>
    <row r="8" spans="1:35" ht="17.25" customHeight="1" x14ac:dyDescent="0.45">
      <c r="A8" s="166">
        <v>4</v>
      </c>
      <c r="B8" s="76" t="s">
        <v>198</v>
      </c>
      <c r="C8" s="74"/>
      <c r="D8" s="74"/>
      <c r="E8" s="74"/>
      <c r="F8" s="74"/>
      <c r="G8" s="74"/>
      <c r="H8" s="74"/>
      <c r="I8" s="74"/>
      <c r="J8" s="74"/>
      <c r="K8" s="74"/>
      <c r="L8" s="74"/>
      <c r="M8" s="74"/>
      <c r="N8" s="33"/>
      <c r="O8" s="33"/>
      <c r="P8" s="33"/>
      <c r="Q8" s="33"/>
      <c r="R8" s="33"/>
      <c r="S8" s="33"/>
      <c r="T8" s="33"/>
      <c r="U8" s="33"/>
      <c r="V8" s="33"/>
      <c r="W8" s="33"/>
      <c r="X8" s="33"/>
      <c r="Y8" s="33"/>
      <c r="Z8" s="33"/>
      <c r="AA8" s="33"/>
      <c r="AB8" s="33"/>
      <c r="AC8" s="33"/>
      <c r="AD8" s="33"/>
      <c r="AE8" s="33"/>
      <c r="AF8" s="33"/>
      <c r="AG8" s="33"/>
      <c r="AH8" s="33"/>
      <c r="AI8" s="33"/>
    </row>
    <row r="9" spans="1:35" ht="31.5" customHeight="1" x14ac:dyDescent="0.45">
      <c r="A9" s="175">
        <v>1</v>
      </c>
      <c r="B9" s="178" t="s">
        <v>512</v>
      </c>
      <c r="C9" s="74"/>
      <c r="D9" s="74"/>
      <c r="E9" s="74"/>
      <c r="F9" s="74"/>
      <c r="G9" s="74"/>
      <c r="H9" s="74"/>
      <c r="I9" s="74"/>
      <c r="J9" s="74"/>
      <c r="K9" s="74"/>
      <c r="L9" s="74"/>
      <c r="M9" s="74"/>
      <c r="N9" s="33"/>
      <c r="O9" s="33"/>
      <c r="P9" s="33"/>
      <c r="Q9" s="33"/>
      <c r="R9" s="33"/>
      <c r="S9" s="33"/>
      <c r="T9" s="33"/>
      <c r="U9" s="33"/>
      <c r="V9" s="33"/>
      <c r="W9" s="33"/>
      <c r="X9" s="33"/>
      <c r="Y9" s="33"/>
      <c r="Z9" s="33"/>
      <c r="AA9" s="33"/>
      <c r="AB9" s="33"/>
      <c r="AC9" s="33"/>
      <c r="AD9" s="33"/>
      <c r="AE9" s="33"/>
      <c r="AF9" s="33"/>
      <c r="AG9" s="33"/>
      <c r="AH9" s="33"/>
      <c r="AI9" s="33"/>
    </row>
    <row r="10" spans="1:35" ht="16.149999999999999" customHeight="1" x14ac:dyDescent="0.45">
      <c r="A10" s="176"/>
      <c r="B10" s="177" t="s">
        <v>512</v>
      </c>
      <c r="C10" s="74"/>
      <c r="D10" s="74"/>
      <c r="E10" s="74"/>
      <c r="F10" s="74"/>
      <c r="G10" s="74"/>
      <c r="H10" s="74"/>
      <c r="I10" s="74"/>
      <c r="J10" s="74"/>
      <c r="K10" s="74"/>
      <c r="L10" s="74"/>
      <c r="M10" s="74" t="s">
        <v>11</v>
      </c>
      <c r="N10" s="33"/>
      <c r="O10" s="33"/>
      <c r="P10" s="33"/>
      <c r="Q10" s="33"/>
      <c r="R10" s="33"/>
      <c r="S10" s="33"/>
      <c r="T10" s="33"/>
      <c r="U10" s="33"/>
      <c r="V10" s="33"/>
      <c r="W10" s="33"/>
      <c r="X10" s="33"/>
      <c r="Y10" s="33"/>
      <c r="Z10" s="33"/>
      <c r="AA10" s="33"/>
      <c r="AB10" s="33"/>
      <c r="AC10" s="33"/>
      <c r="AD10" s="33"/>
      <c r="AE10" s="33"/>
      <c r="AF10" s="33"/>
      <c r="AG10" s="33"/>
      <c r="AH10" s="33"/>
      <c r="AI10" s="33"/>
    </row>
    <row r="11" spans="1:35" ht="26.1" customHeight="1" x14ac:dyDescent="0.45">
      <c r="A11" s="33"/>
      <c r="B11" s="355" t="s">
        <v>624</v>
      </c>
      <c r="C11" s="355"/>
      <c r="D11" s="355"/>
      <c r="E11" s="355"/>
      <c r="F11" s="355"/>
      <c r="G11" s="179"/>
      <c r="H11" s="179"/>
      <c r="I11" s="74"/>
      <c r="J11" s="74"/>
      <c r="K11" s="74"/>
      <c r="L11" s="74"/>
      <c r="M11" s="74"/>
      <c r="N11" s="33"/>
      <c r="O11" s="33"/>
      <c r="P11" s="33"/>
      <c r="Q11" s="33"/>
      <c r="R11" s="33"/>
      <c r="S11" s="33"/>
      <c r="T11" s="33"/>
      <c r="U11" s="33"/>
      <c r="V11" s="33"/>
      <c r="W11" s="33"/>
      <c r="X11" s="33"/>
      <c r="Y11" s="33"/>
      <c r="Z11" s="33"/>
      <c r="AA11" s="33"/>
      <c r="AB11" s="33"/>
      <c r="AC11" s="33"/>
      <c r="AD11" s="33"/>
      <c r="AE11" s="33"/>
      <c r="AF11" s="33"/>
      <c r="AG11" s="33"/>
      <c r="AH11" s="33"/>
      <c r="AI11" s="33"/>
    </row>
    <row r="12" spans="1:35" ht="26.1" customHeight="1" x14ac:dyDescent="0.45">
      <c r="A12" s="33"/>
      <c r="B12" s="355"/>
      <c r="C12" s="355"/>
      <c r="D12" s="355"/>
      <c r="E12" s="355"/>
      <c r="F12" s="355"/>
      <c r="G12" s="179"/>
      <c r="H12" s="179"/>
      <c r="I12" s="74"/>
      <c r="J12" s="74"/>
      <c r="K12" s="74"/>
      <c r="L12" s="74"/>
      <c r="M12" s="74"/>
      <c r="N12" s="33"/>
      <c r="O12" s="33"/>
      <c r="P12" s="33"/>
      <c r="Q12" s="33"/>
      <c r="R12" s="33"/>
      <c r="S12" s="33"/>
      <c r="T12" s="33"/>
      <c r="U12" s="33"/>
      <c r="V12" s="33"/>
      <c r="W12" s="33"/>
      <c r="X12" s="33"/>
      <c r="Y12" s="33"/>
      <c r="Z12" s="33"/>
      <c r="AA12" s="33"/>
      <c r="AB12" s="33"/>
      <c r="AC12" s="33"/>
      <c r="AD12" s="33"/>
      <c r="AE12" s="33"/>
      <c r="AF12" s="33"/>
      <c r="AG12" s="33"/>
      <c r="AH12" s="33"/>
      <c r="AI12" s="33"/>
    </row>
    <row r="13" spans="1:35" ht="26.1" customHeight="1" x14ac:dyDescent="0.45">
      <c r="A13" s="33"/>
      <c r="B13" s="355"/>
      <c r="C13" s="355"/>
      <c r="D13" s="355"/>
      <c r="E13" s="355"/>
      <c r="F13" s="355"/>
      <c r="G13" s="179"/>
      <c r="H13" s="179"/>
      <c r="I13" s="74"/>
      <c r="J13" s="74"/>
      <c r="K13" s="74"/>
      <c r="L13" s="74"/>
      <c r="M13" s="74"/>
      <c r="N13" s="33"/>
      <c r="O13" s="33"/>
      <c r="P13" s="33"/>
      <c r="Q13" s="33"/>
      <c r="R13" s="33"/>
      <c r="S13" s="33"/>
      <c r="T13" s="33"/>
      <c r="U13" s="33"/>
      <c r="V13" s="33"/>
      <c r="W13" s="33"/>
      <c r="X13" s="33"/>
      <c r="Y13" s="33"/>
      <c r="Z13" s="33"/>
      <c r="AA13" s="33"/>
      <c r="AB13" s="33"/>
      <c r="AC13" s="33"/>
      <c r="AD13" s="33"/>
      <c r="AE13" s="33"/>
      <c r="AF13" s="33"/>
      <c r="AG13" s="33"/>
      <c r="AH13" s="33"/>
      <c r="AI13" s="33"/>
    </row>
    <row r="14" spans="1:35" ht="26.1" customHeight="1" x14ac:dyDescent="0.45">
      <c r="A14" s="33"/>
      <c r="B14" s="355"/>
      <c r="C14" s="355"/>
      <c r="D14" s="355"/>
      <c r="E14" s="355"/>
      <c r="F14" s="355"/>
      <c r="G14" s="179"/>
      <c r="H14" s="179"/>
      <c r="I14" s="74"/>
      <c r="J14" s="74"/>
      <c r="K14" s="74"/>
      <c r="L14" s="74"/>
      <c r="M14" s="74"/>
      <c r="N14" s="33"/>
      <c r="O14" s="33"/>
      <c r="P14" s="33"/>
      <c r="Q14" s="33"/>
      <c r="R14" s="33"/>
      <c r="S14" s="33"/>
      <c r="T14" s="33"/>
      <c r="U14" s="33"/>
      <c r="V14" s="33"/>
      <c r="W14" s="33"/>
      <c r="X14" s="33"/>
      <c r="Y14" s="33"/>
      <c r="Z14" s="33"/>
      <c r="AA14" s="33"/>
      <c r="AB14" s="33"/>
      <c r="AC14" s="33"/>
      <c r="AD14" s="33"/>
      <c r="AE14" s="33"/>
      <c r="AF14" s="33"/>
      <c r="AG14" s="33"/>
      <c r="AH14" s="33"/>
      <c r="AI14" s="33"/>
    </row>
    <row r="15" spans="1:35" ht="26.1" customHeight="1" x14ac:dyDescent="0.45">
      <c r="A15" s="33"/>
      <c r="B15" s="355"/>
      <c r="C15" s="355"/>
      <c r="D15" s="355"/>
      <c r="E15" s="355"/>
      <c r="F15" s="355"/>
      <c r="G15" s="179"/>
      <c r="H15" s="179"/>
      <c r="I15" s="74"/>
      <c r="J15" s="74"/>
      <c r="K15" s="74"/>
      <c r="L15" s="74"/>
      <c r="M15" s="74"/>
      <c r="N15" s="33"/>
      <c r="O15" s="33"/>
      <c r="P15" s="33"/>
      <c r="Q15" s="33"/>
      <c r="R15" s="33"/>
      <c r="S15" s="33"/>
      <c r="T15" s="33"/>
      <c r="U15" s="33"/>
      <c r="V15" s="33"/>
      <c r="W15" s="33"/>
      <c r="X15" s="33"/>
      <c r="Y15" s="33"/>
      <c r="Z15" s="33"/>
      <c r="AA15" s="33"/>
      <c r="AB15" s="33"/>
      <c r="AC15" s="33"/>
      <c r="AD15" s="33"/>
      <c r="AE15" s="33"/>
      <c r="AF15" s="33"/>
      <c r="AG15" s="33"/>
      <c r="AH15" s="33"/>
      <c r="AI15" s="33"/>
    </row>
    <row r="16" spans="1:35" ht="26.1" customHeight="1" x14ac:dyDescent="0.45">
      <c r="A16" s="33"/>
      <c r="B16" s="355"/>
      <c r="C16" s="355"/>
      <c r="D16" s="355"/>
      <c r="E16" s="355"/>
      <c r="F16" s="355"/>
      <c r="G16" s="179"/>
      <c r="H16" s="179"/>
      <c r="I16" s="74"/>
      <c r="J16" s="74"/>
      <c r="K16" s="74"/>
      <c r="L16" s="74"/>
      <c r="M16" s="74"/>
      <c r="N16" s="33"/>
      <c r="O16" s="33"/>
      <c r="P16" s="33"/>
      <c r="Q16" s="33"/>
      <c r="R16" s="33"/>
      <c r="S16" s="33"/>
      <c r="T16" s="33"/>
      <c r="U16" s="33"/>
      <c r="V16" s="33"/>
      <c r="W16" s="33"/>
      <c r="X16" s="33"/>
      <c r="Y16" s="33"/>
      <c r="Z16" s="33"/>
      <c r="AA16" s="33"/>
      <c r="AB16" s="33"/>
      <c r="AC16" s="33"/>
      <c r="AD16" s="33"/>
      <c r="AE16" s="33"/>
      <c r="AF16" s="33"/>
      <c r="AG16" s="33"/>
      <c r="AH16" s="33"/>
      <c r="AI16" s="33"/>
    </row>
    <row r="17" spans="1:35" ht="0.75" customHeight="1" x14ac:dyDescent="0.45">
      <c r="A17" s="33"/>
      <c r="B17" s="355"/>
      <c r="C17" s="355"/>
      <c r="D17" s="355"/>
      <c r="E17" s="355"/>
      <c r="F17" s="355"/>
      <c r="G17" s="179"/>
      <c r="H17" s="179"/>
      <c r="I17" s="74"/>
      <c r="J17" s="74"/>
      <c r="K17" s="74"/>
      <c r="L17" s="74"/>
      <c r="M17" s="74"/>
      <c r="N17" s="33"/>
      <c r="O17" s="33"/>
      <c r="P17" s="33"/>
      <c r="Q17" s="33"/>
      <c r="R17" s="33"/>
      <c r="S17" s="33"/>
      <c r="T17" s="33"/>
      <c r="U17" s="33"/>
      <c r="V17" s="33"/>
      <c r="W17" s="33"/>
      <c r="X17" s="33"/>
      <c r="Y17" s="33"/>
      <c r="Z17" s="33"/>
      <c r="AA17" s="33"/>
      <c r="AB17" s="33"/>
      <c r="AC17" s="33"/>
      <c r="AD17" s="33"/>
      <c r="AE17" s="33"/>
      <c r="AF17" s="33"/>
      <c r="AG17" s="33"/>
      <c r="AH17" s="33"/>
      <c r="AI17" s="33"/>
    </row>
    <row r="18" spans="1:35" ht="50.25" customHeight="1" x14ac:dyDescent="0.45">
      <c r="A18" s="33"/>
      <c r="B18" s="355"/>
      <c r="C18" s="355"/>
      <c r="D18" s="355"/>
      <c r="E18" s="355"/>
      <c r="F18" s="355"/>
      <c r="G18" s="179"/>
      <c r="H18" s="179"/>
      <c r="I18" s="74"/>
      <c r="J18" s="74"/>
      <c r="K18" s="74"/>
      <c r="L18" s="74"/>
      <c r="M18" s="74"/>
      <c r="N18" s="33"/>
      <c r="O18" s="33"/>
      <c r="P18" s="33"/>
      <c r="Q18" s="33"/>
      <c r="R18" s="33"/>
      <c r="S18" s="33"/>
      <c r="T18" s="33"/>
      <c r="U18" s="33"/>
      <c r="V18" s="33"/>
      <c r="W18" s="33"/>
      <c r="X18" s="33"/>
      <c r="Y18" s="33"/>
      <c r="Z18" s="33"/>
      <c r="AA18" s="33"/>
      <c r="AB18" s="33"/>
      <c r="AC18" s="33"/>
      <c r="AD18" s="33"/>
      <c r="AE18" s="33"/>
      <c r="AF18" s="33"/>
      <c r="AG18" s="33"/>
      <c r="AH18" s="33"/>
      <c r="AI18" s="33"/>
    </row>
    <row r="19" spans="1:35" ht="14.65" customHeight="1" x14ac:dyDescent="0.45">
      <c r="A19" s="74"/>
      <c r="B19" s="180" t="s">
        <v>601</v>
      </c>
      <c r="C19" s="74"/>
      <c r="D19" s="74"/>
      <c r="E19" s="179"/>
      <c r="F19" s="179"/>
      <c r="G19" s="179"/>
      <c r="H19" s="179"/>
      <c r="I19" s="74"/>
      <c r="J19" s="74"/>
      <c r="K19" s="74"/>
      <c r="L19" s="74"/>
      <c r="M19" s="74"/>
      <c r="N19" s="33"/>
      <c r="O19" s="33"/>
      <c r="P19" s="33"/>
      <c r="Q19" s="33"/>
      <c r="R19" s="33"/>
      <c r="S19" s="33"/>
      <c r="T19" s="33"/>
      <c r="U19" s="33"/>
      <c r="V19" s="33"/>
      <c r="W19" s="33"/>
      <c r="X19" s="33"/>
      <c r="Y19" s="33"/>
      <c r="Z19" s="33"/>
      <c r="AA19" s="33"/>
      <c r="AB19" s="33"/>
      <c r="AC19" s="33"/>
      <c r="AD19" s="33"/>
      <c r="AE19" s="33"/>
      <c r="AF19" s="33"/>
      <c r="AG19" s="33"/>
      <c r="AH19" s="33"/>
      <c r="AI19" s="33"/>
    </row>
    <row r="20" spans="1:35" ht="17.649999999999999" customHeight="1" x14ac:dyDescent="0.45">
      <c r="A20" s="175">
        <v>2</v>
      </c>
      <c r="B20" s="186" t="s">
        <v>513</v>
      </c>
      <c r="C20" s="77"/>
      <c r="D20" s="74"/>
      <c r="E20" s="179"/>
      <c r="F20" s="179"/>
      <c r="G20" s="179"/>
      <c r="H20" s="179"/>
      <c r="I20" s="74"/>
      <c r="J20" s="74"/>
      <c r="K20" s="74"/>
      <c r="L20" s="74"/>
      <c r="M20" s="74"/>
      <c r="N20" s="33"/>
      <c r="O20" s="33"/>
      <c r="P20" s="33"/>
      <c r="Q20" s="33"/>
      <c r="R20" s="33"/>
      <c r="S20" s="33"/>
      <c r="T20" s="33"/>
      <c r="U20" s="33"/>
      <c r="V20" s="33"/>
      <c r="W20" s="33"/>
      <c r="X20" s="33"/>
      <c r="Y20" s="33"/>
      <c r="Z20" s="33"/>
      <c r="AA20" s="33"/>
      <c r="AB20" s="33"/>
      <c r="AC20" s="33"/>
      <c r="AD20" s="33"/>
      <c r="AE20" s="33"/>
      <c r="AF20" s="33"/>
      <c r="AG20" s="33"/>
      <c r="AH20" s="33"/>
      <c r="AI20" s="33"/>
    </row>
    <row r="21" spans="1:35" ht="26.1" customHeight="1" x14ac:dyDescent="0.45">
      <c r="A21" s="176"/>
      <c r="B21" s="356" t="s">
        <v>516</v>
      </c>
      <c r="C21" s="356"/>
      <c r="D21" s="74"/>
      <c r="E21" s="179"/>
      <c r="F21" s="179"/>
      <c r="G21" s="179"/>
      <c r="H21" s="179"/>
      <c r="I21" s="74"/>
      <c r="J21" s="74"/>
      <c r="K21" s="74"/>
      <c r="L21" s="74"/>
      <c r="M21" s="74"/>
      <c r="N21" s="33"/>
      <c r="O21" s="33"/>
      <c r="P21" s="33"/>
      <c r="Q21" s="33"/>
      <c r="R21" s="33"/>
      <c r="S21" s="33"/>
      <c r="T21" s="33"/>
      <c r="U21" s="33"/>
      <c r="V21" s="33"/>
      <c r="W21" s="33"/>
      <c r="X21" s="33"/>
      <c r="Y21" s="33"/>
      <c r="Z21" s="33"/>
      <c r="AA21" s="33"/>
      <c r="AB21" s="33"/>
      <c r="AC21" s="33"/>
      <c r="AD21" s="33"/>
      <c r="AE21" s="33"/>
      <c r="AF21" s="33"/>
      <c r="AG21" s="33"/>
      <c r="AH21" s="33"/>
      <c r="AI21" s="33"/>
    </row>
    <row r="22" spans="1:35" ht="15.4" customHeight="1" x14ac:dyDescent="0.45">
      <c r="A22" s="176"/>
      <c r="B22" s="177" t="s">
        <v>517</v>
      </c>
      <c r="C22" s="182" t="s">
        <v>518</v>
      </c>
      <c r="D22" s="74"/>
      <c r="E22" s="179"/>
      <c r="F22" s="179"/>
      <c r="G22" s="179"/>
      <c r="H22" s="179"/>
      <c r="I22" s="74"/>
      <c r="J22" s="74"/>
      <c r="K22" s="74"/>
      <c r="L22" s="74"/>
      <c r="M22" s="74"/>
      <c r="N22" s="33"/>
      <c r="O22" s="33"/>
      <c r="P22" s="33"/>
      <c r="Q22" s="33"/>
      <c r="R22" s="33"/>
      <c r="S22" s="33"/>
      <c r="T22" s="33"/>
      <c r="U22" s="33"/>
      <c r="V22" s="33"/>
      <c r="W22" s="33"/>
      <c r="X22" s="33"/>
      <c r="Y22" s="33"/>
      <c r="Z22" s="33"/>
      <c r="AA22" s="33"/>
      <c r="AB22" s="33"/>
      <c r="AC22" s="33"/>
      <c r="AD22" s="33"/>
      <c r="AE22" s="33"/>
      <c r="AF22" s="33"/>
      <c r="AG22" s="33"/>
      <c r="AH22" s="33"/>
      <c r="AI22" s="33"/>
    </row>
    <row r="23" spans="1:35" ht="26.1" customHeight="1" x14ac:dyDescent="0.45">
      <c r="A23" s="74"/>
      <c r="B23" s="183" t="s">
        <v>519</v>
      </c>
      <c r="C23" s="184" t="s">
        <v>520</v>
      </c>
      <c r="D23" s="74"/>
      <c r="E23" s="179"/>
      <c r="F23" s="179"/>
      <c r="G23" s="179"/>
      <c r="H23" s="179"/>
      <c r="I23" s="74"/>
      <c r="J23" s="74"/>
      <c r="K23" s="74"/>
      <c r="L23" s="74"/>
      <c r="M23" s="74"/>
      <c r="N23" s="33"/>
      <c r="O23" s="33"/>
      <c r="P23" s="33"/>
      <c r="Q23" s="33"/>
      <c r="R23" s="33"/>
      <c r="S23" s="33"/>
      <c r="T23" s="33"/>
      <c r="U23" s="33"/>
      <c r="V23" s="33"/>
      <c r="W23" s="33"/>
      <c r="X23" s="33"/>
      <c r="Y23" s="33"/>
      <c r="Z23" s="33"/>
      <c r="AA23" s="33"/>
      <c r="AB23" s="33"/>
      <c r="AC23" s="33"/>
      <c r="AD23" s="33"/>
      <c r="AE23" s="33"/>
      <c r="AF23" s="33"/>
      <c r="AG23" s="33"/>
      <c r="AH23" s="33"/>
      <c r="AI23" s="33"/>
    </row>
    <row r="24" spans="1:35" ht="122.25" customHeight="1" x14ac:dyDescent="0.45">
      <c r="A24" s="74"/>
      <c r="B24" s="265" t="s">
        <v>200</v>
      </c>
      <c r="C24" s="185" t="s">
        <v>521</v>
      </c>
      <c r="D24" s="74"/>
      <c r="E24" s="179"/>
      <c r="F24" s="179"/>
      <c r="G24" s="179"/>
      <c r="H24" s="179"/>
      <c r="I24" s="74"/>
      <c r="J24" s="74"/>
      <c r="K24" s="74"/>
      <c r="L24" s="74"/>
      <c r="M24" s="74"/>
      <c r="N24" s="33"/>
      <c r="O24" s="33"/>
      <c r="P24" s="33"/>
      <c r="Q24" s="33"/>
      <c r="R24" s="33"/>
      <c r="S24" s="33"/>
      <c r="T24" s="33"/>
      <c r="U24" s="33"/>
      <c r="V24" s="33"/>
      <c r="W24" s="33"/>
      <c r="X24" s="33"/>
      <c r="Y24" s="33"/>
      <c r="Z24" s="33"/>
      <c r="AA24" s="33"/>
      <c r="AB24" s="33"/>
      <c r="AC24" s="33"/>
      <c r="AD24" s="33"/>
      <c r="AE24" s="33"/>
      <c r="AF24" s="33"/>
      <c r="AG24" s="33"/>
      <c r="AH24" s="33"/>
      <c r="AI24" s="33"/>
    </row>
    <row r="25" spans="1:35" ht="27.75" customHeight="1" x14ac:dyDescent="0.45">
      <c r="A25" s="74"/>
      <c r="B25" s="265" t="s">
        <v>522</v>
      </c>
      <c r="C25" s="185" t="s">
        <v>586</v>
      </c>
      <c r="D25" s="74"/>
      <c r="E25" s="179"/>
      <c r="F25" s="179"/>
      <c r="G25" s="179"/>
      <c r="H25" s="179"/>
      <c r="I25" s="74"/>
      <c r="J25" s="74"/>
      <c r="K25" s="74"/>
      <c r="L25" s="74"/>
      <c r="M25" s="74"/>
      <c r="N25" s="33"/>
      <c r="O25" s="33"/>
      <c r="P25" s="33"/>
      <c r="Q25" s="33"/>
      <c r="R25" s="33"/>
      <c r="S25" s="33"/>
      <c r="T25" s="33"/>
      <c r="U25" s="33"/>
      <c r="V25" s="33"/>
      <c r="W25" s="33"/>
      <c r="X25" s="33"/>
      <c r="Y25" s="33"/>
      <c r="Z25" s="33"/>
      <c r="AA25" s="33"/>
      <c r="AB25" s="33"/>
      <c r="AC25" s="33"/>
      <c r="AD25" s="33"/>
      <c r="AE25" s="33"/>
      <c r="AF25" s="33"/>
      <c r="AG25" s="33"/>
      <c r="AH25" s="33"/>
      <c r="AI25" s="33"/>
    </row>
    <row r="26" spans="1:35" ht="76.5" customHeight="1" x14ac:dyDescent="0.45">
      <c r="A26" s="74"/>
      <c r="B26" s="265" t="s">
        <v>54</v>
      </c>
      <c r="C26" s="187" t="s">
        <v>286</v>
      </c>
      <c r="D26" s="74"/>
      <c r="E26" s="179"/>
      <c r="F26" s="179"/>
      <c r="G26" s="179"/>
      <c r="H26" s="179"/>
      <c r="I26" s="74"/>
      <c r="J26" s="74"/>
      <c r="K26" s="74"/>
      <c r="L26" s="74"/>
      <c r="M26" s="74"/>
      <c r="N26" s="33"/>
      <c r="O26" s="33"/>
      <c r="P26" s="33"/>
      <c r="Q26" s="33"/>
      <c r="R26" s="33"/>
      <c r="S26" s="33"/>
      <c r="T26" s="33"/>
      <c r="U26" s="33"/>
      <c r="V26" s="33"/>
      <c r="W26" s="33"/>
      <c r="X26" s="33"/>
      <c r="Y26" s="33"/>
      <c r="Z26" s="33"/>
      <c r="AA26" s="33"/>
      <c r="AB26" s="33"/>
      <c r="AC26" s="33"/>
      <c r="AD26" s="33"/>
      <c r="AE26" s="33"/>
      <c r="AF26" s="33"/>
      <c r="AG26" s="33"/>
      <c r="AH26" s="33"/>
      <c r="AI26" s="33"/>
    </row>
    <row r="27" spans="1:35" ht="75.75" customHeight="1" x14ac:dyDescent="0.45">
      <c r="A27" s="74"/>
      <c r="B27" s="265" t="s">
        <v>325</v>
      </c>
      <c r="C27" s="185" t="s">
        <v>590</v>
      </c>
      <c r="D27" s="74"/>
      <c r="E27" s="179"/>
      <c r="F27" s="179"/>
      <c r="G27" s="179"/>
      <c r="H27" s="179"/>
      <c r="I27" s="74"/>
      <c r="J27" s="74"/>
      <c r="K27" s="74"/>
      <c r="L27" s="74"/>
      <c r="M27" s="74"/>
      <c r="N27" s="33"/>
      <c r="O27" s="33"/>
      <c r="P27" s="33"/>
      <c r="Q27" s="33"/>
      <c r="R27" s="33"/>
      <c r="S27" s="33"/>
      <c r="T27" s="33"/>
      <c r="U27" s="33"/>
      <c r="V27" s="33"/>
      <c r="W27" s="33"/>
      <c r="X27" s="33"/>
      <c r="Y27" s="33"/>
      <c r="Z27" s="33"/>
      <c r="AA27" s="33"/>
      <c r="AB27" s="33"/>
      <c r="AC27" s="33"/>
      <c r="AD27" s="33"/>
      <c r="AE27" s="33"/>
      <c r="AF27" s="33"/>
      <c r="AG27" s="33"/>
      <c r="AH27" s="33"/>
      <c r="AI27" s="33"/>
    </row>
    <row r="28" spans="1:35" ht="54.75" customHeight="1" x14ac:dyDescent="0.45">
      <c r="A28" s="74"/>
      <c r="B28" s="265" t="s">
        <v>326</v>
      </c>
      <c r="C28" s="187" t="s">
        <v>287</v>
      </c>
      <c r="D28" s="74"/>
      <c r="E28" s="179" t="s">
        <v>11</v>
      </c>
      <c r="F28" s="179"/>
      <c r="G28" s="179"/>
      <c r="H28" s="179"/>
      <c r="I28" s="74"/>
      <c r="J28" s="74"/>
      <c r="K28" s="74"/>
      <c r="L28" s="74"/>
      <c r="M28" s="74"/>
      <c r="N28" s="33"/>
      <c r="O28" s="33"/>
      <c r="P28" s="33"/>
      <c r="Q28" s="33"/>
      <c r="R28" s="33"/>
      <c r="S28" s="33"/>
      <c r="T28" s="33"/>
      <c r="U28" s="33"/>
      <c r="V28" s="33"/>
      <c r="W28" s="33"/>
      <c r="X28" s="33"/>
      <c r="Y28" s="33"/>
      <c r="Z28" s="33"/>
      <c r="AA28" s="33"/>
      <c r="AB28" s="33"/>
      <c r="AC28" s="33"/>
      <c r="AD28" s="33"/>
      <c r="AE28" s="33"/>
      <c r="AF28" s="33"/>
      <c r="AG28" s="33"/>
      <c r="AH28" s="33"/>
      <c r="AI28" s="33"/>
    </row>
    <row r="29" spans="1:35" ht="25.5" customHeight="1" x14ac:dyDescent="0.45">
      <c r="A29" s="74"/>
      <c r="B29" s="265" t="s">
        <v>588</v>
      </c>
      <c r="C29" s="189" t="s">
        <v>589</v>
      </c>
      <c r="D29" s="74"/>
      <c r="E29" s="179"/>
      <c r="F29" s="179"/>
      <c r="G29" s="179"/>
      <c r="H29" s="179"/>
      <c r="I29" s="74"/>
      <c r="J29" s="74"/>
      <c r="K29" s="74"/>
      <c r="L29" s="74"/>
      <c r="M29" s="74"/>
      <c r="N29" s="33"/>
      <c r="O29" s="33"/>
      <c r="P29" s="33"/>
      <c r="Q29" s="33"/>
      <c r="R29" s="33"/>
      <c r="S29" s="33"/>
      <c r="T29" s="33"/>
      <c r="U29" s="33"/>
      <c r="V29" s="33"/>
      <c r="W29" s="33"/>
      <c r="X29" s="33"/>
      <c r="Y29" s="33"/>
      <c r="Z29" s="33"/>
      <c r="AA29" s="33"/>
      <c r="AB29" s="33"/>
      <c r="AC29" s="33"/>
      <c r="AD29" s="33"/>
      <c r="AE29" s="33"/>
      <c r="AF29" s="33"/>
      <c r="AG29" s="33"/>
      <c r="AH29" s="33"/>
      <c r="AI29" s="33"/>
    </row>
    <row r="30" spans="1:35" ht="22.5" customHeight="1" x14ac:dyDescent="0.45">
      <c r="A30" s="175">
        <v>3</v>
      </c>
      <c r="B30" s="186" t="s">
        <v>514</v>
      </c>
      <c r="C30" s="188"/>
      <c r="D30" s="74"/>
      <c r="E30" s="74"/>
      <c r="F30" s="179"/>
      <c r="G30" s="179"/>
      <c r="H30" s="179"/>
      <c r="I30" s="74"/>
      <c r="J30" s="74"/>
      <c r="K30" s="74"/>
      <c r="L30" s="74"/>
      <c r="M30" s="74"/>
      <c r="N30" s="33"/>
      <c r="O30" s="33"/>
      <c r="P30" s="33"/>
      <c r="Q30" s="33"/>
      <c r="R30" s="33"/>
      <c r="S30" s="33"/>
      <c r="T30" s="33"/>
      <c r="U30" s="33"/>
      <c r="V30" s="33"/>
      <c r="W30" s="33"/>
      <c r="X30" s="33"/>
      <c r="Y30" s="33"/>
      <c r="Z30" s="33"/>
      <c r="AA30" s="33"/>
      <c r="AB30" s="33"/>
      <c r="AC30" s="33"/>
      <c r="AD30" s="33"/>
      <c r="AE30" s="33"/>
      <c r="AF30" s="33"/>
      <c r="AG30" s="33"/>
      <c r="AH30" s="33"/>
      <c r="AI30" s="33"/>
    </row>
    <row r="31" spans="1:35" x14ac:dyDescent="0.45">
      <c r="A31" s="176"/>
      <c r="B31" s="177" t="s">
        <v>523</v>
      </c>
      <c r="C31" s="182"/>
      <c r="D31" s="74"/>
      <c r="E31" s="74"/>
      <c r="F31" s="74"/>
      <c r="G31" s="74"/>
      <c r="H31" s="74"/>
      <c r="I31" s="74"/>
      <c r="J31" s="74"/>
      <c r="K31" s="74"/>
      <c r="L31" s="74"/>
      <c r="M31" s="74"/>
      <c r="N31" s="33"/>
      <c r="O31" s="33"/>
      <c r="P31" s="33"/>
      <c r="Q31" s="33"/>
      <c r="R31" s="33"/>
      <c r="S31" s="33"/>
      <c r="T31" s="33"/>
      <c r="U31" s="33"/>
      <c r="V31" s="33"/>
      <c r="W31" s="33"/>
      <c r="X31" s="33"/>
      <c r="Y31" s="33"/>
      <c r="Z31" s="33"/>
      <c r="AA31" s="33"/>
      <c r="AB31" s="33"/>
      <c r="AC31" s="33"/>
      <c r="AD31" s="33"/>
      <c r="AE31" s="33"/>
      <c r="AF31" s="33"/>
      <c r="AG31" s="33"/>
      <c r="AH31" s="33"/>
      <c r="AI31" s="33"/>
    </row>
    <row r="32" spans="1:35" x14ac:dyDescent="0.45">
      <c r="A32" s="176"/>
      <c r="B32" s="183" t="s">
        <v>524</v>
      </c>
      <c r="C32" s="184" t="s">
        <v>525</v>
      </c>
      <c r="D32" s="74"/>
      <c r="E32" s="74"/>
      <c r="F32" s="74"/>
      <c r="G32" s="74"/>
      <c r="H32" s="74"/>
      <c r="I32" s="74"/>
      <c r="J32" s="74"/>
      <c r="K32" s="74"/>
      <c r="L32" s="74"/>
      <c r="M32" s="74"/>
      <c r="N32" s="33"/>
      <c r="O32" s="33"/>
      <c r="P32" s="33"/>
      <c r="Q32" s="33"/>
      <c r="R32" s="33"/>
      <c r="S32" s="33"/>
      <c r="T32" s="33"/>
      <c r="U32" s="33"/>
      <c r="V32" s="33"/>
      <c r="W32" s="33"/>
      <c r="X32" s="33"/>
      <c r="Y32" s="33"/>
      <c r="Z32" s="33"/>
      <c r="AA32" s="33"/>
      <c r="AB32" s="33"/>
      <c r="AC32" s="33"/>
      <c r="AD32" s="33"/>
      <c r="AE32" s="33"/>
      <c r="AF32" s="33"/>
      <c r="AG32" s="33"/>
      <c r="AH32" s="33"/>
      <c r="AI32" s="33"/>
    </row>
    <row r="33" spans="1:35" ht="23.25" x14ac:dyDescent="0.45">
      <c r="A33" s="176"/>
      <c r="B33" s="265" t="s">
        <v>404</v>
      </c>
      <c r="C33" s="189" t="s">
        <v>405</v>
      </c>
      <c r="D33" s="74"/>
      <c r="E33" s="74"/>
      <c r="F33" s="74"/>
      <c r="G33" s="74"/>
      <c r="H33" s="74"/>
      <c r="I33" s="74"/>
      <c r="J33" s="74"/>
      <c r="K33" s="74"/>
      <c r="L33" s="74"/>
      <c r="M33" s="74"/>
      <c r="N33" s="33"/>
      <c r="O33" s="33"/>
      <c r="P33" s="33"/>
      <c r="Q33" s="33"/>
      <c r="R33" s="33"/>
      <c r="S33" s="33"/>
      <c r="T33" s="33"/>
      <c r="U33" s="33"/>
      <c r="V33" s="33"/>
      <c r="W33" s="33"/>
      <c r="X33" s="33"/>
      <c r="Y33" s="33"/>
      <c r="Z33" s="33"/>
      <c r="AA33" s="33"/>
      <c r="AB33" s="33"/>
      <c r="AC33" s="33"/>
      <c r="AD33" s="33"/>
      <c r="AE33" s="33"/>
      <c r="AF33" s="33"/>
      <c r="AG33" s="33"/>
      <c r="AH33" s="33"/>
      <c r="AI33" s="33"/>
    </row>
    <row r="34" spans="1:35" x14ac:dyDescent="0.45">
      <c r="A34" s="176"/>
      <c r="B34" s="265" t="s">
        <v>201</v>
      </c>
      <c r="C34" s="189" t="s">
        <v>202</v>
      </c>
      <c r="D34" s="74"/>
      <c r="E34" s="74"/>
      <c r="F34" s="74"/>
      <c r="G34" s="74"/>
      <c r="H34" s="74"/>
      <c r="I34" s="74"/>
      <c r="J34" s="74"/>
      <c r="K34" s="74"/>
      <c r="L34" s="74"/>
      <c r="M34" s="74"/>
      <c r="N34" s="33"/>
      <c r="O34" s="33"/>
      <c r="P34" s="33"/>
      <c r="Q34" s="33"/>
      <c r="R34" s="33"/>
      <c r="S34" s="33"/>
      <c r="T34" s="33"/>
      <c r="U34" s="33"/>
      <c r="V34" s="33"/>
      <c r="W34" s="33"/>
      <c r="X34" s="33"/>
      <c r="Y34" s="33"/>
      <c r="Z34" s="33"/>
      <c r="AA34" s="33"/>
      <c r="AB34" s="33"/>
      <c r="AC34" s="33"/>
      <c r="AD34" s="33"/>
      <c r="AE34" s="33"/>
      <c r="AF34" s="33"/>
      <c r="AG34" s="33"/>
      <c r="AH34" s="33"/>
      <c r="AI34" s="33"/>
    </row>
    <row r="35" spans="1:35" ht="23.25" x14ac:dyDescent="0.45">
      <c r="A35" s="176"/>
      <c r="B35" s="265" t="s">
        <v>4</v>
      </c>
      <c r="C35" s="190" t="s">
        <v>203</v>
      </c>
      <c r="D35" s="74"/>
      <c r="E35" s="74"/>
      <c r="F35" s="74"/>
      <c r="G35" s="74"/>
      <c r="H35" s="74"/>
      <c r="I35" s="74"/>
      <c r="J35" s="74"/>
      <c r="K35" s="74"/>
      <c r="L35" s="74"/>
      <c r="M35" s="74"/>
      <c r="N35" s="33"/>
      <c r="O35" s="33"/>
      <c r="P35" s="33"/>
      <c r="Q35" s="33"/>
      <c r="R35" s="33"/>
      <c r="S35" s="33"/>
      <c r="T35" s="33"/>
      <c r="U35" s="33"/>
      <c r="V35" s="33"/>
      <c r="W35" s="33"/>
      <c r="X35" s="33"/>
      <c r="Y35" s="33"/>
      <c r="Z35" s="33"/>
      <c r="AA35" s="33"/>
      <c r="AB35" s="33"/>
      <c r="AC35" s="33"/>
      <c r="AD35" s="33"/>
      <c r="AE35" s="33"/>
      <c r="AF35" s="33"/>
      <c r="AG35" s="33"/>
      <c r="AH35" s="33"/>
      <c r="AI35" s="33"/>
    </row>
    <row r="36" spans="1:35" ht="81.400000000000006" x14ac:dyDescent="0.45">
      <c r="A36" s="176"/>
      <c r="B36" s="265" t="s">
        <v>204</v>
      </c>
      <c r="C36" s="189" t="s">
        <v>587</v>
      </c>
      <c r="D36" s="74"/>
      <c r="E36" s="74"/>
      <c r="F36" s="74"/>
      <c r="G36" s="74"/>
      <c r="H36" s="74"/>
      <c r="I36" s="74"/>
      <c r="J36" s="74"/>
      <c r="K36" s="74"/>
      <c r="L36" s="74"/>
      <c r="M36" s="74"/>
      <c r="N36" s="33"/>
      <c r="O36" s="33"/>
      <c r="P36" s="33"/>
      <c r="Q36" s="33"/>
      <c r="R36" s="33"/>
      <c r="S36" s="33"/>
      <c r="T36" s="33"/>
      <c r="U36" s="33"/>
      <c r="V36" s="33"/>
      <c r="W36" s="33"/>
      <c r="X36" s="33"/>
      <c r="Y36" s="33"/>
      <c r="Z36" s="33"/>
      <c r="AA36" s="33"/>
      <c r="AB36" s="33"/>
      <c r="AC36" s="33"/>
      <c r="AD36" s="33"/>
      <c r="AE36" s="33"/>
      <c r="AF36" s="33"/>
      <c r="AG36" s="33"/>
      <c r="AH36" s="33"/>
      <c r="AI36" s="33"/>
    </row>
    <row r="37" spans="1:35" ht="38.25" customHeight="1" x14ac:dyDescent="0.45">
      <c r="A37" s="74"/>
      <c r="B37" s="265" t="s">
        <v>205</v>
      </c>
      <c r="C37" s="189" t="s">
        <v>206</v>
      </c>
      <c r="D37" s="74"/>
      <c r="E37" s="74"/>
      <c r="F37" s="74"/>
      <c r="G37" s="74"/>
      <c r="H37" s="74"/>
      <c r="I37" s="74"/>
      <c r="J37" s="74"/>
      <c r="K37" s="74"/>
      <c r="L37" s="74"/>
      <c r="M37" s="74"/>
      <c r="N37" s="33"/>
      <c r="O37" s="33"/>
      <c r="P37" s="33"/>
      <c r="Q37" s="33"/>
      <c r="R37" s="33"/>
      <c r="S37" s="33"/>
      <c r="T37" s="33"/>
      <c r="U37" s="33"/>
      <c r="V37" s="33"/>
      <c r="W37" s="33"/>
      <c r="X37" s="33"/>
      <c r="Y37" s="33"/>
      <c r="Z37" s="33"/>
      <c r="AA37" s="33"/>
      <c r="AB37" s="33"/>
      <c r="AC37" s="33"/>
      <c r="AD37" s="33"/>
      <c r="AE37" s="33"/>
      <c r="AF37" s="33"/>
      <c r="AG37" s="33"/>
      <c r="AH37" s="33"/>
      <c r="AI37" s="33"/>
    </row>
    <row r="38" spans="1:35" x14ac:dyDescent="0.45">
      <c r="A38" s="176"/>
      <c r="B38" s="265" t="s">
        <v>207</v>
      </c>
      <c r="C38" s="189" t="s">
        <v>208</v>
      </c>
      <c r="D38" s="74"/>
      <c r="E38" s="74"/>
      <c r="F38" s="74"/>
      <c r="G38" s="74"/>
      <c r="H38" s="74"/>
      <c r="I38" s="74"/>
      <c r="J38" s="74"/>
      <c r="K38" s="74"/>
      <c r="L38" s="74"/>
      <c r="M38" s="74"/>
      <c r="N38" s="33"/>
      <c r="O38" s="33"/>
      <c r="P38" s="33"/>
      <c r="Q38" s="33"/>
      <c r="R38" s="33"/>
      <c r="S38" s="33"/>
      <c r="T38" s="33"/>
      <c r="U38" s="33"/>
      <c r="V38" s="33"/>
      <c r="W38" s="33"/>
      <c r="X38" s="33"/>
      <c r="Y38" s="33"/>
      <c r="Z38" s="33"/>
      <c r="AA38" s="33"/>
      <c r="AB38" s="33"/>
      <c r="AC38" s="33"/>
      <c r="AD38" s="33"/>
      <c r="AE38" s="33"/>
      <c r="AF38" s="33"/>
      <c r="AG38" s="33"/>
      <c r="AH38" s="33"/>
      <c r="AI38" s="33"/>
    </row>
    <row r="39" spans="1:35" x14ac:dyDescent="0.45">
      <c r="A39" s="176"/>
      <c r="B39" s="265" t="s">
        <v>344</v>
      </c>
      <c r="C39" s="189" t="s">
        <v>406</v>
      </c>
      <c r="D39" s="74"/>
      <c r="E39" s="74"/>
      <c r="F39" s="74"/>
      <c r="G39" s="74"/>
      <c r="H39" s="74"/>
      <c r="I39" s="74"/>
      <c r="J39" s="74"/>
      <c r="K39" s="74"/>
      <c r="L39" s="74"/>
      <c r="M39" s="74"/>
      <c r="N39" s="33"/>
      <c r="O39" s="33"/>
      <c r="P39" s="33"/>
      <c r="Q39" s="33"/>
      <c r="R39" s="33"/>
      <c r="S39" s="33"/>
      <c r="T39" s="33"/>
      <c r="U39" s="33"/>
      <c r="V39" s="33"/>
      <c r="W39" s="33"/>
      <c r="X39" s="33"/>
      <c r="Y39" s="33"/>
      <c r="Z39" s="33"/>
      <c r="AA39" s="33"/>
      <c r="AB39" s="33"/>
      <c r="AC39" s="33"/>
      <c r="AD39" s="33"/>
      <c r="AE39" s="33"/>
      <c r="AF39" s="33"/>
      <c r="AG39" s="33"/>
      <c r="AH39" s="33"/>
      <c r="AI39" s="33"/>
    </row>
    <row r="40" spans="1:35" ht="23.25" x14ac:dyDescent="0.45">
      <c r="A40" s="176"/>
      <c r="B40" s="265" t="s">
        <v>5</v>
      </c>
      <c r="C40" s="189" t="s">
        <v>407</v>
      </c>
      <c r="D40" s="74"/>
      <c r="E40" s="74"/>
      <c r="F40" s="74"/>
      <c r="G40" s="74"/>
      <c r="H40" s="74"/>
      <c r="I40" s="74"/>
      <c r="J40" s="74"/>
      <c r="K40" s="74"/>
      <c r="L40" s="74"/>
      <c r="M40" s="74"/>
      <c r="N40" s="33"/>
      <c r="O40" s="33"/>
      <c r="P40" s="33"/>
      <c r="Q40" s="33"/>
      <c r="R40" s="33"/>
      <c r="S40" s="33"/>
      <c r="T40" s="33"/>
      <c r="U40" s="33"/>
      <c r="V40" s="33"/>
      <c r="W40" s="33"/>
      <c r="X40" s="33"/>
      <c r="Y40" s="33"/>
      <c r="Z40" s="33"/>
      <c r="AA40" s="33"/>
      <c r="AB40" s="33"/>
      <c r="AC40" s="33"/>
      <c r="AD40" s="33"/>
      <c r="AE40" s="33"/>
      <c r="AF40" s="33"/>
      <c r="AG40" s="33"/>
      <c r="AH40" s="33"/>
      <c r="AI40" s="33"/>
    </row>
    <row r="41" spans="1:35" x14ac:dyDescent="0.45">
      <c r="A41" s="176"/>
      <c r="B41" s="265" t="s">
        <v>21</v>
      </c>
      <c r="C41" s="189" t="s">
        <v>209</v>
      </c>
      <c r="D41" s="74"/>
      <c r="E41" s="74"/>
      <c r="F41" s="74"/>
      <c r="G41" s="74"/>
      <c r="H41" s="74"/>
      <c r="I41" s="74"/>
      <c r="J41" s="74"/>
      <c r="K41" s="74"/>
      <c r="L41" s="74"/>
      <c r="M41" s="74"/>
      <c r="N41" s="33"/>
      <c r="O41" s="33"/>
      <c r="P41" s="33"/>
      <c r="Q41" s="33"/>
      <c r="R41" s="33"/>
      <c r="S41" s="33"/>
      <c r="T41" s="33"/>
      <c r="U41" s="33"/>
      <c r="V41" s="33"/>
      <c r="W41" s="33"/>
      <c r="X41" s="33"/>
      <c r="Y41" s="33"/>
      <c r="Z41" s="33"/>
      <c r="AA41" s="33"/>
      <c r="AB41" s="33"/>
      <c r="AC41" s="33"/>
      <c r="AD41" s="33"/>
      <c r="AE41" s="33"/>
      <c r="AF41" s="33"/>
      <c r="AG41" s="33"/>
      <c r="AH41" s="33"/>
      <c r="AI41" s="33"/>
    </row>
    <row r="42" spans="1:35" ht="109.9" customHeight="1" x14ac:dyDescent="0.45">
      <c r="A42" s="176"/>
      <c r="B42" s="265" t="s">
        <v>6</v>
      </c>
      <c r="C42" s="189" t="s">
        <v>526</v>
      </c>
      <c r="D42" s="74"/>
      <c r="E42" s="74"/>
      <c r="F42" s="74"/>
      <c r="G42" s="74"/>
      <c r="H42" s="74"/>
      <c r="I42" s="74"/>
      <c r="J42" s="74"/>
      <c r="K42" s="74"/>
      <c r="L42" s="74"/>
      <c r="M42" s="74"/>
      <c r="N42" s="33"/>
      <c r="O42" s="33"/>
      <c r="P42" s="33"/>
      <c r="Q42" s="33"/>
      <c r="R42" s="33"/>
      <c r="S42" s="33"/>
      <c r="T42" s="33"/>
      <c r="U42" s="33"/>
      <c r="V42" s="33"/>
      <c r="W42" s="33"/>
      <c r="X42" s="33"/>
      <c r="Y42" s="33"/>
      <c r="Z42" s="33"/>
      <c r="AA42" s="33"/>
      <c r="AB42" s="33"/>
      <c r="AC42" s="33"/>
      <c r="AD42" s="33"/>
      <c r="AE42" s="33"/>
      <c r="AF42" s="33"/>
      <c r="AG42" s="33"/>
      <c r="AH42" s="33"/>
      <c r="AI42" s="33"/>
    </row>
    <row r="43" spans="1:35" ht="61.15" customHeight="1" x14ac:dyDescent="0.45">
      <c r="A43" s="176"/>
      <c r="B43" s="265" t="s">
        <v>502</v>
      </c>
      <c r="C43" s="189" t="s">
        <v>503</v>
      </c>
      <c r="D43" s="74"/>
      <c r="E43" s="74"/>
      <c r="F43" s="74"/>
      <c r="G43" s="74"/>
      <c r="H43" s="74"/>
      <c r="I43" s="74"/>
      <c r="J43" s="74"/>
      <c r="K43" s="74"/>
      <c r="L43" s="74"/>
      <c r="M43" s="74"/>
      <c r="N43" s="33"/>
      <c r="O43" s="33"/>
      <c r="P43" s="33"/>
      <c r="Q43" s="33"/>
      <c r="R43" s="33"/>
      <c r="S43" s="33"/>
      <c r="T43" s="33"/>
      <c r="U43" s="33"/>
      <c r="V43" s="33"/>
      <c r="W43" s="33"/>
      <c r="X43" s="33"/>
      <c r="Y43" s="33"/>
      <c r="Z43" s="33"/>
      <c r="AA43" s="33"/>
      <c r="AB43" s="33"/>
      <c r="AC43" s="33"/>
      <c r="AD43" s="33"/>
      <c r="AE43" s="33"/>
      <c r="AF43" s="33"/>
      <c r="AG43" s="33"/>
      <c r="AH43" s="33"/>
      <c r="AI43" s="33"/>
    </row>
    <row r="44" spans="1:35" ht="23.25" x14ac:dyDescent="0.45">
      <c r="A44" s="176"/>
      <c r="B44" s="265" t="s">
        <v>7</v>
      </c>
      <c r="C44" s="189" t="s">
        <v>210</v>
      </c>
      <c r="D44" s="74"/>
      <c r="E44" s="74"/>
      <c r="F44" s="74"/>
      <c r="G44" s="74"/>
      <c r="H44" s="74"/>
      <c r="I44" s="74"/>
      <c r="J44" s="74"/>
      <c r="K44" s="74"/>
      <c r="L44" s="74"/>
      <c r="M44" s="74"/>
      <c r="N44" s="33"/>
      <c r="O44" s="33"/>
      <c r="P44" s="33"/>
      <c r="Q44" s="33"/>
      <c r="R44" s="33"/>
      <c r="S44" s="33"/>
      <c r="T44" s="33"/>
      <c r="U44" s="33"/>
      <c r="V44" s="33"/>
      <c r="W44" s="33"/>
      <c r="X44" s="33"/>
      <c r="Y44" s="33"/>
      <c r="Z44" s="33"/>
      <c r="AA44" s="33"/>
      <c r="AB44" s="33"/>
      <c r="AC44" s="33"/>
      <c r="AD44" s="33"/>
      <c r="AE44" s="33"/>
      <c r="AF44" s="33"/>
      <c r="AG44" s="33"/>
      <c r="AH44" s="33"/>
      <c r="AI44" s="33"/>
    </row>
    <row r="45" spans="1:35" x14ac:dyDescent="0.45">
      <c r="A45" s="74"/>
      <c r="B45" s="180" t="s">
        <v>515</v>
      </c>
      <c r="C45" s="74"/>
      <c r="D45" s="74"/>
      <c r="E45" s="74"/>
      <c r="F45" s="74"/>
      <c r="G45" s="74"/>
      <c r="H45" s="74"/>
      <c r="I45" s="74"/>
      <c r="J45" s="74"/>
      <c r="K45" s="74"/>
      <c r="L45" s="74"/>
      <c r="M45" s="74"/>
      <c r="N45" s="33"/>
      <c r="O45" s="33"/>
      <c r="P45" s="33"/>
      <c r="Q45" s="33"/>
      <c r="R45" s="33"/>
      <c r="S45" s="33"/>
      <c r="T45" s="33"/>
      <c r="U45" s="33"/>
      <c r="V45" s="33"/>
      <c r="W45" s="33"/>
      <c r="X45" s="33"/>
      <c r="Y45" s="33"/>
      <c r="Z45" s="33"/>
      <c r="AA45" s="33"/>
      <c r="AB45" s="33"/>
      <c r="AC45" s="33"/>
      <c r="AD45" s="33"/>
      <c r="AE45" s="33"/>
      <c r="AF45" s="33"/>
      <c r="AG45" s="33"/>
      <c r="AH45" s="33"/>
      <c r="AI45" s="33"/>
    </row>
    <row r="46" spans="1:35" x14ac:dyDescent="0.45">
      <c r="A46" s="175">
        <v>4</v>
      </c>
      <c r="B46" s="181" t="s">
        <v>198</v>
      </c>
      <c r="C46" s="77"/>
      <c r="D46" s="74"/>
      <c r="E46" s="74"/>
      <c r="F46" s="74"/>
      <c r="G46" s="74"/>
      <c r="H46" s="74"/>
      <c r="I46" s="74"/>
      <c r="J46" s="74"/>
      <c r="K46" s="74"/>
      <c r="L46" s="74"/>
      <c r="M46" s="74"/>
      <c r="N46" s="33"/>
      <c r="O46" s="33"/>
      <c r="P46" s="33"/>
      <c r="Q46" s="33"/>
      <c r="R46" s="33"/>
      <c r="S46" s="33"/>
      <c r="T46" s="33"/>
      <c r="U46" s="33"/>
      <c r="V46" s="33"/>
      <c r="W46" s="33"/>
      <c r="X46" s="33"/>
      <c r="Y46" s="33"/>
      <c r="Z46" s="33"/>
      <c r="AA46" s="33"/>
      <c r="AB46" s="33"/>
      <c r="AC46" s="33"/>
      <c r="AD46" s="33"/>
      <c r="AE46" s="33"/>
      <c r="AF46" s="33"/>
      <c r="AG46" s="33"/>
      <c r="AH46" s="33"/>
      <c r="AI46" s="33"/>
    </row>
    <row r="47" spans="1:35" x14ac:dyDescent="0.45">
      <c r="A47" s="176"/>
      <c r="B47" s="177" t="s">
        <v>527</v>
      </c>
      <c r="C47" s="182"/>
      <c r="D47" s="74"/>
      <c r="E47" s="74"/>
      <c r="F47" s="74"/>
      <c r="G47" s="74"/>
      <c r="H47" s="74"/>
      <c r="I47" s="74"/>
      <c r="J47" s="74"/>
      <c r="K47" s="74"/>
      <c r="L47" s="74"/>
      <c r="M47" s="74"/>
      <c r="N47" s="33"/>
      <c r="O47" s="33"/>
      <c r="P47" s="33"/>
      <c r="Q47" s="33"/>
      <c r="R47" s="33"/>
      <c r="S47" s="33"/>
      <c r="T47" s="33"/>
      <c r="U47" s="33"/>
      <c r="V47" s="33"/>
      <c r="W47" s="33"/>
      <c r="X47" s="33"/>
      <c r="Y47" s="33"/>
      <c r="Z47" s="33"/>
      <c r="AA47" s="33"/>
      <c r="AB47" s="33"/>
      <c r="AC47" s="33"/>
      <c r="AD47" s="33"/>
      <c r="AE47" s="33"/>
      <c r="AF47" s="33"/>
      <c r="AG47" s="33"/>
      <c r="AH47" s="33"/>
      <c r="AI47" s="33"/>
    </row>
    <row r="48" spans="1:35" x14ac:dyDescent="0.45">
      <c r="A48" s="176"/>
      <c r="B48" s="191" t="s">
        <v>528</v>
      </c>
      <c r="C48" s="349" t="s">
        <v>529</v>
      </c>
      <c r="D48" s="350"/>
      <c r="E48" s="350"/>
      <c r="F48" s="74"/>
      <c r="G48" s="74"/>
      <c r="H48" s="74"/>
      <c r="I48" s="74"/>
      <c r="J48" s="74"/>
      <c r="K48" s="74"/>
      <c r="L48" s="74"/>
      <c r="M48" s="74"/>
      <c r="N48" s="33"/>
      <c r="O48" s="33"/>
      <c r="P48" s="33"/>
      <c r="Q48" s="33"/>
      <c r="R48" s="33"/>
      <c r="S48" s="33"/>
      <c r="T48" s="33"/>
      <c r="U48" s="33"/>
      <c r="V48" s="33"/>
      <c r="W48" s="33"/>
      <c r="X48" s="33"/>
      <c r="Y48" s="33"/>
      <c r="Z48" s="33"/>
      <c r="AA48" s="33"/>
      <c r="AB48" s="33"/>
      <c r="AC48" s="33"/>
      <c r="AD48" s="33"/>
      <c r="AE48" s="33"/>
      <c r="AF48" s="33"/>
      <c r="AG48" s="33"/>
      <c r="AH48" s="33"/>
      <c r="AI48" s="33"/>
    </row>
    <row r="49" spans="1:35" x14ac:dyDescent="0.45">
      <c r="A49" s="176"/>
      <c r="B49" s="266" t="s">
        <v>530</v>
      </c>
      <c r="C49" s="351" t="s">
        <v>531</v>
      </c>
      <c r="D49" s="352"/>
      <c r="E49" s="353"/>
      <c r="F49" s="74"/>
      <c r="G49" s="74"/>
      <c r="H49" s="74"/>
      <c r="I49" s="74"/>
      <c r="J49" s="74"/>
      <c r="K49" s="74"/>
      <c r="L49" s="74"/>
      <c r="M49" s="74"/>
      <c r="N49" s="33"/>
      <c r="O49" s="33"/>
      <c r="P49" s="33"/>
      <c r="Q49" s="33"/>
      <c r="R49" s="33"/>
      <c r="S49" s="33"/>
      <c r="T49" s="33"/>
      <c r="U49" s="33"/>
      <c r="V49" s="33"/>
      <c r="W49" s="33"/>
      <c r="X49" s="33"/>
      <c r="Y49" s="33"/>
      <c r="Z49" s="33"/>
      <c r="AA49" s="33"/>
      <c r="AB49" s="33"/>
      <c r="AC49" s="33"/>
      <c r="AD49" s="33"/>
      <c r="AE49" s="33"/>
      <c r="AF49" s="33"/>
      <c r="AG49" s="33"/>
      <c r="AH49" s="33"/>
      <c r="AI49" s="33"/>
    </row>
    <row r="50" spans="1:35" x14ac:dyDescent="0.45">
      <c r="A50" s="176"/>
      <c r="B50" s="266" t="s">
        <v>212</v>
      </c>
      <c r="C50" s="348" t="s">
        <v>213</v>
      </c>
      <c r="D50" s="348" t="s">
        <v>213</v>
      </c>
      <c r="E50" s="348" t="s">
        <v>213</v>
      </c>
      <c r="F50" s="74"/>
      <c r="G50" s="74"/>
      <c r="H50" s="74"/>
      <c r="I50" s="74"/>
      <c r="J50" s="74"/>
      <c r="K50" s="74"/>
      <c r="L50" s="74"/>
      <c r="M50" s="74"/>
      <c r="N50" s="33"/>
      <c r="O50" s="33"/>
      <c r="P50" s="33"/>
      <c r="Q50" s="33"/>
      <c r="R50" s="33"/>
      <c r="S50" s="33"/>
      <c r="T50" s="33"/>
      <c r="U50" s="33"/>
      <c r="V50" s="33"/>
      <c r="W50" s="33"/>
      <c r="X50" s="33"/>
      <c r="Y50" s="33"/>
      <c r="Z50" s="33"/>
      <c r="AA50" s="33"/>
      <c r="AB50" s="33"/>
      <c r="AC50" s="33"/>
      <c r="AD50" s="33"/>
      <c r="AE50" s="33"/>
      <c r="AF50" s="33"/>
      <c r="AG50" s="33"/>
      <c r="AH50" s="33"/>
      <c r="AI50" s="33"/>
    </row>
    <row r="51" spans="1:35" x14ac:dyDescent="0.45">
      <c r="A51" s="176"/>
      <c r="B51" s="266" t="s">
        <v>214</v>
      </c>
      <c r="C51" s="348" t="s">
        <v>215</v>
      </c>
      <c r="D51" s="348" t="s">
        <v>215</v>
      </c>
      <c r="E51" s="348" t="s">
        <v>215</v>
      </c>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row>
    <row r="52" spans="1:35" x14ac:dyDescent="0.45">
      <c r="A52" s="176"/>
      <c r="B52" s="266" t="s">
        <v>216</v>
      </c>
      <c r="C52" s="348" t="s">
        <v>217</v>
      </c>
      <c r="D52" s="348" t="s">
        <v>217</v>
      </c>
      <c r="E52" s="348" t="s">
        <v>217</v>
      </c>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row>
    <row r="53" spans="1:35" x14ac:dyDescent="0.45">
      <c r="A53" s="176"/>
      <c r="B53" s="266" t="s">
        <v>218</v>
      </c>
      <c r="C53" s="348" t="s">
        <v>219</v>
      </c>
      <c r="D53" s="348" t="s">
        <v>219</v>
      </c>
      <c r="E53" s="348" t="s">
        <v>219</v>
      </c>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row>
    <row r="54" spans="1:35" x14ac:dyDescent="0.45">
      <c r="A54" s="176"/>
      <c r="B54" s="266" t="s">
        <v>220</v>
      </c>
      <c r="C54" s="348" t="s">
        <v>221</v>
      </c>
      <c r="D54" s="348" t="s">
        <v>221</v>
      </c>
      <c r="E54" s="348" t="s">
        <v>221</v>
      </c>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row>
    <row r="55" spans="1:35" x14ac:dyDescent="0.45">
      <c r="A55" s="176"/>
      <c r="B55" s="266" t="s">
        <v>222</v>
      </c>
      <c r="C55" s="348" t="s">
        <v>223</v>
      </c>
      <c r="D55" s="348" t="s">
        <v>223</v>
      </c>
      <c r="E55" s="348" t="s">
        <v>223</v>
      </c>
      <c r="F55" s="33"/>
      <c r="G55" s="33"/>
      <c r="H55" s="33"/>
      <c r="I55" s="33"/>
      <c r="J55" s="33"/>
      <c r="K55" s="33"/>
      <c r="L55" s="33"/>
      <c r="M55" s="33"/>
      <c r="N55" s="33"/>
      <c r="O55" s="33"/>
      <c r="P55" s="33"/>
      <c r="Q55" s="33"/>
      <c r="R55" s="33"/>
      <c r="S55" s="33"/>
      <c r="T55" s="33"/>
      <c r="U55" s="33"/>
      <c r="V55" s="33"/>
      <c r="W55" s="33"/>
    </row>
    <row r="56" spans="1:35" x14ac:dyDescent="0.45">
      <c r="A56" s="176"/>
      <c r="B56" s="266" t="s">
        <v>224</v>
      </c>
      <c r="C56" s="348" t="s">
        <v>225</v>
      </c>
      <c r="D56" s="348" t="s">
        <v>225</v>
      </c>
      <c r="E56" s="348" t="s">
        <v>225</v>
      </c>
      <c r="F56" s="33"/>
      <c r="G56" s="33"/>
      <c r="H56" s="33"/>
      <c r="I56" s="33"/>
      <c r="J56" s="33"/>
      <c r="K56" s="33"/>
      <c r="L56" s="33"/>
      <c r="M56" s="33"/>
      <c r="N56" s="33"/>
      <c r="O56" s="33"/>
      <c r="P56" s="33"/>
      <c r="Q56" s="33"/>
      <c r="R56" s="33"/>
      <c r="S56" s="33"/>
      <c r="T56" s="33"/>
      <c r="U56" s="33"/>
      <c r="V56" s="33"/>
      <c r="W56" s="33"/>
    </row>
    <row r="57" spans="1:35" x14ac:dyDescent="0.45">
      <c r="A57" s="176"/>
      <c r="B57" s="266" t="s">
        <v>226</v>
      </c>
      <c r="C57" s="348" t="s">
        <v>227</v>
      </c>
      <c r="D57" s="348" t="s">
        <v>227</v>
      </c>
      <c r="E57" s="348" t="s">
        <v>227</v>
      </c>
      <c r="F57" s="33"/>
      <c r="G57" s="33"/>
      <c r="H57" s="33"/>
      <c r="I57" s="33"/>
      <c r="J57" s="33"/>
      <c r="K57" s="33"/>
      <c r="L57" s="33"/>
      <c r="M57" s="33"/>
      <c r="N57" s="33"/>
      <c r="O57" s="33"/>
      <c r="P57" s="33"/>
      <c r="Q57" s="33"/>
      <c r="R57" s="33"/>
      <c r="S57" s="33"/>
      <c r="T57" s="33"/>
      <c r="U57" s="33"/>
      <c r="V57" s="33"/>
      <c r="W57" s="33"/>
    </row>
    <row r="58" spans="1:35" x14ac:dyDescent="0.45">
      <c r="A58" s="176"/>
      <c r="B58" s="266" t="s">
        <v>228</v>
      </c>
      <c r="C58" s="348" t="s">
        <v>229</v>
      </c>
      <c r="D58" s="348" t="s">
        <v>229</v>
      </c>
      <c r="E58" s="348" t="s">
        <v>229</v>
      </c>
      <c r="F58" s="33"/>
      <c r="G58" s="33"/>
      <c r="H58" s="33"/>
      <c r="I58" s="33"/>
      <c r="J58" s="33"/>
      <c r="K58" s="33"/>
      <c r="L58" s="33"/>
      <c r="M58" s="33"/>
      <c r="N58" s="33"/>
      <c r="O58" s="33"/>
      <c r="P58" s="33"/>
      <c r="Q58" s="33"/>
      <c r="R58" s="33"/>
      <c r="S58" s="33"/>
      <c r="T58" s="33"/>
      <c r="U58" s="33"/>
      <c r="V58" s="33"/>
      <c r="W58" s="33"/>
    </row>
    <row r="59" spans="1:35" x14ac:dyDescent="0.45">
      <c r="A59" s="176"/>
      <c r="B59" s="266" t="s">
        <v>591</v>
      </c>
      <c r="C59" s="357" t="s">
        <v>592</v>
      </c>
      <c r="D59" s="358"/>
      <c r="E59" s="359"/>
      <c r="F59" s="33"/>
      <c r="G59" s="33"/>
      <c r="H59" s="33"/>
      <c r="I59" s="33"/>
      <c r="J59" s="33"/>
      <c r="K59" s="33"/>
      <c r="L59" s="33"/>
      <c r="M59" s="33"/>
      <c r="N59" s="33"/>
      <c r="O59" s="33"/>
      <c r="P59" s="33"/>
      <c r="Q59" s="33"/>
      <c r="R59" s="33"/>
      <c r="S59" s="33"/>
      <c r="T59" s="33"/>
      <c r="U59" s="33"/>
      <c r="V59" s="33"/>
      <c r="W59" s="33"/>
    </row>
    <row r="60" spans="1:35" x14ac:dyDescent="0.45">
      <c r="A60" s="176"/>
      <c r="B60" s="266" t="s">
        <v>593</v>
      </c>
      <c r="C60" s="351" t="s">
        <v>594</v>
      </c>
      <c r="D60" s="352"/>
      <c r="E60" s="353"/>
      <c r="F60" s="33"/>
      <c r="G60" s="33"/>
      <c r="H60" s="33"/>
      <c r="I60" s="33"/>
      <c r="J60" s="33"/>
      <c r="K60" s="33"/>
      <c r="L60" s="33"/>
      <c r="M60" s="33"/>
      <c r="N60" s="33"/>
      <c r="O60" s="33"/>
      <c r="P60" s="33"/>
      <c r="Q60" s="33"/>
      <c r="R60" s="33"/>
      <c r="S60" s="33"/>
      <c r="T60" s="33"/>
      <c r="U60" s="33"/>
      <c r="V60" s="33"/>
      <c r="W60" s="33"/>
    </row>
    <row r="61" spans="1:35" x14ac:dyDescent="0.45">
      <c r="A61" s="176"/>
      <c r="B61" s="266" t="s">
        <v>230</v>
      </c>
      <c r="C61" s="348" t="s">
        <v>231</v>
      </c>
      <c r="D61" s="348" t="s">
        <v>231</v>
      </c>
      <c r="E61" s="348" t="s">
        <v>231</v>
      </c>
      <c r="F61" s="33"/>
      <c r="G61" s="33"/>
      <c r="H61" s="33"/>
      <c r="I61" s="33"/>
      <c r="J61" s="33"/>
      <c r="K61" s="33"/>
      <c r="L61" s="33"/>
      <c r="M61" s="33"/>
      <c r="N61" s="33"/>
      <c r="O61" s="33"/>
      <c r="P61" s="33"/>
      <c r="Q61" s="33"/>
      <c r="R61" s="33"/>
      <c r="S61" s="33"/>
      <c r="T61" s="33"/>
      <c r="U61" s="33"/>
      <c r="V61" s="33"/>
      <c r="W61" s="33"/>
    </row>
    <row r="62" spans="1:35" x14ac:dyDescent="0.45">
      <c r="A62" s="176"/>
      <c r="B62" s="266" t="s">
        <v>232</v>
      </c>
      <c r="C62" s="348" t="s">
        <v>233</v>
      </c>
      <c r="D62" s="348" t="s">
        <v>233</v>
      </c>
      <c r="E62" s="348" t="s">
        <v>233</v>
      </c>
      <c r="F62" s="33"/>
      <c r="G62" s="33"/>
      <c r="H62" s="33"/>
      <c r="I62" s="33"/>
      <c r="J62" s="33"/>
      <c r="K62" s="33"/>
      <c r="L62" s="33"/>
      <c r="M62" s="33"/>
      <c r="N62" s="33"/>
      <c r="O62" s="33"/>
      <c r="P62" s="33"/>
      <c r="Q62" s="33"/>
      <c r="R62" s="33"/>
      <c r="S62" s="33"/>
      <c r="T62" s="33"/>
      <c r="U62" s="33"/>
      <c r="V62" s="33"/>
      <c r="W62" s="33"/>
    </row>
    <row r="63" spans="1:35" x14ac:dyDescent="0.45">
      <c r="A63" s="176"/>
      <c r="B63" s="266" t="s">
        <v>234</v>
      </c>
      <c r="C63" s="348" t="s">
        <v>235</v>
      </c>
      <c r="D63" s="348" t="s">
        <v>235</v>
      </c>
      <c r="E63" s="348" t="s">
        <v>235</v>
      </c>
      <c r="F63" s="33"/>
      <c r="G63" s="33"/>
      <c r="H63" s="33"/>
      <c r="I63" s="33"/>
      <c r="J63" s="33"/>
      <c r="K63" s="33"/>
      <c r="L63" s="33"/>
      <c r="M63" s="33"/>
      <c r="N63" s="33"/>
      <c r="O63" s="33"/>
      <c r="P63" s="33"/>
      <c r="Q63" s="33"/>
      <c r="R63" s="33"/>
      <c r="S63" s="33"/>
      <c r="T63" s="33"/>
      <c r="U63" s="33"/>
      <c r="V63" s="33"/>
      <c r="W63" s="33"/>
    </row>
    <row r="64" spans="1:35" x14ac:dyDescent="0.45">
      <c r="A64" s="176"/>
      <c r="B64" s="266" t="s">
        <v>236</v>
      </c>
      <c r="C64" s="348" t="s">
        <v>237</v>
      </c>
      <c r="D64" s="348" t="s">
        <v>237</v>
      </c>
      <c r="E64" s="348" t="s">
        <v>237</v>
      </c>
      <c r="F64" s="33"/>
      <c r="G64" s="33"/>
      <c r="H64" s="33"/>
      <c r="I64" s="33"/>
      <c r="J64" s="33"/>
      <c r="K64" s="33"/>
      <c r="L64" s="33"/>
      <c r="M64" s="33"/>
      <c r="N64" s="33"/>
      <c r="O64" s="33"/>
      <c r="P64" s="33"/>
      <c r="Q64" s="33"/>
      <c r="R64" s="33"/>
      <c r="S64" s="33"/>
      <c r="T64" s="33"/>
      <c r="U64" s="33"/>
      <c r="V64" s="33"/>
      <c r="W64" s="33"/>
    </row>
    <row r="65" spans="1:23" x14ac:dyDescent="0.45">
      <c r="A65" s="176"/>
      <c r="B65" s="266" t="s">
        <v>238</v>
      </c>
      <c r="C65" s="348" t="s">
        <v>239</v>
      </c>
      <c r="D65" s="348" t="s">
        <v>239</v>
      </c>
      <c r="E65" s="348" t="s">
        <v>239</v>
      </c>
      <c r="F65" s="33"/>
      <c r="G65" s="33"/>
      <c r="H65" s="33"/>
      <c r="I65" s="33"/>
      <c r="J65" s="33"/>
      <c r="K65" s="33"/>
      <c r="L65" s="33"/>
      <c r="M65" s="33"/>
      <c r="N65" s="33"/>
      <c r="O65" s="33"/>
      <c r="P65" s="33"/>
      <c r="Q65" s="33"/>
      <c r="R65" s="33"/>
      <c r="S65" s="33"/>
      <c r="T65" s="33"/>
      <c r="U65" s="33"/>
      <c r="V65" s="33"/>
      <c r="W65" s="33"/>
    </row>
    <row r="66" spans="1:23" x14ac:dyDescent="0.45">
      <c r="A66" s="176"/>
      <c r="B66" s="266" t="s">
        <v>240</v>
      </c>
      <c r="C66" s="348" t="s">
        <v>241</v>
      </c>
      <c r="D66" s="348" t="s">
        <v>241</v>
      </c>
      <c r="E66" s="348" t="s">
        <v>241</v>
      </c>
      <c r="F66" s="33"/>
      <c r="G66" s="33"/>
      <c r="H66" s="33"/>
      <c r="I66" s="33"/>
      <c r="J66" s="33"/>
      <c r="K66" s="33"/>
      <c r="L66" s="33"/>
      <c r="M66" s="33"/>
      <c r="N66" s="33"/>
      <c r="O66" s="33"/>
      <c r="P66" s="33"/>
      <c r="Q66" s="33"/>
      <c r="R66" s="33"/>
      <c r="S66" s="33"/>
      <c r="T66" s="33"/>
      <c r="U66" s="33"/>
      <c r="V66" s="33"/>
      <c r="W66" s="33"/>
    </row>
    <row r="67" spans="1:23" x14ac:dyDescent="0.45">
      <c r="A67" s="176"/>
      <c r="B67" s="266" t="s">
        <v>242</v>
      </c>
      <c r="C67" s="348" t="s">
        <v>243</v>
      </c>
      <c r="D67" s="348" t="s">
        <v>243</v>
      </c>
      <c r="E67" s="348" t="s">
        <v>243</v>
      </c>
      <c r="F67" s="33"/>
      <c r="G67" s="33"/>
      <c r="H67" s="33"/>
      <c r="I67" s="33"/>
      <c r="J67" s="33"/>
      <c r="K67" s="33"/>
      <c r="L67" s="33"/>
      <c r="M67" s="33"/>
      <c r="N67" s="33"/>
      <c r="O67" s="33"/>
      <c r="P67" s="33"/>
      <c r="Q67" s="33"/>
      <c r="R67" s="33"/>
      <c r="S67" s="33"/>
      <c r="T67" s="33"/>
      <c r="U67" s="33"/>
      <c r="V67" s="33"/>
      <c r="W67" s="33"/>
    </row>
    <row r="68" spans="1:23" x14ac:dyDescent="0.45">
      <c r="A68" s="176"/>
      <c r="B68" s="266" t="s">
        <v>244</v>
      </c>
      <c r="C68" s="348" t="s">
        <v>245</v>
      </c>
      <c r="D68" s="348" t="s">
        <v>245</v>
      </c>
      <c r="E68" s="348" t="s">
        <v>245</v>
      </c>
      <c r="F68" s="33"/>
      <c r="G68" s="33"/>
      <c r="H68" s="33"/>
      <c r="I68" s="33"/>
      <c r="J68" s="33"/>
      <c r="K68" s="33"/>
      <c r="L68" s="33"/>
      <c r="M68" s="33"/>
      <c r="N68" s="33"/>
      <c r="O68" s="33"/>
      <c r="P68" s="33"/>
      <c r="Q68" s="33"/>
      <c r="R68" s="33"/>
      <c r="S68" s="33"/>
      <c r="T68" s="33"/>
      <c r="U68" s="33"/>
      <c r="V68" s="33"/>
      <c r="W68" s="33"/>
    </row>
    <row r="69" spans="1:23" x14ac:dyDescent="0.45">
      <c r="A69" s="74"/>
      <c r="B69" s="266" t="s">
        <v>246</v>
      </c>
      <c r="C69" s="348" t="s">
        <v>247</v>
      </c>
      <c r="D69" s="348" t="s">
        <v>247</v>
      </c>
      <c r="E69" s="348" t="s">
        <v>247</v>
      </c>
      <c r="F69" s="33"/>
      <c r="G69" s="33"/>
      <c r="H69" s="33"/>
      <c r="I69" s="33"/>
      <c r="J69" s="33"/>
      <c r="K69" s="33"/>
      <c r="L69" s="33"/>
      <c r="M69" s="33"/>
      <c r="N69" s="33"/>
      <c r="O69" s="33"/>
      <c r="P69" s="33"/>
      <c r="Q69" s="33"/>
      <c r="R69" s="33"/>
      <c r="S69" s="33"/>
      <c r="T69" s="33"/>
      <c r="U69" s="33"/>
      <c r="V69" s="33"/>
      <c r="W69" s="33"/>
    </row>
    <row r="70" spans="1:23" x14ac:dyDescent="0.45">
      <c r="A70" s="74"/>
      <c r="B70" s="266" t="s">
        <v>248</v>
      </c>
      <c r="C70" s="348" t="s">
        <v>249</v>
      </c>
      <c r="D70" s="348" t="s">
        <v>249</v>
      </c>
      <c r="E70" s="348" t="s">
        <v>249</v>
      </c>
      <c r="F70" s="33"/>
      <c r="G70" s="33"/>
      <c r="H70" s="33"/>
      <c r="I70" s="33"/>
      <c r="J70" s="33"/>
      <c r="K70" s="33"/>
      <c r="L70" s="33"/>
      <c r="M70" s="33"/>
      <c r="N70" s="33"/>
      <c r="O70" s="33"/>
      <c r="P70" s="33"/>
      <c r="Q70" s="33"/>
      <c r="R70" s="33"/>
      <c r="S70" s="33"/>
      <c r="T70" s="33"/>
      <c r="U70" s="33"/>
      <c r="V70" s="33"/>
      <c r="W70" s="33"/>
    </row>
    <row r="71" spans="1:23" x14ac:dyDescent="0.45">
      <c r="A71" s="74"/>
      <c r="B71" s="266" t="s">
        <v>250</v>
      </c>
      <c r="C71" s="348" t="s">
        <v>251</v>
      </c>
      <c r="D71" s="348" t="s">
        <v>251</v>
      </c>
      <c r="E71" s="348" t="s">
        <v>251</v>
      </c>
      <c r="F71" s="33"/>
      <c r="G71" s="33"/>
      <c r="H71" s="33"/>
      <c r="I71" s="33"/>
      <c r="J71" s="33"/>
      <c r="K71" s="33"/>
      <c r="L71" s="33"/>
      <c r="M71" s="33"/>
      <c r="N71" s="33"/>
      <c r="O71" s="33"/>
      <c r="P71" s="33"/>
      <c r="Q71" s="33"/>
      <c r="R71" s="33"/>
      <c r="S71" s="33"/>
      <c r="T71" s="33"/>
      <c r="U71" s="33"/>
      <c r="V71" s="33"/>
      <c r="W71" s="33"/>
    </row>
    <row r="72" spans="1:23" x14ac:dyDescent="0.45">
      <c r="A72" s="74"/>
      <c r="B72" s="266" t="s">
        <v>252</v>
      </c>
      <c r="C72" s="348" t="s">
        <v>253</v>
      </c>
      <c r="D72" s="348" t="s">
        <v>253</v>
      </c>
      <c r="E72" s="348" t="s">
        <v>253</v>
      </c>
      <c r="F72" s="33"/>
      <c r="G72" s="33"/>
      <c r="H72" s="33"/>
      <c r="I72" s="33"/>
      <c r="J72" s="33"/>
      <c r="K72" s="33"/>
      <c r="L72" s="33"/>
      <c r="M72" s="33"/>
      <c r="N72" s="33"/>
      <c r="O72" s="33"/>
      <c r="P72" s="33"/>
      <c r="Q72" s="33"/>
      <c r="R72" s="33"/>
      <c r="S72" s="33"/>
      <c r="T72" s="33"/>
      <c r="U72" s="33"/>
      <c r="V72" s="33"/>
      <c r="W72" s="33"/>
    </row>
    <row r="73" spans="1:23" x14ac:dyDescent="0.45">
      <c r="A73" s="74"/>
      <c r="B73" s="266" t="s">
        <v>254</v>
      </c>
      <c r="C73" s="348" t="s">
        <v>255</v>
      </c>
      <c r="D73" s="348" t="s">
        <v>255</v>
      </c>
      <c r="E73" s="348" t="s">
        <v>255</v>
      </c>
      <c r="F73" s="33"/>
      <c r="G73" s="33"/>
      <c r="H73" s="33"/>
      <c r="I73" s="33"/>
      <c r="J73" s="33"/>
      <c r="K73" s="33"/>
      <c r="L73" s="33"/>
      <c r="M73" s="33"/>
      <c r="N73" s="33"/>
      <c r="O73" s="33"/>
      <c r="P73" s="33"/>
      <c r="Q73" s="33"/>
      <c r="R73" s="33"/>
      <c r="S73" s="33"/>
      <c r="T73" s="33"/>
      <c r="U73" s="33"/>
      <c r="V73" s="33"/>
      <c r="W73" s="33"/>
    </row>
    <row r="74" spans="1:23" x14ac:dyDescent="0.45">
      <c r="A74" s="74"/>
      <c r="B74" s="266" t="s">
        <v>256</v>
      </c>
      <c r="C74" s="348" t="s">
        <v>257</v>
      </c>
      <c r="D74" s="348" t="s">
        <v>257</v>
      </c>
      <c r="E74" s="348" t="s">
        <v>257</v>
      </c>
      <c r="F74" s="33"/>
      <c r="G74" s="33"/>
      <c r="H74" s="33"/>
      <c r="I74" s="33"/>
      <c r="J74" s="33"/>
      <c r="K74" s="33"/>
      <c r="L74" s="33"/>
      <c r="M74" s="33"/>
      <c r="N74" s="33"/>
      <c r="O74" s="33"/>
      <c r="P74" s="33"/>
      <c r="Q74" s="33"/>
      <c r="R74" s="33"/>
      <c r="S74" s="33"/>
      <c r="T74" s="33"/>
      <c r="U74" s="33"/>
      <c r="V74" s="33"/>
      <c r="W74" s="33"/>
    </row>
    <row r="75" spans="1:23" x14ac:dyDescent="0.45">
      <c r="A75" s="74"/>
      <c r="B75" s="266" t="s">
        <v>258</v>
      </c>
      <c r="C75" s="348" t="s">
        <v>259</v>
      </c>
      <c r="D75" s="348" t="s">
        <v>259</v>
      </c>
      <c r="E75" s="348" t="s">
        <v>259</v>
      </c>
      <c r="F75" s="33"/>
      <c r="G75" s="33"/>
      <c r="H75" s="33"/>
      <c r="I75" s="33"/>
      <c r="J75" s="33"/>
      <c r="K75" s="33"/>
      <c r="L75" s="33"/>
      <c r="M75" s="33"/>
      <c r="N75" s="33"/>
      <c r="O75" s="33"/>
      <c r="P75" s="33"/>
      <c r="Q75" s="33"/>
      <c r="R75" s="33"/>
      <c r="S75" s="33"/>
      <c r="T75" s="33"/>
      <c r="U75" s="33"/>
      <c r="V75" s="33"/>
      <c r="W75" s="33"/>
    </row>
    <row r="76" spans="1:23" x14ac:dyDescent="0.45">
      <c r="A76" s="74"/>
      <c r="B76" s="266" t="s">
        <v>260</v>
      </c>
      <c r="C76" s="348" t="s">
        <v>261</v>
      </c>
      <c r="D76" s="348" t="s">
        <v>261</v>
      </c>
      <c r="E76" s="348" t="s">
        <v>261</v>
      </c>
      <c r="F76" s="33"/>
      <c r="G76" s="33"/>
      <c r="H76" s="33"/>
      <c r="I76" s="33"/>
      <c r="J76" s="33"/>
      <c r="K76" s="33"/>
      <c r="L76" s="33"/>
      <c r="M76" s="33"/>
      <c r="N76" s="33"/>
      <c r="O76" s="33"/>
      <c r="P76" s="33"/>
      <c r="Q76" s="33"/>
      <c r="R76" s="33"/>
      <c r="S76" s="33"/>
      <c r="T76" s="33"/>
      <c r="U76" s="33"/>
      <c r="V76" s="33"/>
      <c r="W76" s="33"/>
    </row>
    <row r="77" spans="1:23" x14ac:dyDescent="0.45">
      <c r="A77" s="74"/>
      <c r="B77" s="266" t="s">
        <v>262</v>
      </c>
      <c r="C77" s="348" t="s">
        <v>263</v>
      </c>
      <c r="D77" s="348" t="s">
        <v>263</v>
      </c>
      <c r="E77" s="348" t="s">
        <v>263</v>
      </c>
      <c r="F77" s="33"/>
      <c r="G77" s="33"/>
      <c r="H77" s="33"/>
      <c r="I77" s="33"/>
      <c r="J77" s="33"/>
      <c r="K77" s="33"/>
      <c r="L77" s="33"/>
      <c r="M77" s="33"/>
      <c r="N77" s="33"/>
      <c r="O77" s="33"/>
      <c r="P77" s="33"/>
      <c r="Q77" s="33"/>
      <c r="R77" s="33"/>
      <c r="S77" s="33"/>
      <c r="T77" s="33"/>
      <c r="U77" s="33"/>
      <c r="V77" s="33"/>
      <c r="W77" s="33"/>
    </row>
    <row r="78" spans="1:23" x14ac:dyDescent="0.45">
      <c r="A78" s="74"/>
      <c r="B78" s="266" t="s">
        <v>264</v>
      </c>
      <c r="C78" s="348" t="s">
        <v>265</v>
      </c>
      <c r="D78" s="348" t="s">
        <v>265</v>
      </c>
      <c r="E78" s="348" t="s">
        <v>265</v>
      </c>
      <c r="F78" s="33"/>
      <c r="G78" s="33"/>
      <c r="H78" s="33"/>
      <c r="I78" s="33"/>
      <c r="J78" s="33"/>
      <c r="K78" s="33"/>
      <c r="L78" s="33"/>
      <c r="M78" s="33"/>
      <c r="N78" s="33"/>
      <c r="O78" s="33"/>
      <c r="P78" s="33"/>
      <c r="Q78" s="33"/>
      <c r="R78" s="33"/>
      <c r="S78" s="33"/>
      <c r="T78" s="33"/>
      <c r="U78" s="33"/>
      <c r="V78" s="33"/>
      <c r="W78" s="33"/>
    </row>
    <row r="79" spans="1:23" x14ac:dyDescent="0.45">
      <c r="A79" s="74"/>
      <c r="B79" s="266" t="s">
        <v>266</v>
      </c>
      <c r="C79" s="348" t="s">
        <v>267</v>
      </c>
      <c r="D79" s="348" t="s">
        <v>267</v>
      </c>
      <c r="E79" s="348" t="s">
        <v>267</v>
      </c>
      <c r="F79" s="33"/>
      <c r="G79" s="33"/>
      <c r="H79" s="33"/>
      <c r="I79" s="33"/>
      <c r="J79" s="33"/>
      <c r="K79" s="33"/>
      <c r="L79" s="33"/>
      <c r="M79" s="33"/>
      <c r="N79" s="33"/>
      <c r="O79" s="33"/>
      <c r="P79" s="33"/>
      <c r="Q79" s="33"/>
      <c r="R79" s="33"/>
      <c r="S79" s="33"/>
      <c r="T79" s="33"/>
      <c r="U79" s="33"/>
      <c r="V79" s="33"/>
      <c r="W79" s="33"/>
    </row>
    <row r="80" spans="1:23" x14ac:dyDescent="0.45">
      <c r="A80" s="74"/>
      <c r="B80" s="266" t="s">
        <v>268</v>
      </c>
      <c r="C80" s="348" t="s">
        <v>269</v>
      </c>
      <c r="D80" s="348" t="s">
        <v>269</v>
      </c>
      <c r="E80" s="348" t="s">
        <v>269</v>
      </c>
      <c r="F80" s="33"/>
      <c r="G80" s="33"/>
      <c r="H80" s="33"/>
      <c r="I80" s="33"/>
      <c r="J80" s="33"/>
      <c r="K80" s="33"/>
      <c r="L80" s="33"/>
      <c r="M80" s="33"/>
      <c r="N80" s="33"/>
      <c r="O80" s="33"/>
      <c r="P80" s="33"/>
      <c r="Q80" s="33"/>
      <c r="R80" s="33"/>
      <c r="S80" s="33"/>
      <c r="T80" s="33"/>
      <c r="U80" s="33"/>
      <c r="V80" s="33"/>
      <c r="W80" s="33"/>
    </row>
    <row r="81" spans="1:23" x14ac:dyDescent="0.45">
      <c r="A81" s="74"/>
      <c r="B81" s="266" t="s">
        <v>270</v>
      </c>
      <c r="C81" s="348" t="s">
        <v>271</v>
      </c>
      <c r="D81" s="348" t="s">
        <v>271</v>
      </c>
      <c r="E81" s="348" t="s">
        <v>271</v>
      </c>
      <c r="F81" s="33"/>
      <c r="G81" s="33"/>
      <c r="H81" s="33"/>
      <c r="I81" s="33"/>
      <c r="J81" s="33"/>
      <c r="K81" s="33"/>
      <c r="L81" s="33"/>
      <c r="M81" s="33"/>
      <c r="N81" s="33"/>
      <c r="O81" s="33"/>
      <c r="P81" s="33"/>
      <c r="Q81" s="33"/>
      <c r="R81" s="33"/>
      <c r="S81" s="33"/>
      <c r="T81" s="33"/>
      <c r="U81" s="33"/>
      <c r="V81" s="33"/>
      <c r="W81" s="33"/>
    </row>
    <row r="82" spans="1:23" x14ac:dyDescent="0.45">
      <c r="A82" s="74"/>
      <c r="B82" s="266" t="s">
        <v>272</v>
      </c>
      <c r="C82" s="348" t="s">
        <v>273</v>
      </c>
      <c r="D82" s="348" t="s">
        <v>273</v>
      </c>
      <c r="E82" s="348" t="s">
        <v>273</v>
      </c>
      <c r="F82" s="33"/>
      <c r="G82" s="33"/>
      <c r="H82" s="33"/>
      <c r="I82" s="33"/>
      <c r="J82" s="33"/>
      <c r="K82" s="33"/>
      <c r="L82" s="33"/>
      <c r="M82" s="33"/>
      <c r="N82" s="33"/>
      <c r="O82" s="33"/>
      <c r="P82" s="33"/>
      <c r="Q82" s="33"/>
      <c r="R82" s="33"/>
      <c r="S82" s="33"/>
      <c r="T82" s="33"/>
      <c r="U82" s="33"/>
      <c r="V82" s="33"/>
      <c r="W82" s="33"/>
    </row>
    <row r="83" spans="1:23" x14ac:dyDescent="0.45">
      <c r="A83" s="74"/>
      <c r="B83" s="266" t="s">
        <v>274</v>
      </c>
      <c r="C83" s="348" t="s">
        <v>275</v>
      </c>
      <c r="D83" s="348" t="s">
        <v>275</v>
      </c>
      <c r="E83" s="348" t="s">
        <v>275</v>
      </c>
      <c r="F83" s="33"/>
      <c r="G83" s="33"/>
      <c r="H83" s="33"/>
      <c r="I83" s="33"/>
      <c r="J83" s="33"/>
      <c r="K83" s="33"/>
      <c r="L83" s="33"/>
      <c r="M83" s="33"/>
      <c r="N83" s="33"/>
      <c r="O83" s="33"/>
      <c r="P83" s="33"/>
      <c r="Q83" s="33"/>
      <c r="R83" s="33"/>
      <c r="S83" s="33"/>
      <c r="T83" s="33"/>
      <c r="U83" s="33"/>
      <c r="V83" s="33"/>
      <c r="W83" s="33"/>
    </row>
    <row r="84" spans="1:23" x14ac:dyDescent="0.45">
      <c r="A84" s="74"/>
      <c r="B84" s="266" t="s">
        <v>276</v>
      </c>
      <c r="C84" s="348" t="s">
        <v>277</v>
      </c>
      <c r="D84" s="348" t="s">
        <v>277</v>
      </c>
      <c r="E84" s="348" t="s">
        <v>277</v>
      </c>
      <c r="F84" s="33"/>
      <c r="G84" s="33"/>
      <c r="H84" s="33"/>
      <c r="I84" s="33"/>
      <c r="J84" s="33"/>
      <c r="K84" s="33"/>
      <c r="L84" s="33"/>
      <c r="M84" s="33"/>
      <c r="N84" s="33"/>
      <c r="O84" s="33"/>
      <c r="P84" s="33"/>
      <c r="Q84" s="33"/>
      <c r="R84" s="33"/>
      <c r="S84" s="33"/>
      <c r="T84" s="33"/>
      <c r="U84" s="33"/>
      <c r="V84" s="33"/>
      <c r="W84" s="33"/>
    </row>
    <row r="85" spans="1:23" x14ac:dyDescent="0.45">
      <c r="A85" s="74"/>
      <c r="B85" s="266" t="s">
        <v>278</v>
      </c>
      <c r="C85" s="348" t="s">
        <v>279</v>
      </c>
      <c r="D85" s="348" t="s">
        <v>279</v>
      </c>
      <c r="E85" s="348" t="s">
        <v>279</v>
      </c>
      <c r="F85" s="33"/>
      <c r="G85" s="33"/>
      <c r="H85" s="33"/>
      <c r="I85" s="33"/>
      <c r="J85" s="33"/>
      <c r="K85" s="33"/>
      <c r="L85" s="33"/>
      <c r="M85" s="33"/>
      <c r="N85" s="33"/>
      <c r="O85" s="33"/>
      <c r="P85" s="33"/>
      <c r="Q85" s="33"/>
      <c r="R85" s="33"/>
      <c r="S85" s="33"/>
      <c r="T85" s="33"/>
      <c r="U85" s="33"/>
      <c r="V85" s="33"/>
      <c r="W85" s="33"/>
    </row>
    <row r="86" spans="1:23" x14ac:dyDescent="0.45">
      <c r="A86" s="74"/>
      <c r="B86" s="266" t="s">
        <v>280</v>
      </c>
      <c r="C86" s="348" t="s">
        <v>281</v>
      </c>
      <c r="D86" s="348" t="s">
        <v>281</v>
      </c>
      <c r="E86" s="348" t="s">
        <v>281</v>
      </c>
      <c r="F86" s="33"/>
      <c r="G86" s="33"/>
      <c r="H86" s="33"/>
      <c r="I86" s="33"/>
      <c r="J86" s="33"/>
      <c r="K86" s="33"/>
      <c r="L86" s="33"/>
      <c r="M86" s="33"/>
      <c r="N86" s="33"/>
      <c r="O86" s="33"/>
      <c r="P86" s="33"/>
      <c r="Q86" s="33"/>
      <c r="R86" s="33"/>
      <c r="S86" s="33"/>
      <c r="T86" s="33"/>
      <c r="U86" s="33"/>
      <c r="V86" s="33"/>
      <c r="W86" s="33"/>
    </row>
    <row r="87" spans="1:23" x14ac:dyDescent="0.45">
      <c r="A87" s="74"/>
      <c r="B87" s="266" t="s">
        <v>282</v>
      </c>
      <c r="C87" s="348" t="s">
        <v>283</v>
      </c>
      <c r="D87" s="348" t="s">
        <v>283</v>
      </c>
      <c r="E87" s="348" t="s">
        <v>283</v>
      </c>
      <c r="F87" s="33"/>
      <c r="G87" s="33"/>
      <c r="H87" s="33"/>
      <c r="I87" s="33"/>
      <c r="J87" s="33"/>
      <c r="K87" s="33"/>
      <c r="L87" s="33"/>
      <c r="M87" s="33"/>
      <c r="N87" s="33"/>
      <c r="O87" s="33"/>
      <c r="P87" s="33"/>
      <c r="Q87" s="33"/>
      <c r="R87" s="33"/>
      <c r="S87" s="33"/>
      <c r="T87" s="33"/>
      <c r="U87" s="33"/>
      <c r="V87" s="33"/>
      <c r="W87" s="33"/>
    </row>
    <row r="88" spans="1:23" x14ac:dyDescent="0.45">
      <c r="A88" s="74"/>
      <c r="B88" s="266" t="s">
        <v>284</v>
      </c>
      <c r="C88" s="348" t="s">
        <v>285</v>
      </c>
      <c r="D88" s="348" t="s">
        <v>285</v>
      </c>
      <c r="E88" s="348" t="s">
        <v>285</v>
      </c>
      <c r="F88" s="33"/>
      <c r="G88" s="33"/>
      <c r="H88" s="33"/>
      <c r="I88" s="33"/>
      <c r="J88" s="33"/>
      <c r="K88" s="33"/>
      <c r="L88" s="33"/>
      <c r="M88" s="33"/>
      <c r="N88" s="33"/>
      <c r="O88" s="33"/>
      <c r="P88" s="33"/>
      <c r="Q88" s="33"/>
      <c r="R88" s="33"/>
      <c r="S88" s="33"/>
      <c r="T88" s="33"/>
      <c r="U88" s="33"/>
      <c r="V88" s="33"/>
      <c r="W88" s="33"/>
    </row>
    <row r="89" spans="1:23" x14ac:dyDescent="0.45">
      <c r="A89" s="74"/>
      <c r="B89" s="180" t="s">
        <v>211</v>
      </c>
      <c r="C89" s="360"/>
      <c r="D89" s="360"/>
      <c r="E89" s="360"/>
      <c r="F89" s="33"/>
      <c r="G89" s="33"/>
      <c r="H89" s="33"/>
      <c r="I89" s="33"/>
      <c r="J89" s="33"/>
      <c r="K89" s="33"/>
      <c r="L89" s="33"/>
      <c r="M89" s="33"/>
      <c r="N89" s="33"/>
      <c r="O89" s="33"/>
      <c r="P89" s="33"/>
      <c r="Q89" s="33"/>
      <c r="R89" s="33"/>
      <c r="S89" s="33"/>
      <c r="T89" s="33"/>
      <c r="U89" s="33"/>
      <c r="V89" s="33"/>
      <c r="W89" s="33"/>
    </row>
    <row r="90" spans="1:23" x14ac:dyDescent="0.45">
      <c r="A90" s="74"/>
      <c r="B90" s="74"/>
      <c r="C90" s="74"/>
      <c r="D90" s="74"/>
      <c r="E90" s="74"/>
      <c r="F90" s="33"/>
      <c r="G90" s="33"/>
      <c r="H90" s="33"/>
      <c r="I90" s="33"/>
      <c r="J90" s="33"/>
      <c r="K90" s="33"/>
      <c r="L90" s="33"/>
      <c r="M90" s="33"/>
      <c r="N90" s="33"/>
      <c r="O90" s="33"/>
      <c r="P90" s="33"/>
      <c r="Q90" s="33"/>
      <c r="R90" s="33"/>
      <c r="S90" s="33"/>
      <c r="T90" s="33"/>
      <c r="U90" s="33"/>
      <c r="V90" s="33"/>
      <c r="W90" s="33"/>
    </row>
    <row r="91" spans="1:23" x14ac:dyDescent="0.45">
      <c r="A91" s="74"/>
      <c r="B91" s="74"/>
      <c r="C91" s="74"/>
      <c r="D91" s="74"/>
      <c r="E91" s="74"/>
      <c r="F91" s="33"/>
      <c r="G91" s="33"/>
      <c r="H91" s="33"/>
      <c r="I91" s="33"/>
      <c r="J91" s="33"/>
      <c r="K91" s="33"/>
      <c r="L91" s="33"/>
      <c r="M91" s="33"/>
      <c r="N91" s="33"/>
      <c r="O91" s="33"/>
      <c r="P91" s="33"/>
      <c r="Q91" s="33"/>
      <c r="R91" s="33"/>
      <c r="S91" s="33"/>
      <c r="T91" s="33"/>
      <c r="U91" s="33"/>
      <c r="V91" s="33"/>
      <c r="W91" s="33"/>
    </row>
    <row r="92" spans="1:23" x14ac:dyDescent="0.45">
      <c r="A92" s="74"/>
      <c r="B92" s="74"/>
      <c r="C92" s="74"/>
      <c r="D92" s="74"/>
      <c r="E92" s="74"/>
      <c r="F92" s="33"/>
      <c r="G92" s="33"/>
      <c r="H92" s="33"/>
      <c r="I92" s="33"/>
      <c r="J92" s="33"/>
      <c r="K92" s="33"/>
      <c r="L92" s="33"/>
      <c r="M92" s="33"/>
      <c r="N92" s="33"/>
      <c r="O92" s="33"/>
      <c r="P92" s="33"/>
      <c r="Q92" s="33"/>
      <c r="R92" s="33"/>
      <c r="S92" s="33"/>
      <c r="T92" s="33"/>
      <c r="U92" s="33"/>
      <c r="V92" s="33"/>
      <c r="W92" s="33"/>
    </row>
    <row r="93" spans="1:23" x14ac:dyDescent="0.45">
      <c r="A93" s="74"/>
      <c r="B93" s="74"/>
      <c r="C93" s="74"/>
      <c r="D93" s="74"/>
      <c r="E93" s="74"/>
      <c r="F93" s="33"/>
      <c r="G93" s="33"/>
      <c r="H93" s="33"/>
      <c r="I93" s="33"/>
      <c r="J93" s="33"/>
      <c r="K93" s="33"/>
      <c r="L93" s="33"/>
      <c r="M93" s="33"/>
      <c r="N93" s="33"/>
      <c r="O93" s="33"/>
      <c r="P93" s="33"/>
      <c r="Q93" s="33"/>
      <c r="R93" s="33"/>
      <c r="S93" s="33"/>
      <c r="T93" s="33"/>
      <c r="U93" s="33"/>
      <c r="V93" s="33"/>
      <c r="W93" s="33"/>
    </row>
    <row r="94" spans="1:23" x14ac:dyDescent="0.45">
      <c r="A94" s="33"/>
      <c r="B94" s="33"/>
      <c r="C94" s="33"/>
      <c r="D94" s="33"/>
      <c r="E94" s="33"/>
      <c r="F94" s="33"/>
      <c r="G94" s="33"/>
      <c r="H94" s="33"/>
      <c r="I94" s="33"/>
      <c r="J94" s="33"/>
      <c r="K94" s="33"/>
      <c r="L94" s="33"/>
      <c r="M94" s="33"/>
      <c r="N94" s="33"/>
      <c r="O94" s="33"/>
      <c r="P94" s="33"/>
      <c r="Q94" s="33"/>
      <c r="R94" s="33"/>
      <c r="S94" s="33"/>
      <c r="T94" s="33"/>
      <c r="U94" s="33"/>
      <c r="V94" s="33"/>
      <c r="W94" s="33"/>
    </row>
    <row r="95" spans="1:23" x14ac:dyDescent="0.45">
      <c r="A95" s="33"/>
      <c r="B95" s="33"/>
      <c r="C95" s="33"/>
      <c r="D95" s="33"/>
      <c r="E95" s="33"/>
      <c r="F95" s="33"/>
      <c r="G95" s="33"/>
      <c r="H95" s="33"/>
      <c r="I95" s="33"/>
      <c r="J95" s="33"/>
      <c r="K95" s="33"/>
      <c r="L95" s="33"/>
      <c r="M95" s="33"/>
      <c r="N95" s="33"/>
      <c r="O95" s="33"/>
      <c r="P95" s="33"/>
      <c r="Q95" s="33"/>
      <c r="R95" s="33"/>
      <c r="S95" s="33"/>
      <c r="T95" s="33"/>
      <c r="U95" s="33"/>
      <c r="V95" s="33"/>
      <c r="W95" s="33"/>
    </row>
    <row r="96" spans="1:23" x14ac:dyDescent="0.45">
      <c r="A96" s="33"/>
      <c r="B96" s="33"/>
      <c r="C96" s="33"/>
      <c r="D96" s="33"/>
      <c r="E96" s="33"/>
      <c r="F96" s="33"/>
      <c r="G96" s="33"/>
      <c r="H96" s="33"/>
      <c r="I96" s="33"/>
      <c r="J96" s="33"/>
      <c r="K96" s="33"/>
      <c r="L96" s="33"/>
      <c r="M96" s="33"/>
      <c r="N96" s="33"/>
      <c r="O96" s="33"/>
      <c r="P96" s="33"/>
      <c r="Q96" s="33"/>
      <c r="R96" s="33"/>
      <c r="S96" s="33"/>
      <c r="T96" s="33"/>
      <c r="U96" s="33"/>
      <c r="V96" s="33"/>
      <c r="W96" s="33"/>
    </row>
    <row r="97" spans="1:23" x14ac:dyDescent="0.45">
      <c r="A97" s="33"/>
      <c r="B97" s="33"/>
      <c r="C97" s="33"/>
      <c r="D97" s="33"/>
      <c r="E97" s="33"/>
      <c r="F97" s="33"/>
      <c r="G97" s="33"/>
      <c r="H97" s="33"/>
      <c r="I97" s="33"/>
      <c r="J97" s="33"/>
      <c r="K97" s="33"/>
      <c r="L97" s="33"/>
      <c r="M97" s="33"/>
      <c r="N97" s="33"/>
      <c r="O97" s="33"/>
      <c r="P97" s="33"/>
      <c r="Q97" s="33"/>
      <c r="R97" s="33"/>
      <c r="S97" s="33"/>
      <c r="T97" s="33"/>
      <c r="U97" s="33"/>
      <c r="V97" s="33"/>
      <c r="W97" s="33"/>
    </row>
    <row r="98" spans="1:23" x14ac:dyDescent="0.45">
      <c r="A98" s="33"/>
      <c r="B98" s="33"/>
      <c r="C98" s="33"/>
      <c r="D98" s="33"/>
      <c r="E98" s="33"/>
      <c r="F98" s="33"/>
      <c r="G98" s="33"/>
      <c r="H98" s="33"/>
      <c r="I98" s="33"/>
      <c r="J98" s="33"/>
      <c r="K98" s="33"/>
      <c r="L98" s="33"/>
      <c r="M98" s="33"/>
      <c r="N98" s="33"/>
      <c r="O98" s="33"/>
      <c r="P98" s="33"/>
      <c r="Q98" s="33"/>
      <c r="R98" s="33"/>
      <c r="S98" s="33"/>
      <c r="T98" s="33"/>
      <c r="U98" s="33"/>
      <c r="V98" s="33"/>
      <c r="W98" s="33"/>
    </row>
    <row r="99" spans="1:23" x14ac:dyDescent="0.45">
      <c r="A99" s="33"/>
      <c r="B99" s="33"/>
      <c r="C99" s="33"/>
      <c r="D99" s="33"/>
      <c r="E99" s="33"/>
      <c r="F99" s="33"/>
      <c r="G99" s="33"/>
      <c r="H99" s="33"/>
      <c r="I99" s="33"/>
      <c r="J99" s="33"/>
      <c r="K99" s="33"/>
      <c r="L99" s="33"/>
      <c r="M99" s="33"/>
      <c r="N99" s="33"/>
      <c r="O99" s="33"/>
      <c r="P99" s="33"/>
      <c r="Q99" s="33"/>
      <c r="R99" s="33"/>
      <c r="S99" s="33"/>
      <c r="T99" s="33"/>
      <c r="U99" s="33"/>
      <c r="V99" s="33"/>
      <c r="W99" s="33"/>
    </row>
    <row r="100" spans="1:23" x14ac:dyDescent="0.45">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1:23" x14ac:dyDescent="0.45">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1:23" x14ac:dyDescent="0.45">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1:23" x14ac:dyDescent="0.45">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1:23" x14ac:dyDescent="0.45">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1:23" x14ac:dyDescent="0.45">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1:23" x14ac:dyDescent="0.45">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1:23" x14ac:dyDescent="0.45">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1:23" x14ac:dyDescent="0.45">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1:23" x14ac:dyDescent="0.45">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1:23" x14ac:dyDescent="0.45">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1:23" x14ac:dyDescent="0.45">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1:23" x14ac:dyDescent="0.45">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1:23" x14ac:dyDescent="0.45">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1:23" x14ac:dyDescent="0.45">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1:23" x14ac:dyDescent="0.45">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1:23" x14ac:dyDescent="0.45">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1:23" x14ac:dyDescent="0.45">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1:23" x14ac:dyDescent="0.45">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1:23" x14ac:dyDescent="0.45">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1:23" x14ac:dyDescent="0.45">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1:23" x14ac:dyDescent="0.45">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1:23" x14ac:dyDescent="0.45">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1:23" x14ac:dyDescent="0.45">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1:23" x14ac:dyDescent="0.45">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1:23" x14ac:dyDescent="0.45">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1:23" x14ac:dyDescent="0.45">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1:23" x14ac:dyDescent="0.45">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1:23" x14ac:dyDescent="0.45">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1:23" x14ac:dyDescent="0.45">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1:23" x14ac:dyDescent="0.45">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1:23" x14ac:dyDescent="0.45">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1:23" x14ac:dyDescent="0.45">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1:23" x14ac:dyDescent="0.45">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1:23" x14ac:dyDescent="0.45">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1:23" x14ac:dyDescent="0.45">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1:23" x14ac:dyDescent="0.45">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1:23" x14ac:dyDescent="0.45">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1:23" x14ac:dyDescent="0.45">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1:23" x14ac:dyDescent="0.45">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1:23" x14ac:dyDescent="0.45">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1:23" x14ac:dyDescent="0.45">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1:23" x14ac:dyDescent="0.45">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x14ac:dyDescent="0.45">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x14ac:dyDescent="0.45">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1:23" x14ac:dyDescent="0.45">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1:23" x14ac:dyDescent="0.45">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1:23" x14ac:dyDescent="0.45">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1:23" x14ac:dyDescent="0.45">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1:23" x14ac:dyDescent="0.45">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1:23" x14ac:dyDescent="0.45">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1:23" x14ac:dyDescent="0.45">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1:23" x14ac:dyDescent="0.45">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1:23" x14ac:dyDescent="0.45">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1:23" x14ac:dyDescent="0.45">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1:23" x14ac:dyDescent="0.45">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1:23" x14ac:dyDescent="0.45">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1:23" x14ac:dyDescent="0.45">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1:23" x14ac:dyDescent="0.45">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1:23" x14ac:dyDescent="0.45">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1:23" x14ac:dyDescent="0.45">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1:23" x14ac:dyDescent="0.45">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1:23" x14ac:dyDescent="0.45">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1:23" x14ac:dyDescent="0.45">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1:23" x14ac:dyDescent="0.45">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1:23" x14ac:dyDescent="0.45">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1:23" x14ac:dyDescent="0.45">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1:23" x14ac:dyDescent="0.45">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1:23" x14ac:dyDescent="0.45">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1:23" x14ac:dyDescent="0.45">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1:23" x14ac:dyDescent="0.45">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1:23" x14ac:dyDescent="0.45">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1:23" x14ac:dyDescent="0.45">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1:23" x14ac:dyDescent="0.45">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1:23" x14ac:dyDescent="0.45">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spans="1:23" x14ac:dyDescent="0.45">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spans="1:23" x14ac:dyDescent="0.45">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spans="1:23" x14ac:dyDescent="0.45">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spans="1:23" x14ac:dyDescent="0.45">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spans="1:23" x14ac:dyDescent="0.45">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spans="1:23" x14ac:dyDescent="0.45">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spans="1:23" x14ac:dyDescent="0.45">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spans="1:23" x14ac:dyDescent="0.45">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spans="1:23" x14ac:dyDescent="0.45">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spans="1:23" x14ac:dyDescent="0.45">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spans="1:23" x14ac:dyDescent="0.45">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spans="1:23" x14ac:dyDescent="0.45">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spans="1:23" x14ac:dyDescent="0.45">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spans="1:23" x14ac:dyDescent="0.45">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spans="1:23" x14ac:dyDescent="0.45">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spans="1:23" x14ac:dyDescent="0.45">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spans="1:23" x14ac:dyDescent="0.45">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spans="1:23" x14ac:dyDescent="0.45">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spans="1:23" x14ac:dyDescent="0.45">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spans="1:23" x14ac:dyDescent="0.45">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spans="1:23" x14ac:dyDescent="0.45">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spans="1:23" x14ac:dyDescent="0.45">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spans="1:23" x14ac:dyDescent="0.45">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spans="1:23" x14ac:dyDescent="0.45">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spans="1:23" x14ac:dyDescent="0.45">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spans="1:23" x14ac:dyDescent="0.45">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spans="1:23" x14ac:dyDescent="0.45">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spans="1:23" x14ac:dyDescent="0.45">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spans="1:23" x14ac:dyDescent="0.45">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spans="1:23" x14ac:dyDescent="0.45">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spans="1:23" x14ac:dyDescent="0.45">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spans="1:23" x14ac:dyDescent="0.45">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spans="1:23" x14ac:dyDescent="0.45">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spans="1:23" x14ac:dyDescent="0.45">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spans="1:23" x14ac:dyDescent="0.45">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spans="1:23" x14ac:dyDescent="0.45">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spans="1:23" x14ac:dyDescent="0.45">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spans="1:23" x14ac:dyDescent="0.45">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spans="1:23" x14ac:dyDescent="0.45">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spans="1:23" x14ac:dyDescent="0.45">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spans="1:23" x14ac:dyDescent="0.45">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spans="1:23" x14ac:dyDescent="0.45">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spans="1:23" x14ac:dyDescent="0.45">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spans="1:23" x14ac:dyDescent="0.45">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spans="1:23" x14ac:dyDescent="0.45">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spans="1:23" x14ac:dyDescent="0.45">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spans="1:23" x14ac:dyDescent="0.45">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spans="1:23" x14ac:dyDescent="0.45">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spans="1:23" x14ac:dyDescent="0.45">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spans="1:23" x14ac:dyDescent="0.45">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spans="1:23" x14ac:dyDescent="0.45">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spans="1:23" x14ac:dyDescent="0.45">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spans="1:23" x14ac:dyDescent="0.45">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spans="1:23" x14ac:dyDescent="0.45">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spans="1:23" x14ac:dyDescent="0.45">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spans="1:23" x14ac:dyDescent="0.45">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spans="1:23" x14ac:dyDescent="0.45">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spans="1:23" x14ac:dyDescent="0.45">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spans="1:23" x14ac:dyDescent="0.45">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spans="1:23" x14ac:dyDescent="0.45">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spans="1:23" x14ac:dyDescent="0.45">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spans="1:23" x14ac:dyDescent="0.45">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spans="1:23" x14ac:dyDescent="0.45">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spans="1:23" x14ac:dyDescent="0.45">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spans="1:23" x14ac:dyDescent="0.45">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spans="1:23" x14ac:dyDescent="0.45">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spans="1:23" x14ac:dyDescent="0.45">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spans="1:23" x14ac:dyDescent="0.45">
      <c r="A242" s="33"/>
      <c r="B242" s="33"/>
      <c r="C242" s="33"/>
      <c r="D242" s="33"/>
      <c r="E242" s="33"/>
      <c r="F242" s="33"/>
      <c r="G242" s="33"/>
      <c r="H242" s="33"/>
      <c r="I242" s="33"/>
      <c r="J242" s="33"/>
      <c r="K242" s="33"/>
      <c r="L242" s="33"/>
      <c r="M242" s="33"/>
      <c r="N242" s="33"/>
      <c r="O242" s="33"/>
      <c r="P242" s="33"/>
      <c r="Q242" s="33"/>
      <c r="R242" s="33"/>
      <c r="S242" s="33"/>
      <c r="T242" s="33"/>
      <c r="U242" s="33"/>
      <c r="V242" s="33"/>
      <c r="W242" s="33"/>
    </row>
    <row r="243" spans="1:23" x14ac:dyDescent="0.45">
      <c r="A243" s="33"/>
      <c r="B243" s="33"/>
      <c r="C243" s="33"/>
      <c r="D243" s="33"/>
      <c r="E243" s="33"/>
      <c r="F243" s="33"/>
      <c r="G243" s="33"/>
      <c r="H243" s="33"/>
      <c r="I243" s="33"/>
      <c r="J243" s="33"/>
      <c r="K243" s="33"/>
      <c r="L243" s="33"/>
      <c r="M243" s="33"/>
      <c r="N243" s="33"/>
      <c r="O243" s="33"/>
      <c r="P243" s="33"/>
      <c r="Q243" s="33"/>
      <c r="R243" s="33"/>
      <c r="S243" s="33"/>
      <c r="T243" s="33"/>
      <c r="U243" s="33"/>
      <c r="V243" s="33"/>
      <c r="W243" s="33"/>
    </row>
    <row r="244" spans="1:23" x14ac:dyDescent="0.45">
      <c r="A244" s="33"/>
      <c r="B244" s="33"/>
      <c r="C244" s="33"/>
      <c r="D244" s="33"/>
      <c r="E244" s="33"/>
      <c r="F244" s="33"/>
      <c r="G244" s="33"/>
      <c r="H244" s="33"/>
      <c r="I244" s="33"/>
      <c r="J244" s="33"/>
      <c r="K244" s="33"/>
      <c r="L244" s="33"/>
      <c r="M244" s="33"/>
      <c r="N244" s="33"/>
      <c r="O244" s="33"/>
      <c r="P244" s="33"/>
      <c r="Q244" s="33"/>
      <c r="R244" s="33"/>
      <c r="S244" s="33"/>
      <c r="T244" s="33"/>
      <c r="U244" s="33"/>
      <c r="V244" s="33"/>
      <c r="W244" s="33"/>
    </row>
    <row r="245" spans="1:23" x14ac:dyDescent="0.45">
      <c r="A245" s="33"/>
      <c r="B245" s="33"/>
      <c r="C245" s="33"/>
      <c r="D245" s="33"/>
      <c r="E245" s="33"/>
      <c r="F245" s="33"/>
      <c r="G245" s="33"/>
      <c r="H245" s="33"/>
      <c r="I245" s="33"/>
      <c r="J245" s="33"/>
      <c r="K245" s="33"/>
      <c r="L245" s="33"/>
      <c r="M245" s="33"/>
      <c r="N245" s="33"/>
      <c r="O245" s="33"/>
      <c r="P245" s="33"/>
      <c r="Q245" s="33"/>
      <c r="R245" s="33"/>
      <c r="S245" s="33"/>
      <c r="T245" s="33"/>
      <c r="U245" s="33"/>
      <c r="V245" s="33"/>
      <c r="W245" s="33"/>
    </row>
    <row r="246" spans="1:23" x14ac:dyDescent="0.45">
      <c r="A246" s="33"/>
      <c r="B246" s="33"/>
      <c r="C246" s="33"/>
      <c r="D246" s="33"/>
      <c r="E246" s="33"/>
      <c r="F246" s="33"/>
      <c r="G246" s="33"/>
      <c r="H246" s="33"/>
      <c r="I246" s="33"/>
      <c r="J246" s="33"/>
      <c r="K246" s="33"/>
      <c r="L246" s="33"/>
      <c r="M246" s="33"/>
      <c r="N246" s="33"/>
      <c r="O246" s="33"/>
      <c r="P246" s="33"/>
      <c r="Q246" s="33"/>
      <c r="R246" s="33"/>
      <c r="S246" s="33"/>
      <c r="T246" s="33"/>
      <c r="U246" s="33"/>
      <c r="V246" s="33"/>
      <c r="W246" s="33"/>
    </row>
    <row r="247" spans="1:23" x14ac:dyDescent="0.45">
      <c r="A247" s="33"/>
      <c r="B247" s="33"/>
      <c r="C247" s="33"/>
      <c r="D247" s="33"/>
      <c r="E247" s="33"/>
      <c r="F247" s="33"/>
      <c r="G247" s="33"/>
      <c r="H247" s="33"/>
      <c r="I247" s="33"/>
      <c r="J247" s="33"/>
      <c r="K247" s="33"/>
      <c r="L247" s="33"/>
      <c r="M247" s="33"/>
      <c r="N247" s="33"/>
      <c r="O247" s="33"/>
      <c r="P247" s="33"/>
      <c r="Q247" s="33"/>
      <c r="R247" s="33"/>
      <c r="S247" s="33"/>
      <c r="T247" s="33"/>
      <c r="U247" s="33"/>
      <c r="V247" s="33"/>
      <c r="W247" s="33"/>
    </row>
    <row r="248" spans="1:23" x14ac:dyDescent="0.45">
      <c r="A248" s="33"/>
      <c r="B248" s="33"/>
      <c r="C248" s="33"/>
      <c r="D248" s="33"/>
      <c r="E248" s="33"/>
      <c r="F248" s="33"/>
      <c r="G248" s="33"/>
      <c r="H248" s="33"/>
      <c r="I248" s="33"/>
      <c r="J248" s="33"/>
      <c r="K248" s="33"/>
      <c r="L248" s="33"/>
      <c r="M248" s="33"/>
      <c r="N248" s="33"/>
      <c r="O248" s="33"/>
      <c r="P248" s="33"/>
      <c r="Q248" s="33"/>
      <c r="R248" s="33"/>
      <c r="S248" s="33"/>
      <c r="T248" s="33"/>
      <c r="U248" s="33"/>
      <c r="V248" s="33"/>
      <c r="W248" s="33"/>
    </row>
    <row r="249" spans="1:23" x14ac:dyDescent="0.45">
      <c r="A249" s="33"/>
      <c r="B249" s="33"/>
      <c r="C249" s="33"/>
      <c r="D249" s="33"/>
      <c r="E249" s="33"/>
      <c r="F249" s="33"/>
      <c r="G249" s="33"/>
      <c r="H249" s="33"/>
      <c r="I249" s="33"/>
      <c r="J249" s="33"/>
      <c r="K249" s="33"/>
      <c r="L249" s="33"/>
      <c r="M249" s="33"/>
      <c r="N249" s="33"/>
      <c r="O249" s="33"/>
      <c r="P249" s="33"/>
      <c r="Q249" s="33"/>
      <c r="R249" s="33"/>
      <c r="S249" s="33"/>
      <c r="T249" s="33"/>
      <c r="U249" s="33"/>
      <c r="V249" s="33"/>
      <c r="W249" s="33"/>
    </row>
    <row r="250" spans="1:23" x14ac:dyDescent="0.45">
      <c r="A250" s="33"/>
      <c r="B250" s="33"/>
      <c r="C250" s="33"/>
      <c r="D250" s="33"/>
      <c r="E250" s="33"/>
      <c r="F250" s="33"/>
      <c r="G250" s="33"/>
      <c r="H250" s="33"/>
      <c r="I250" s="33"/>
      <c r="J250" s="33"/>
      <c r="K250" s="33"/>
      <c r="L250" s="33"/>
      <c r="M250" s="33"/>
      <c r="N250" s="33"/>
      <c r="O250" s="33"/>
      <c r="P250" s="33"/>
      <c r="Q250" s="33"/>
      <c r="R250" s="33"/>
      <c r="S250" s="33"/>
      <c r="T250" s="33"/>
      <c r="U250" s="33"/>
      <c r="V250" s="33"/>
      <c r="W250" s="33"/>
    </row>
    <row r="251" spans="1:23" x14ac:dyDescent="0.45">
      <c r="A251" s="33"/>
      <c r="B251" s="33"/>
      <c r="C251" s="33"/>
      <c r="D251" s="33"/>
      <c r="E251" s="33"/>
      <c r="F251" s="33"/>
      <c r="G251" s="33"/>
      <c r="H251" s="33"/>
      <c r="I251" s="33"/>
      <c r="J251" s="33"/>
      <c r="K251" s="33"/>
      <c r="L251" s="33"/>
      <c r="M251" s="33"/>
      <c r="N251" s="33"/>
      <c r="O251" s="33"/>
      <c r="P251" s="33"/>
      <c r="Q251" s="33"/>
      <c r="R251" s="33"/>
      <c r="S251" s="33"/>
      <c r="T251" s="33"/>
      <c r="U251" s="33"/>
      <c r="V251" s="33"/>
      <c r="W251" s="33"/>
    </row>
    <row r="252" spans="1:23" x14ac:dyDescent="0.45">
      <c r="A252" s="33"/>
      <c r="B252" s="33"/>
      <c r="C252" s="33"/>
      <c r="D252" s="33"/>
      <c r="E252" s="33"/>
      <c r="F252" s="33"/>
      <c r="G252" s="33"/>
      <c r="H252" s="33"/>
      <c r="I252" s="33"/>
      <c r="J252" s="33"/>
      <c r="K252" s="33"/>
      <c r="L252" s="33"/>
      <c r="M252" s="33"/>
      <c r="N252" s="33"/>
      <c r="O252" s="33"/>
      <c r="P252" s="33"/>
      <c r="Q252" s="33"/>
      <c r="R252" s="33"/>
      <c r="S252" s="33"/>
      <c r="T252" s="33"/>
      <c r="U252" s="33"/>
      <c r="V252" s="33"/>
      <c r="W252" s="33"/>
    </row>
    <row r="253" spans="1:23" x14ac:dyDescent="0.45">
      <c r="A253" s="33"/>
      <c r="B253" s="33"/>
      <c r="C253" s="33"/>
      <c r="D253" s="33"/>
      <c r="E253" s="33"/>
      <c r="F253" s="33"/>
      <c r="G253" s="33"/>
      <c r="H253" s="33"/>
      <c r="I253" s="33"/>
      <c r="J253" s="33"/>
      <c r="K253" s="33"/>
      <c r="L253" s="33"/>
      <c r="M253" s="33"/>
      <c r="N253" s="33"/>
      <c r="O253" s="33"/>
      <c r="P253" s="33"/>
      <c r="Q253" s="33"/>
      <c r="R253" s="33"/>
      <c r="S253" s="33"/>
      <c r="T253" s="33"/>
      <c r="U253" s="33"/>
      <c r="V253" s="33"/>
      <c r="W253" s="33"/>
    </row>
    <row r="254" spans="1:23" x14ac:dyDescent="0.45">
      <c r="A254" s="33"/>
      <c r="B254" s="33"/>
      <c r="C254" s="33"/>
      <c r="D254" s="33"/>
      <c r="E254" s="33"/>
      <c r="F254" s="33"/>
      <c r="G254" s="33"/>
      <c r="H254" s="33"/>
      <c r="I254" s="33"/>
      <c r="J254" s="33"/>
      <c r="K254" s="33"/>
      <c r="L254" s="33"/>
      <c r="M254" s="33"/>
      <c r="N254" s="33"/>
      <c r="O254" s="33"/>
      <c r="P254" s="33"/>
      <c r="Q254" s="33"/>
      <c r="R254" s="33"/>
      <c r="S254" s="33"/>
      <c r="T254" s="33"/>
      <c r="U254" s="33"/>
      <c r="V254" s="33"/>
      <c r="W254" s="33"/>
    </row>
    <row r="255" spans="1:23" x14ac:dyDescent="0.45">
      <c r="A255" s="33"/>
      <c r="B255" s="33"/>
      <c r="C255" s="33"/>
      <c r="D255" s="33"/>
      <c r="E255" s="33"/>
      <c r="F255" s="33"/>
      <c r="G255" s="33"/>
      <c r="H255" s="33"/>
      <c r="I255" s="33"/>
      <c r="J255" s="33"/>
      <c r="K255" s="33"/>
      <c r="L255" s="33"/>
      <c r="M255" s="33"/>
      <c r="N255" s="33"/>
      <c r="O255" s="33"/>
      <c r="P255" s="33"/>
      <c r="Q255" s="33"/>
      <c r="R255" s="33"/>
      <c r="S255" s="33"/>
      <c r="T255" s="33"/>
      <c r="U255" s="33"/>
      <c r="V255" s="33"/>
      <c r="W255" s="33"/>
    </row>
    <row r="256" spans="1:23" x14ac:dyDescent="0.45">
      <c r="A256" s="33"/>
      <c r="B256" s="33"/>
      <c r="C256" s="33"/>
      <c r="D256" s="33"/>
      <c r="E256" s="33"/>
      <c r="F256" s="33"/>
      <c r="G256" s="33"/>
      <c r="H256" s="33"/>
      <c r="I256" s="33"/>
      <c r="J256" s="33"/>
      <c r="K256" s="33"/>
      <c r="L256" s="33"/>
      <c r="M256" s="33"/>
      <c r="N256" s="33"/>
      <c r="O256" s="33"/>
      <c r="P256" s="33"/>
      <c r="Q256" s="33"/>
      <c r="R256" s="33"/>
      <c r="S256" s="33"/>
      <c r="T256" s="33"/>
      <c r="U256" s="33"/>
      <c r="V256" s="33"/>
      <c r="W256" s="33"/>
    </row>
    <row r="257" spans="1:23" x14ac:dyDescent="0.45">
      <c r="A257" s="33"/>
      <c r="B257" s="33"/>
      <c r="C257" s="33"/>
      <c r="D257" s="33"/>
      <c r="E257" s="33"/>
      <c r="F257" s="33"/>
      <c r="G257" s="33"/>
      <c r="H257" s="33"/>
      <c r="I257" s="33"/>
      <c r="J257" s="33"/>
      <c r="K257" s="33"/>
      <c r="L257" s="33"/>
      <c r="M257" s="33"/>
      <c r="N257" s="33"/>
      <c r="O257" s="33"/>
      <c r="P257" s="33"/>
      <c r="Q257" s="33"/>
      <c r="R257" s="33"/>
      <c r="S257" s="33"/>
      <c r="T257" s="33"/>
      <c r="U257" s="33"/>
      <c r="V257" s="33"/>
      <c r="W257" s="33"/>
    </row>
    <row r="258" spans="1:23" x14ac:dyDescent="0.45">
      <c r="A258" s="33"/>
      <c r="B258" s="33"/>
      <c r="C258" s="33"/>
      <c r="D258" s="33"/>
      <c r="E258" s="33"/>
      <c r="F258" s="33"/>
      <c r="G258" s="33"/>
      <c r="H258" s="33"/>
      <c r="I258" s="33"/>
      <c r="J258" s="33"/>
      <c r="K258" s="33"/>
      <c r="L258" s="33"/>
      <c r="M258" s="33"/>
      <c r="N258" s="33"/>
      <c r="O258" s="33"/>
      <c r="P258" s="33"/>
      <c r="Q258" s="33"/>
      <c r="R258" s="33"/>
      <c r="S258" s="33"/>
      <c r="T258" s="33"/>
      <c r="U258" s="33"/>
      <c r="V258" s="33"/>
      <c r="W258" s="33"/>
    </row>
    <row r="259" spans="1:23" x14ac:dyDescent="0.45">
      <c r="A259" s="33"/>
      <c r="B259" s="33"/>
      <c r="C259" s="33"/>
      <c r="D259" s="33"/>
      <c r="E259" s="33"/>
      <c r="F259" s="33"/>
      <c r="G259" s="33"/>
      <c r="H259" s="33"/>
      <c r="I259" s="33"/>
      <c r="J259" s="33"/>
      <c r="K259" s="33"/>
      <c r="L259" s="33"/>
      <c r="M259" s="33"/>
      <c r="N259" s="33"/>
      <c r="O259" s="33"/>
      <c r="P259" s="33"/>
      <c r="Q259" s="33"/>
      <c r="R259" s="33"/>
      <c r="S259" s="33"/>
      <c r="T259" s="33"/>
      <c r="U259" s="33"/>
      <c r="V259" s="33"/>
      <c r="W259" s="33"/>
    </row>
    <row r="260" spans="1:23" x14ac:dyDescent="0.45">
      <c r="A260" s="33"/>
      <c r="B260" s="33"/>
      <c r="C260" s="33"/>
      <c r="D260" s="33"/>
      <c r="E260" s="33"/>
      <c r="F260" s="33"/>
      <c r="G260" s="33"/>
      <c r="H260" s="33"/>
      <c r="I260" s="33"/>
      <c r="J260" s="33"/>
      <c r="K260" s="33"/>
      <c r="L260" s="33"/>
      <c r="M260" s="33"/>
      <c r="N260" s="33"/>
      <c r="O260" s="33"/>
      <c r="P260" s="33"/>
      <c r="Q260" s="33"/>
      <c r="R260" s="33"/>
      <c r="S260" s="33"/>
      <c r="T260" s="33"/>
      <c r="U260" s="33"/>
      <c r="V260" s="33"/>
      <c r="W260" s="33"/>
    </row>
    <row r="261" spans="1:23" x14ac:dyDescent="0.45">
      <c r="A261" s="33"/>
      <c r="B261" s="33"/>
      <c r="C261" s="33"/>
      <c r="D261" s="33"/>
      <c r="E261" s="33"/>
      <c r="F261" s="33"/>
      <c r="G261" s="33"/>
      <c r="H261" s="33"/>
      <c r="I261" s="33"/>
      <c r="J261" s="33"/>
      <c r="K261" s="33"/>
      <c r="L261" s="33"/>
      <c r="M261" s="33"/>
      <c r="N261" s="33"/>
      <c r="O261" s="33"/>
      <c r="P261" s="33"/>
      <c r="Q261" s="33"/>
      <c r="R261" s="33"/>
      <c r="S261" s="33"/>
      <c r="T261" s="33"/>
      <c r="U261" s="33"/>
      <c r="V261" s="33"/>
      <c r="W261" s="33"/>
    </row>
    <row r="262" spans="1:23" x14ac:dyDescent="0.45">
      <c r="A262" s="33"/>
      <c r="B262" s="33"/>
      <c r="C262" s="33"/>
      <c r="D262" s="33"/>
      <c r="E262" s="33"/>
      <c r="F262" s="33"/>
      <c r="G262" s="33"/>
      <c r="H262" s="33"/>
      <c r="I262" s="33"/>
      <c r="J262" s="33"/>
      <c r="K262" s="33"/>
      <c r="L262" s="33"/>
      <c r="M262" s="33"/>
      <c r="N262" s="33"/>
      <c r="O262" s="33"/>
      <c r="P262" s="33"/>
      <c r="Q262" s="33"/>
      <c r="R262" s="33"/>
      <c r="S262" s="33"/>
      <c r="T262" s="33"/>
      <c r="U262" s="33"/>
      <c r="V262" s="33"/>
      <c r="W262" s="33"/>
    </row>
    <row r="263" spans="1:23" x14ac:dyDescent="0.45">
      <c r="A263" s="33"/>
      <c r="B263" s="33"/>
      <c r="C263" s="33"/>
      <c r="D263" s="33"/>
      <c r="E263" s="33"/>
      <c r="F263" s="33"/>
      <c r="G263" s="33"/>
      <c r="H263" s="33"/>
      <c r="I263" s="33"/>
      <c r="J263" s="33"/>
      <c r="K263" s="33"/>
      <c r="L263" s="33"/>
      <c r="M263" s="33"/>
      <c r="N263" s="33"/>
      <c r="O263" s="33"/>
      <c r="P263" s="33"/>
      <c r="Q263" s="33"/>
      <c r="R263" s="33"/>
      <c r="S263" s="33"/>
      <c r="T263" s="33"/>
      <c r="U263" s="33"/>
      <c r="V263" s="33"/>
      <c r="W263" s="33"/>
    </row>
    <row r="264" spans="1:23" x14ac:dyDescent="0.45">
      <c r="A264" s="33"/>
      <c r="B264" s="33"/>
      <c r="C264" s="33"/>
      <c r="D264" s="33"/>
      <c r="E264" s="33"/>
      <c r="F264" s="33"/>
      <c r="G264" s="33"/>
      <c r="H264" s="33"/>
      <c r="I264" s="33"/>
      <c r="J264" s="33"/>
      <c r="K264" s="33"/>
      <c r="L264" s="33"/>
      <c r="M264" s="33"/>
      <c r="N264" s="33"/>
      <c r="O264" s="33"/>
      <c r="P264" s="33"/>
      <c r="Q264" s="33"/>
      <c r="R264" s="33"/>
      <c r="S264" s="33"/>
      <c r="T264" s="33"/>
      <c r="U264" s="33"/>
      <c r="V264" s="33"/>
      <c r="W264" s="33"/>
    </row>
    <row r="265" spans="1:23" x14ac:dyDescent="0.45">
      <c r="A265" s="33"/>
      <c r="B265" s="33"/>
      <c r="C265" s="33"/>
      <c r="D265" s="33"/>
      <c r="E265" s="33"/>
      <c r="F265" s="33"/>
      <c r="G265" s="33"/>
      <c r="H265" s="33"/>
      <c r="I265" s="33"/>
      <c r="J265" s="33"/>
      <c r="K265" s="33"/>
      <c r="L265" s="33"/>
      <c r="M265" s="33"/>
      <c r="N265" s="33"/>
      <c r="O265" s="33"/>
      <c r="P265" s="33"/>
      <c r="Q265" s="33"/>
      <c r="R265" s="33"/>
      <c r="S265" s="33"/>
      <c r="T265" s="33"/>
      <c r="U265" s="33"/>
      <c r="V265" s="33"/>
      <c r="W265" s="33"/>
    </row>
    <row r="266" spans="1:23" x14ac:dyDescent="0.45">
      <c r="A266" s="33"/>
      <c r="B266" s="33"/>
      <c r="C266" s="33"/>
      <c r="D266" s="33"/>
      <c r="E266" s="33"/>
      <c r="F266" s="33"/>
      <c r="G266" s="33"/>
      <c r="H266" s="33"/>
      <c r="I266" s="33"/>
      <c r="J266" s="33"/>
      <c r="K266" s="33"/>
      <c r="L266" s="33"/>
      <c r="M266" s="33"/>
      <c r="N266" s="33"/>
      <c r="O266" s="33"/>
      <c r="P266" s="33"/>
      <c r="Q266" s="33"/>
      <c r="R266" s="33"/>
      <c r="S266" s="33"/>
      <c r="T266" s="33"/>
      <c r="U266" s="33"/>
      <c r="V266" s="33"/>
      <c r="W266" s="33"/>
    </row>
    <row r="267" spans="1:23" x14ac:dyDescent="0.45">
      <c r="A267" s="33"/>
      <c r="B267" s="33"/>
      <c r="C267" s="33"/>
      <c r="D267" s="33"/>
      <c r="E267" s="33"/>
      <c r="F267" s="33"/>
      <c r="G267" s="33"/>
      <c r="H267" s="33"/>
      <c r="I267" s="33"/>
      <c r="J267" s="33"/>
      <c r="K267" s="33"/>
      <c r="L267" s="33"/>
      <c r="M267" s="33"/>
      <c r="N267" s="33"/>
      <c r="O267" s="33"/>
      <c r="P267" s="33"/>
      <c r="Q267" s="33"/>
      <c r="R267" s="33"/>
      <c r="S267" s="33"/>
      <c r="T267" s="33"/>
      <c r="U267" s="33"/>
      <c r="V267" s="33"/>
      <c r="W267" s="33"/>
    </row>
    <row r="268" spans="1:23" x14ac:dyDescent="0.45">
      <c r="A268" s="33"/>
      <c r="B268" s="33"/>
      <c r="C268" s="33"/>
      <c r="D268" s="33"/>
      <c r="E268" s="33"/>
      <c r="F268" s="33"/>
      <c r="G268" s="33"/>
      <c r="H268" s="33"/>
      <c r="I268" s="33"/>
      <c r="J268" s="33"/>
      <c r="K268" s="33"/>
      <c r="L268" s="33"/>
      <c r="M268" s="33"/>
      <c r="N268" s="33"/>
      <c r="O268" s="33"/>
      <c r="P268" s="33"/>
      <c r="Q268" s="33"/>
      <c r="R268" s="33"/>
      <c r="S268" s="33"/>
      <c r="T268" s="33"/>
      <c r="U268" s="33"/>
      <c r="V268" s="33"/>
      <c r="W268" s="33"/>
    </row>
    <row r="269" spans="1:23" x14ac:dyDescent="0.45">
      <c r="A269" s="33"/>
      <c r="B269" s="33"/>
      <c r="C269" s="33"/>
      <c r="D269" s="33"/>
      <c r="E269" s="33"/>
      <c r="F269" s="33"/>
      <c r="G269" s="33"/>
      <c r="H269" s="33"/>
      <c r="I269" s="33"/>
      <c r="J269" s="33"/>
      <c r="K269" s="33"/>
      <c r="L269" s="33"/>
      <c r="M269" s="33"/>
      <c r="N269" s="33"/>
      <c r="O269" s="33"/>
      <c r="P269" s="33"/>
      <c r="Q269" s="33"/>
      <c r="R269" s="33"/>
      <c r="S269" s="33"/>
      <c r="T269" s="33"/>
      <c r="U269" s="33"/>
      <c r="V269" s="33"/>
      <c r="W269" s="33"/>
    </row>
    <row r="270" spans="1:23" x14ac:dyDescent="0.45">
      <c r="A270" s="33"/>
      <c r="B270" s="33"/>
      <c r="C270" s="33"/>
      <c r="D270" s="33"/>
      <c r="E270" s="33"/>
      <c r="F270" s="33"/>
      <c r="G270" s="33"/>
      <c r="H270" s="33"/>
      <c r="I270" s="33"/>
      <c r="J270" s="33"/>
      <c r="K270" s="33"/>
      <c r="L270" s="33"/>
      <c r="M270" s="33"/>
      <c r="N270" s="33"/>
      <c r="O270" s="33"/>
      <c r="P270" s="33"/>
      <c r="Q270" s="33"/>
      <c r="R270" s="33"/>
      <c r="S270" s="33"/>
      <c r="T270" s="33"/>
      <c r="U270" s="33"/>
      <c r="V270" s="33"/>
      <c r="W270" s="33"/>
    </row>
    <row r="271" spans="1:23" x14ac:dyDescent="0.45">
      <c r="A271" s="33"/>
      <c r="B271" s="33"/>
      <c r="C271" s="33"/>
      <c r="D271" s="33"/>
      <c r="E271" s="33"/>
      <c r="F271" s="33"/>
      <c r="G271" s="33"/>
      <c r="H271" s="33"/>
      <c r="I271" s="33"/>
      <c r="J271" s="33"/>
      <c r="K271" s="33"/>
      <c r="L271" s="33"/>
      <c r="M271" s="33"/>
      <c r="N271" s="33"/>
      <c r="O271" s="33"/>
      <c r="P271" s="33"/>
      <c r="Q271" s="33"/>
      <c r="R271" s="33"/>
      <c r="S271" s="33"/>
      <c r="T271" s="33"/>
      <c r="U271" s="33"/>
      <c r="V271" s="33"/>
      <c r="W271" s="33"/>
    </row>
    <row r="272" spans="1:23" x14ac:dyDescent="0.45">
      <c r="A272" s="33"/>
      <c r="B272" s="33"/>
      <c r="C272" s="33"/>
      <c r="D272" s="33"/>
      <c r="E272" s="33"/>
      <c r="F272" s="33"/>
      <c r="G272" s="33"/>
      <c r="H272" s="33"/>
      <c r="I272" s="33"/>
      <c r="J272" s="33"/>
      <c r="K272" s="33"/>
      <c r="L272" s="33"/>
      <c r="M272" s="33"/>
      <c r="N272" s="33"/>
      <c r="O272" s="33"/>
      <c r="P272" s="33"/>
      <c r="Q272" s="33"/>
      <c r="R272" s="33"/>
      <c r="S272" s="33"/>
      <c r="T272" s="33"/>
      <c r="U272" s="33"/>
      <c r="V272" s="33"/>
      <c r="W272" s="33"/>
    </row>
    <row r="273" spans="1:23" x14ac:dyDescent="0.45">
      <c r="A273" s="33"/>
      <c r="B273" s="33"/>
      <c r="C273" s="33"/>
      <c r="D273" s="33"/>
      <c r="E273" s="33"/>
      <c r="F273" s="33"/>
      <c r="G273" s="33"/>
      <c r="H273" s="33"/>
      <c r="I273" s="33"/>
      <c r="J273" s="33"/>
      <c r="K273" s="33"/>
      <c r="L273" s="33"/>
      <c r="M273" s="33"/>
      <c r="N273" s="33"/>
      <c r="O273" s="33"/>
      <c r="P273" s="33"/>
      <c r="Q273" s="33"/>
      <c r="R273" s="33"/>
      <c r="S273" s="33"/>
      <c r="T273" s="33"/>
      <c r="U273" s="33"/>
      <c r="V273" s="33"/>
      <c r="W273" s="33"/>
    </row>
    <row r="274" spans="1:23" x14ac:dyDescent="0.45">
      <c r="A274" s="33"/>
      <c r="B274" s="33"/>
      <c r="C274" s="33"/>
      <c r="D274" s="33"/>
      <c r="E274" s="33"/>
      <c r="F274" s="33"/>
      <c r="G274" s="33"/>
      <c r="H274" s="33"/>
      <c r="I274" s="33"/>
      <c r="J274" s="33"/>
      <c r="K274" s="33"/>
      <c r="L274" s="33"/>
      <c r="M274" s="33"/>
      <c r="N274" s="33"/>
      <c r="O274" s="33"/>
      <c r="P274" s="33"/>
      <c r="Q274" s="33"/>
      <c r="R274" s="33"/>
      <c r="S274" s="33"/>
      <c r="T274" s="33"/>
      <c r="U274" s="33"/>
      <c r="V274" s="33"/>
      <c r="W274" s="33"/>
    </row>
    <row r="275" spans="1:23" x14ac:dyDescent="0.45">
      <c r="A275" s="33"/>
      <c r="B275" s="33"/>
      <c r="C275" s="33"/>
      <c r="D275" s="33"/>
      <c r="E275" s="33"/>
      <c r="F275" s="33"/>
      <c r="G275" s="33"/>
      <c r="H275" s="33"/>
      <c r="I275" s="33"/>
      <c r="J275" s="33"/>
      <c r="K275" s="33"/>
      <c r="L275" s="33"/>
      <c r="M275" s="33"/>
      <c r="N275" s="33"/>
      <c r="O275" s="33"/>
      <c r="P275" s="33"/>
      <c r="Q275" s="33"/>
      <c r="R275" s="33"/>
      <c r="S275" s="33"/>
      <c r="T275" s="33"/>
      <c r="U275" s="33"/>
      <c r="V275" s="33"/>
      <c r="W275" s="33"/>
    </row>
    <row r="276" spans="1:23" x14ac:dyDescent="0.45">
      <c r="A276" s="33"/>
      <c r="B276" s="33"/>
      <c r="C276" s="33"/>
      <c r="D276" s="33"/>
      <c r="E276" s="33"/>
      <c r="F276" s="33"/>
      <c r="G276" s="33"/>
      <c r="H276" s="33"/>
      <c r="I276" s="33"/>
      <c r="J276" s="33"/>
      <c r="K276" s="33"/>
      <c r="L276" s="33"/>
      <c r="M276" s="33"/>
      <c r="N276" s="33"/>
      <c r="O276" s="33"/>
      <c r="P276" s="33"/>
      <c r="Q276" s="33"/>
      <c r="R276" s="33"/>
      <c r="S276" s="33"/>
      <c r="T276" s="33"/>
      <c r="U276" s="33"/>
      <c r="V276" s="33"/>
      <c r="W276" s="33"/>
    </row>
    <row r="277" spans="1:23" x14ac:dyDescent="0.45">
      <c r="A277" s="33"/>
      <c r="B277" s="33"/>
      <c r="C277" s="33"/>
      <c r="D277" s="33"/>
      <c r="E277" s="33"/>
      <c r="F277" s="33"/>
      <c r="G277" s="33"/>
      <c r="H277" s="33"/>
      <c r="I277" s="33"/>
      <c r="J277" s="33"/>
      <c r="K277" s="33"/>
      <c r="L277" s="33"/>
      <c r="M277" s="33"/>
      <c r="N277" s="33"/>
      <c r="O277" s="33"/>
      <c r="P277" s="33"/>
      <c r="Q277" s="33"/>
      <c r="R277" s="33"/>
      <c r="S277" s="33"/>
      <c r="T277" s="33"/>
      <c r="U277" s="33"/>
      <c r="V277" s="33"/>
      <c r="W277" s="33"/>
    </row>
    <row r="278" spans="1:23" x14ac:dyDescent="0.45">
      <c r="A278" s="33"/>
      <c r="B278" s="33"/>
      <c r="C278" s="33"/>
      <c r="D278" s="33"/>
      <c r="E278" s="33"/>
      <c r="F278" s="33"/>
      <c r="G278" s="33"/>
      <c r="H278" s="33"/>
      <c r="I278" s="33"/>
      <c r="J278" s="33"/>
      <c r="K278" s="33"/>
      <c r="L278" s="33"/>
      <c r="M278" s="33"/>
      <c r="N278" s="33"/>
      <c r="O278" s="33"/>
      <c r="P278" s="33"/>
      <c r="Q278" s="33"/>
      <c r="R278" s="33"/>
      <c r="S278" s="33"/>
      <c r="T278" s="33"/>
      <c r="U278" s="33"/>
      <c r="V278" s="33"/>
      <c r="W278" s="33"/>
    </row>
    <row r="279" spans="1:23" x14ac:dyDescent="0.45">
      <c r="A279" s="33"/>
      <c r="B279" s="33"/>
      <c r="C279" s="33"/>
      <c r="D279" s="33"/>
      <c r="E279" s="33"/>
      <c r="F279" s="33"/>
      <c r="G279" s="33"/>
      <c r="H279" s="33"/>
      <c r="I279" s="33"/>
      <c r="J279" s="33"/>
      <c r="K279" s="33"/>
      <c r="L279" s="33"/>
      <c r="M279" s="33"/>
      <c r="N279" s="33"/>
      <c r="O279" s="33"/>
      <c r="P279" s="33"/>
      <c r="Q279" s="33"/>
      <c r="R279" s="33"/>
      <c r="S279" s="33"/>
      <c r="T279" s="33"/>
      <c r="U279" s="33"/>
      <c r="V279" s="33"/>
      <c r="W279" s="33"/>
    </row>
    <row r="280" spans="1:23" x14ac:dyDescent="0.45">
      <c r="A280" s="33"/>
      <c r="B280" s="33"/>
      <c r="C280" s="33"/>
      <c r="D280" s="33"/>
      <c r="E280" s="33"/>
      <c r="F280" s="33"/>
      <c r="G280" s="33"/>
      <c r="H280" s="33"/>
      <c r="I280" s="33"/>
      <c r="J280" s="33"/>
      <c r="K280" s="33"/>
      <c r="L280" s="33"/>
      <c r="M280" s="33"/>
      <c r="N280" s="33"/>
      <c r="O280" s="33"/>
      <c r="P280" s="33"/>
      <c r="Q280" s="33"/>
      <c r="R280" s="33"/>
      <c r="S280" s="33"/>
      <c r="T280" s="33"/>
      <c r="U280" s="33"/>
      <c r="V280" s="33"/>
      <c r="W280" s="33"/>
    </row>
    <row r="281" spans="1:23" x14ac:dyDescent="0.45">
      <c r="A281" s="33"/>
      <c r="B281" s="33"/>
      <c r="C281" s="33"/>
      <c r="D281" s="33"/>
      <c r="E281" s="33"/>
      <c r="F281" s="33"/>
      <c r="G281" s="33"/>
      <c r="H281" s="33"/>
      <c r="I281" s="33"/>
      <c r="J281" s="33"/>
      <c r="K281" s="33"/>
      <c r="L281" s="33"/>
      <c r="M281" s="33"/>
      <c r="N281" s="33"/>
      <c r="O281" s="33"/>
      <c r="P281" s="33"/>
      <c r="Q281" s="33"/>
      <c r="R281" s="33"/>
      <c r="S281" s="33"/>
      <c r="T281" s="33"/>
      <c r="U281" s="33"/>
      <c r="V281" s="33"/>
      <c r="W281" s="33"/>
    </row>
    <row r="282" spans="1:23" x14ac:dyDescent="0.45">
      <c r="A282" s="33"/>
      <c r="B282" s="33"/>
      <c r="C282" s="33"/>
      <c r="D282" s="33"/>
      <c r="E282" s="33"/>
      <c r="F282" s="33"/>
      <c r="G282" s="33"/>
      <c r="H282" s="33"/>
      <c r="I282" s="33"/>
      <c r="J282" s="33"/>
      <c r="K282" s="33"/>
      <c r="L282" s="33"/>
      <c r="M282" s="33"/>
      <c r="N282" s="33"/>
      <c r="O282" s="33"/>
      <c r="P282" s="33"/>
      <c r="Q282" s="33"/>
      <c r="R282" s="33"/>
      <c r="S282" s="33"/>
      <c r="T282" s="33"/>
      <c r="U282" s="33"/>
      <c r="V282" s="33"/>
      <c r="W282" s="33"/>
    </row>
    <row r="283" spans="1:23" x14ac:dyDescent="0.45">
      <c r="A283" s="33"/>
      <c r="B283" s="33"/>
      <c r="C283" s="33"/>
      <c r="D283" s="33"/>
      <c r="E283" s="33"/>
      <c r="F283" s="33"/>
      <c r="G283" s="33"/>
      <c r="H283" s="33"/>
      <c r="I283" s="33"/>
      <c r="J283" s="33"/>
      <c r="K283" s="33"/>
      <c r="L283" s="33"/>
      <c r="M283" s="33"/>
      <c r="N283" s="33"/>
      <c r="O283" s="33"/>
      <c r="P283" s="33"/>
      <c r="Q283" s="33"/>
      <c r="R283" s="33"/>
      <c r="S283" s="33"/>
      <c r="T283" s="33"/>
      <c r="U283" s="33"/>
      <c r="V283" s="33"/>
      <c r="W283" s="33"/>
    </row>
    <row r="284" spans="1:23" x14ac:dyDescent="0.45">
      <c r="A284" s="33"/>
      <c r="B284" s="33"/>
      <c r="C284" s="33"/>
      <c r="D284" s="33"/>
      <c r="E284" s="33"/>
      <c r="F284" s="33"/>
      <c r="G284" s="33"/>
      <c r="H284" s="33"/>
      <c r="I284" s="33"/>
      <c r="J284" s="33"/>
      <c r="K284" s="33"/>
      <c r="L284" s="33"/>
      <c r="M284" s="33"/>
      <c r="N284" s="33"/>
      <c r="O284" s="33"/>
      <c r="P284" s="33"/>
      <c r="Q284" s="33"/>
      <c r="R284" s="33"/>
      <c r="S284" s="33"/>
      <c r="T284" s="33"/>
      <c r="U284" s="33"/>
      <c r="V284" s="33"/>
      <c r="W284" s="33"/>
    </row>
    <row r="285" spans="1:23" x14ac:dyDescent="0.45">
      <c r="A285" s="33"/>
      <c r="B285" s="33"/>
      <c r="C285" s="33"/>
      <c r="D285" s="33"/>
      <c r="E285" s="33"/>
      <c r="F285" s="33"/>
      <c r="G285" s="33"/>
      <c r="H285" s="33"/>
      <c r="I285" s="33"/>
      <c r="J285" s="33"/>
      <c r="K285" s="33"/>
      <c r="L285" s="33"/>
      <c r="M285" s="33"/>
      <c r="N285" s="33"/>
      <c r="O285" s="33"/>
      <c r="P285" s="33"/>
      <c r="Q285" s="33"/>
      <c r="R285" s="33"/>
      <c r="S285" s="33"/>
      <c r="T285" s="33"/>
      <c r="U285" s="33"/>
      <c r="V285" s="33"/>
      <c r="W285" s="33"/>
    </row>
    <row r="286" spans="1:23" x14ac:dyDescent="0.45">
      <c r="A286" s="33"/>
      <c r="B286" s="33"/>
      <c r="C286" s="33"/>
      <c r="D286" s="33"/>
      <c r="E286" s="33"/>
      <c r="F286" s="33"/>
      <c r="G286" s="33"/>
      <c r="H286" s="33"/>
      <c r="I286" s="33"/>
      <c r="J286" s="33"/>
      <c r="K286" s="33"/>
      <c r="L286" s="33"/>
      <c r="M286" s="33"/>
      <c r="N286" s="33"/>
      <c r="O286" s="33"/>
      <c r="P286" s="33"/>
      <c r="Q286" s="33"/>
      <c r="R286" s="33"/>
      <c r="S286" s="33"/>
      <c r="T286" s="33"/>
      <c r="U286" s="33"/>
      <c r="V286" s="33"/>
      <c r="W286" s="33"/>
    </row>
    <row r="287" spans="1:23" x14ac:dyDescent="0.45">
      <c r="A287" s="33"/>
      <c r="B287" s="33"/>
      <c r="C287" s="33"/>
      <c r="D287" s="33"/>
      <c r="E287" s="33"/>
      <c r="F287" s="33"/>
      <c r="G287" s="33"/>
      <c r="H287" s="33"/>
      <c r="I287" s="33"/>
      <c r="J287" s="33"/>
      <c r="K287" s="33"/>
      <c r="L287" s="33"/>
      <c r="M287" s="33"/>
      <c r="N287" s="33"/>
      <c r="O287" s="33"/>
      <c r="P287" s="33"/>
      <c r="Q287" s="33"/>
      <c r="R287" s="33"/>
      <c r="S287" s="33"/>
      <c r="T287" s="33"/>
      <c r="U287" s="33"/>
      <c r="V287" s="33"/>
      <c r="W287" s="33"/>
    </row>
    <row r="288" spans="1:23" x14ac:dyDescent="0.45">
      <c r="A288" s="33"/>
      <c r="B288" s="33"/>
      <c r="C288" s="33"/>
      <c r="D288" s="33"/>
      <c r="E288" s="33"/>
      <c r="F288" s="33"/>
      <c r="G288" s="33"/>
      <c r="H288" s="33"/>
      <c r="I288" s="33"/>
      <c r="J288" s="33"/>
      <c r="K288" s="33"/>
      <c r="L288" s="33"/>
      <c r="M288" s="33"/>
      <c r="N288" s="33"/>
      <c r="O288" s="33"/>
      <c r="P288" s="33"/>
      <c r="Q288" s="33"/>
      <c r="R288" s="33"/>
      <c r="S288" s="33"/>
      <c r="T288" s="33"/>
      <c r="U288" s="33"/>
      <c r="V288" s="33"/>
      <c r="W288" s="33"/>
    </row>
    <row r="289" spans="1:23" x14ac:dyDescent="0.45">
      <c r="A289" s="33"/>
      <c r="B289" s="33"/>
      <c r="C289" s="33"/>
      <c r="D289" s="33"/>
      <c r="E289" s="33"/>
      <c r="F289" s="33"/>
      <c r="G289" s="33"/>
      <c r="H289" s="33"/>
      <c r="I289" s="33"/>
      <c r="J289" s="33"/>
      <c r="K289" s="33"/>
      <c r="L289" s="33"/>
      <c r="M289" s="33"/>
      <c r="N289" s="33"/>
      <c r="O289" s="33"/>
      <c r="P289" s="33"/>
      <c r="Q289" s="33"/>
      <c r="R289" s="33"/>
      <c r="S289" s="33"/>
      <c r="T289" s="33"/>
      <c r="U289" s="33"/>
      <c r="V289" s="33"/>
      <c r="W289" s="33"/>
    </row>
    <row r="290" spans="1:23" x14ac:dyDescent="0.45">
      <c r="A290" s="33"/>
      <c r="B290" s="33"/>
      <c r="C290" s="33"/>
      <c r="D290" s="33"/>
      <c r="E290" s="33"/>
      <c r="F290" s="33"/>
      <c r="G290" s="33"/>
      <c r="H290" s="33"/>
      <c r="I290" s="33"/>
      <c r="J290" s="33"/>
      <c r="K290" s="33"/>
      <c r="L290" s="33"/>
      <c r="M290" s="33"/>
      <c r="N290" s="33"/>
      <c r="O290" s="33"/>
      <c r="P290" s="33"/>
      <c r="Q290" s="33"/>
      <c r="R290" s="33"/>
      <c r="S290" s="33"/>
      <c r="T290" s="33"/>
      <c r="U290" s="33"/>
      <c r="V290" s="33"/>
      <c r="W290" s="33"/>
    </row>
    <row r="291" spans="1:23" x14ac:dyDescent="0.45">
      <c r="A291" s="33"/>
      <c r="B291" s="33"/>
      <c r="C291" s="33"/>
      <c r="D291" s="33"/>
      <c r="E291" s="33"/>
      <c r="F291" s="33"/>
      <c r="G291" s="33"/>
      <c r="H291" s="33"/>
      <c r="I291" s="33"/>
      <c r="J291" s="33"/>
      <c r="K291" s="33"/>
      <c r="L291" s="33"/>
      <c r="M291" s="33"/>
      <c r="N291" s="33"/>
      <c r="O291" s="33"/>
      <c r="P291" s="33"/>
      <c r="Q291" s="33"/>
      <c r="R291" s="33"/>
      <c r="S291" s="33"/>
      <c r="T291" s="33"/>
      <c r="U291" s="33"/>
      <c r="V291" s="33"/>
      <c r="W291" s="33"/>
    </row>
    <row r="292" spans="1:23" x14ac:dyDescent="0.45">
      <c r="A292" s="33"/>
      <c r="B292" s="33"/>
      <c r="C292" s="33"/>
      <c r="D292" s="33"/>
      <c r="E292" s="33"/>
      <c r="F292" s="33"/>
      <c r="G292" s="33"/>
      <c r="H292" s="33"/>
      <c r="I292" s="33"/>
      <c r="J292" s="33"/>
      <c r="K292" s="33"/>
      <c r="L292" s="33"/>
      <c r="M292" s="33"/>
      <c r="N292" s="33"/>
      <c r="O292" s="33"/>
      <c r="P292" s="33"/>
      <c r="Q292" s="33"/>
      <c r="R292" s="33"/>
      <c r="S292" s="33"/>
      <c r="T292" s="33"/>
      <c r="U292" s="33"/>
      <c r="V292" s="33"/>
      <c r="W292" s="33"/>
    </row>
    <row r="293" spans="1:23" x14ac:dyDescent="0.45">
      <c r="A293" s="33"/>
      <c r="B293" s="33"/>
      <c r="C293" s="33"/>
      <c r="D293" s="33"/>
      <c r="E293" s="33"/>
      <c r="F293" s="33"/>
      <c r="G293" s="33"/>
      <c r="H293" s="33"/>
      <c r="I293" s="33"/>
      <c r="J293" s="33"/>
      <c r="K293" s="33"/>
      <c r="L293" s="33"/>
      <c r="M293" s="33"/>
      <c r="N293" s="33"/>
      <c r="O293" s="33"/>
      <c r="P293" s="33"/>
      <c r="Q293" s="33"/>
      <c r="R293" s="33"/>
      <c r="S293" s="33"/>
      <c r="T293" s="33"/>
      <c r="U293" s="33"/>
      <c r="V293" s="33"/>
      <c r="W293" s="33"/>
    </row>
    <row r="294" spans="1:23" x14ac:dyDescent="0.45">
      <c r="A294" s="33"/>
      <c r="B294" s="33"/>
      <c r="C294" s="33"/>
      <c r="D294" s="33"/>
      <c r="E294" s="33"/>
      <c r="F294" s="33"/>
      <c r="G294" s="33"/>
      <c r="H294" s="33"/>
      <c r="I294" s="33"/>
      <c r="J294" s="33"/>
      <c r="K294" s="33"/>
      <c r="L294" s="33"/>
      <c r="M294" s="33"/>
      <c r="N294" s="33"/>
      <c r="O294" s="33"/>
      <c r="P294" s="33"/>
      <c r="Q294" s="33"/>
      <c r="R294" s="33"/>
      <c r="S294" s="33"/>
      <c r="T294" s="33"/>
      <c r="U294" s="33"/>
      <c r="V294" s="33"/>
      <c r="W294" s="33"/>
    </row>
    <row r="295" spans="1:23" x14ac:dyDescent="0.45">
      <c r="A295" s="33"/>
      <c r="B295" s="33"/>
      <c r="C295" s="33"/>
      <c r="D295" s="33"/>
      <c r="E295" s="33"/>
      <c r="F295" s="33"/>
      <c r="G295" s="33"/>
      <c r="H295" s="33"/>
      <c r="I295" s="33"/>
      <c r="J295" s="33"/>
      <c r="K295" s="33"/>
      <c r="L295" s="33"/>
      <c r="M295" s="33"/>
      <c r="N295" s="33"/>
      <c r="O295" s="33"/>
      <c r="P295" s="33"/>
      <c r="Q295" s="33"/>
      <c r="R295" s="33"/>
      <c r="S295" s="33"/>
      <c r="T295" s="33"/>
      <c r="U295" s="33"/>
      <c r="V295" s="33"/>
      <c r="W295" s="33"/>
    </row>
    <row r="296" spans="1:23" x14ac:dyDescent="0.45">
      <c r="A296" s="33"/>
      <c r="B296" s="33"/>
      <c r="C296" s="33"/>
      <c r="D296" s="33"/>
      <c r="E296" s="33"/>
      <c r="F296" s="33"/>
      <c r="G296" s="33"/>
      <c r="H296" s="33"/>
      <c r="I296" s="33"/>
      <c r="J296" s="33"/>
      <c r="K296" s="33"/>
      <c r="L296" s="33"/>
      <c r="M296" s="33"/>
      <c r="N296" s="33"/>
      <c r="O296" s="33"/>
      <c r="P296" s="33"/>
      <c r="Q296" s="33"/>
      <c r="R296" s="33"/>
      <c r="S296" s="33"/>
      <c r="T296" s="33"/>
      <c r="U296" s="33"/>
      <c r="V296" s="33"/>
      <c r="W296" s="33"/>
    </row>
    <row r="297" spans="1:23" x14ac:dyDescent="0.45">
      <c r="A297" s="33"/>
      <c r="B297" s="33"/>
      <c r="C297" s="33"/>
      <c r="D297" s="33"/>
      <c r="E297" s="33"/>
      <c r="F297" s="33"/>
      <c r="G297" s="33"/>
      <c r="H297" s="33"/>
      <c r="I297" s="33"/>
      <c r="J297" s="33"/>
      <c r="K297" s="33"/>
      <c r="L297" s="33"/>
      <c r="M297" s="33"/>
      <c r="N297" s="33"/>
      <c r="O297" s="33"/>
      <c r="P297" s="33"/>
      <c r="Q297" s="33"/>
      <c r="R297" s="33"/>
      <c r="S297" s="33"/>
      <c r="T297" s="33"/>
      <c r="U297" s="33"/>
      <c r="V297" s="33"/>
      <c r="W297" s="33"/>
    </row>
    <row r="298" spans="1:23" x14ac:dyDescent="0.45">
      <c r="A298" s="33"/>
      <c r="B298" s="33"/>
      <c r="C298" s="33"/>
      <c r="D298" s="33"/>
      <c r="E298" s="33"/>
      <c r="F298" s="33"/>
      <c r="G298" s="33"/>
      <c r="H298" s="33"/>
      <c r="I298" s="33"/>
      <c r="J298" s="33"/>
      <c r="K298" s="33"/>
      <c r="L298" s="33"/>
      <c r="M298" s="33"/>
      <c r="N298" s="33"/>
      <c r="O298" s="33"/>
      <c r="P298" s="33"/>
      <c r="Q298" s="33"/>
      <c r="R298" s="33"/>
      <c r="S298" s="33"/>
      <c r="T298" s="33"/>
      <c r="U298" s="33"/>
      <c r="V298" s="33"/>
      <c r="W298" s="33"/>
    </row>
    <row r="299" spans="1:23" x14ac:dyDescent="0.45">
      <c r="A299" s="33"/>
      <c r="B299" s="33"/>
      <c r="C299" s="33"/>
      <c r="D299" s="33"/>
      <c r="E299" s="33"/>
      <c r="F299" s="33"/>
      <c r="G299" s="33"/>
      <c r="H299" s="33"/>
      <c r="I299" s="33"/>
      <c r="J299" s="33"/>
      <c r="K299" s="33"/>
      <c r="L299" s="33"/>
      <c r="M299" s="33"/>
      <c r="N299" s="33"/>
      <c r="O299" s="33"/>
      <c r="P299" s="33"/>
      <c r="Q299" s="33"/>
      <c r="R299" s="33"/>
      <c r="S299" s="33"/>
      <c r="T299" s="33"/>
      <c r="U299" s="33"/>
      <c r="V299" s="33"/>
      <c r="W299" s="33"/>
    </row>
    <row r="300" spans="1:23" x14ac:dyDescent="0.45">
      <c r="A300" s="33"/>
      <c r="B300" s="33"/>
      <c r="C300" s="33"/>
      <c r="D300" s="33"/>
      <c r="E300" s="33"/>
      <c r="F300" s="33"/>
      <c r="G300" s="33"/>
      <c r="H300" s="33"/>
      <c r="I300" s="33"/>
      <c r="J300" s="33"/>
      <c r="K300" s="33"/>
      <c r="L300" s="33"/>
      <c r="M300" s="33"/>
      <c r="N300" s="33"/>
      <c r="O300" s="33"/>
      <c r="P300" s="33"/>
      <c r="Q300" s="33"/>
      <c r="R300" s="33"/>
      <c r="S300" s="33"/>
      <c r="T300" s="33"/>
      <c r="U300" s="33"/>
      <c r="V300" s="33"/>
      <c r="W300" s="33"/>
    </row>
    <row r="301" spans="1:23" x14ac:dyDescent="0.45">
      <c r="A301" s="33"/>
      <c r="B301" s="33"/>
      <c r="C301" s="33"/>
      <c r="D301" s="33"/>
      <c r="E301" s="33"/>
      <c r="F301" s="33"/>
      <c r="G301" s="33"/>
      <c r="H301" s="33"/>
      <c r="I301" s="33"/>
      <c r="J301" s="33"/>
      <c r="K301" s="33"/>
      <c r="L301" s="33"/>
      <c r="M301" s="33"/>
      <c r="N301" s="33"/>
      <c r="O301" s="33"/>
      <c r="P301" s="33"/>
      <c r="Q301" s="33"/>
      <c r="R301" s="33"/>
      <c r="S301" s="33"/>
      <c r="T301" s="33"/>
      <c r="U301" s="33"/>
      <c r="V301" s="33"/>
      <c r="W301" s="33"/>
    </row>
    <row r="302" spans="1:23" x14ac:dyDescent="0.45">
      <c r="A302" s="33"/>
      <c r="B302" s="33"/>
      <c r="C302" s="33"/>
      <c r="D302" s="33"/>
      <c r="E302" s="33"/>
      <c r="F302" s="33"/>
      <c r="G302" s="33"/>
      <c r="H302" s="33"/>
      <c r="I302" s="33"/>
      <c r="J302" s="33"/>
      <c r="K302" s="33"/>
      <c r="L302" s="33"/>
      <c r="M302" s="33"/>
      <c r="N302" s="33"/>
      <c r="O302" s="33"/>
      <c r="P302" s="33"/>
      <c r="Q302" s="33"/>
      <c r="R302" s="33"/>
      <c r="S302" s="33"/>
      <c r="T302" s="33"/>
      <c r="U302" s="33"/>
      <c r="V302" s="33"/>
      <c r="W302" s="33"/>
    </row>
    <row r="303" spans="1:23" x14ac:dyDescent="0.45">
      <c r="A303" s="33"/>
      <c r="B303" s="33"/>
      <c r="C303" s="33"/>
      <c r="D303" s="33"/>
      <c r="E303" s="33"/>
      <c r="F303" s="33"/>
      <c r="G303" s="33"/>
      <c r="H303" s="33"/>
      <c r="I303" s="33"/>
      <c r="J303" s="33"/>
      <c r="K303" s="33"/>
      <c r="L303" s="33"/>
      <c r="M303" s="33"/>
      <c r="N303" s="33"/>
      <c r="O303" s="33"/>
      <c r="P303" s="33"/>
      <c r="Q303" s="33"/>
      <c r="R303" s="33"/>
      <c r="S303" s="33"/>
      <c r="T303" s="33"/>
      <c r="U303" s="33"/>
      <c r="V303" s="33"/>
      <c r="W303" s="33"/>
    </row>
    <row r="304" spans="1:23" x14ac:dyDescent="0.45">
      <c r="A304" s="33"/>
      <c r="B304" s="33"/>
      <c r="C304" s="33"/>
      <c r="D304" s="33"/>
      <c r="E304" s="33"/>
      <c r="F304" s="33"/>
      <c r="G304" s="33"/>
      <c r="H304" s="33"/>
      <c r="I304" s="33"/>
      <c r="J304" s="33"/>
      <c r="K304" s="33"/>
      <c r="L304" s="33"/>
      <c r="M304" s="33"/>
      <c r="N304" s="33"/>
      <c r="O304" s="33"/>
      <c r="P304" s="33"/>
      <c r="Q304" s="33"/>
      <c r="R304" s="33"/>
      <c r="S304" s="33"/>
      <c r="T304" s="33"/>
      <c r="U304" s="33"/>
      <c r="V304" s="33"/>
      <c r="W304" s="33"/>
    </row>
    <row r="305" spans="1:23" x14ac:dyDescent="0.45">
      <c r="A305" s="33"/>
      <c r="B305" s="33"/>
      <c r="C305" s="33"/>
      <c r="D305" s="33"/>
      <c r="E305" s="33"/>
      <c r="F305" s="33"/>
      <c r="G305" s="33"/>
      <c r="H305" s="33"/>
      <c r="I305" s="33"/>
      <c r="J305" s="33"/>
      <c r="K305" s="33"/>
      <c r="L305" s="33"/>
      <c r="M305" s="33"/>
      <c r="N305" s="33"/>
      <c r="O305" s="33"/>
      <c r="P305" s="33"/>
      <c r="Q305" s="33"/>
      <c r="R305" s="33"/>
      <c r="S305" s="33"/>
      <c r="T305" s="33"/>
      <c r="U305" s="33"/>
      <c r="V305" s="33"/>
      <c r="W305" s="33"/>
    </row>
    <row r="306" spans="1:23" x14ac:dyDescent="0.45">
      <c r="A306" s="33"/>
      <c r="B306" s="33"/>
      <c r="C306" s="33"/>
      <c r="D306" s="33"/>
      <c r="E306" s="33"/>
      <c r="F306" s="33"/>
      <c r="G306" s="33"/>
      <c r="H306" s="33"/>
      <c r="I306" s="33"/>
      <c r="J306" s="33"/>
      <c r="K306" s="33"/>
      <c r="L306" s="33"/>
      <c r="M306" s="33"/>
      <c r="N306" s="33"/>
      <c r="O306" s="33"/>
      <c r="P306" s="33"/>
      <c r="Q306" s="33"/>
      <c r="R306" s="33"/>
      <c r="S306" s="33"/>
      <c r="T306" s="33"/>
      <c r="U306" s="33"/>
      <c r="V306" s="33"/>
      <c r="W306" s="33"/>
    </row>
    <row r="307" spans="1:23" x14ac:dyDescent="0.45">
      <c r="A307" s="33"/>
      <c r="B307" s="33"/>
      <c r="C307" s="33"/>
      <c r="D307" s="33"/>
      <c r="E307" s="33"/>
      <c r="F307" s="33"/>
      <c r="G307" s="33"/>
      <c r="H307" s="33"/>
      <c r="I307" s="33"/>
      <c r="J307" s="33"/>
      <c r="K307" s="33"/>
      <c r="L307" s="33"/>
      <c r="M307" s="33"/>
      <c r="N307" s="33"/>
      <c r="O307" s="33"/>
      <c r="P307" s="33"/>
      <c r="Q307" s="33"/>
      <c r="R307" s="33"/>
      <c r="S307" s="33"/>
      <c r="T307" s="33"/>
      <c r="U307" s="33"/>
      <c r="V307" s="33"/>
      <c r="W307" s="33"/>
    </row>
    <row r="308" spans="1:23" x14ac:dyDescent="0.45">
      <c r="A308" s="33"/>
      <c r="B308" s="33"/>
      <c r="C308" s="33"/>
      <c r="D308" s="33"/>
      <c r="E308" s="33"/>
      <c r="F308" s="33"/>
      <c r="G308" s="33"/>
      <c r="H308" s="33"/>
      <c r="I308" s="33"/>
      <c r="J308" s="33"/>
      <c r="K308" s="33"/>
      <c r="L308" s="33"/>
      <c r="M308" s="33"/>
      <c r="N308" s="33"/>
      <c r="O308" s="33"/>
      <c r="P308" s="33"/>
      <c r="Q308" s="33"/>
      <c r="R308" s="33"/>
      <c r="S308" s="33"/>
      <c r="T308" s="33"/>
      <c r="U308" s="33"/>
      <c r="V308" s="33"/>
      <c r="W308" s="33"/>
    </row>
    <row r="309" spans="1:23" x14ac:dyDescent="0.45">
      <c r="A309" s="33"/>
      <c r="B309" s="33"/>
      <c r="C309" s="33"/>
      <c r="D309" s="33"/>
      <c r="E309" s="33"/>
      <c r="F309" s="33"/>
      <c r="G309" s="33"/>
      <c r="H309" s="33"/>
      <c r="I309" s="33"/>
      <c r="J309" s="33"/>
      <c r="K309" s="33"/>
      <c r="L309" s="33"/>
      <c r="M309" s="33"/>
      <c r="N309" s="33"/>
      <c r="O309" s="33"/>
      <c r="P309" s="33"/>
      <c r="Q309" s="33"/>
      <c r="R309" s="33"/>
      <c r="S309" s="33"/>
      <c r="T309" s="33"/>
      <c r="U309" s="33"/>
      <c r="V309" s="33"/>
      <c r="W309" s="33"/>
    </row>
    <row r="310" spans="1:23" x14ac:dyDescent="0.45">
      <c r="A310" s="33"/>
      <c r="B310" s="33"/>
      <c r="C310" s="33"/>
      <c r="D310" s="33"/>
      <c r="E310" s="33"/>
      <c r="F310" s="33"/>
      <c r="G310" s="33"/>
      <c r="H310" s="33"/>
      <c r="I310" s="33"/>
      <c r="J310" s="33"/>
      <c r="K310" s="33"/>
      <c r="L310" s="33"/>
      <c r="M310" s="33"/>
      <c r="N310" s="33"/>
      <c r="O310" s="33"/>
      <c r="P310" s="33"/>
      <c r="Q310" s="33"/>
      <c r="R310" s="33"/>
      <c r="S310" s="33"/>
      <c r="T310" s="33"/>
      <c r="U310" s="33"/>
      <c r="V310" s="33"/>
      <c r="W310" s="33"/>
    </row>
    <row r="311" spans="1:23" x14ac:dyDescent="0.45">
      <c r="A311" s="33"/>
      <c r="B311" s="33"/>
      <c r="C311" s="33"/>
      <c r="D311" s="33"/>
      <c r="E311" s="33"/>
      <c r="F311" s="33"/>
      <c r="G311" s="33"/>
      <c r="H311" s="33"/>
      <c r="I311" s="33"/>
      <c r="J311" s="33"/>
      <c r="K311" s="33"/>
      <c r="L311" s="33"/>
      <c r="M311" s="33"/>
      <c r="N311" s="33"/>
      <c r="O311" s="33"/>
      <c r="P311" s="33"/>
      <c r="Q311" s="33"/>
      <c r="R311" s="33"/>
      <c r="S311" s="33"/>
      <c r="T311" s="33"/>
      <c r="U311" s="33"/>
      <c r="V311" s="33"/>
      <c r="W311" s="33"/>
    </row>
    <row r="312" spans="1:23" x14ac:dyDescent="0.45">
      <c r="A312" s="33"/>
      <c r="B312" s="33"/>
      <c r="C312" s="33"/>
      <c r="D312" s="33"/>
      <c r="E312" s="33"/>
      <c r="F312" s="33"/>
      <c r="G312" s="33"/>
      <c r="H312" s="33"/>
      <c r="I312" s="33"/>
      <c r="J312" s="33"/>
      <c r="K312" s="33"/>
      <c r="L312" s="33"/>
      <c r="M312" s="33"/>
      <c r="N312" s="33"/>
      <c r="O312" s="33"/>
      <c r="P312" s="33"/>
      <c r="Q312" s="33"/>
      <c r="R312" s="33"/>
      <c r="S312" s="33"/>
      <c r="T312" s="33"/>
      <c r="U312" s="33"/>
      <c r="V312" s="33"/>
      <c r="W312" s="33"/>
    </row>
    <row r="313" spans="1:23" x14ac:dyDescent="0.45">
      <c r="A313" s="33"/>
      <c r="B313" s="33"/>
      <c r="C313" s="33"/>
      <c r="D313" s="33"/>
      <c r="E313" s="33"/>
      <c r="F313" s="33"/>
      <c r="G313" s="33"/>
      <c r="H313" s="33"/>
      <c r="I313" s="33"/>
      <c r="J313" s="33"/>
      <c r="K313" s="33"/>
      <c r="L313" s="33"/>
      <c r="M313" s="33"/>
      <c r="N313" s="33"/>
      <c r="O313" s="33"/>
      <c r="P313" s="33"/>
      <c r="Q313" s="33"/>
      <c r="R313" s="33"/>
      <c r="S313" s="33"/>
      <c r="T313" s="33"/>
      <c r="U313" s="33"/>
      <c r="V313" s="33"/>
      <c r="W313" s="33"/>
    </row>
    <row r="314" spans="1:23" x14ac:dyDescent="0.45">
      <c r="A314" s="33"/>
      <c r="B314" s="33"/>
      <c r="C314" s="33"/>
      <c r="D314" s="33"/>
      <c r="E314" s="33"/>
      <c r="F314" s="33"/>
      <c r="G314" s="33"/>
      <c r="H314" s="33"/>
      <c r="I314" s="33"/>
      <c r="J314" s="33"/>
      <c r="K314" s="33"/>
      <c r="L314" s="33"/>
      <c r="M314" s="33"/>
      <c r="N314" s="33"/>
      <c r="O314" s="33"/>
      <c r="P314" s="33"/>
      <c r="Q314" s="33"/>
      <c r="R314" s="33"/>
      <c r="S314" s="33"/>
      <c r="T314" s="33"/>
      <c r="U314" s="33"/>
      <c r="V314" s="33"/>
      <c r="W314" s="33"/>
    </row>
    <row r="315" spans="1:23" x14ac:dyDescent="0.45">
      <c r="A315" s="33"/>
      <c r="B315" s="33"/>
      <c r="C315" s="33"/>
      <c r="D315" s="33"/>
      <c r="E315" s="33"/>
      <c r="F315" s="33"/>
      <c r="G315" s="33"/>
      <c r="H315" s="33"/>
      <c r="I315" s="33"/>
      <c r="J315" s="33"/>
      <c r="K315" s="33"/>
      <c r="L315" s="33"/>
      <c r="M315" s="33"/>
      <c r="N315" s="33"/>
      <c r="O315" s="33"/>
      <c r="P315" s="33"/>
      <c r="Q315" s="33"/>
      <c r="R315" s="33"/>
      <c r="S315" s="33"/>
      <c r="T315" s="33"/>
      <c r="U315" s="33"/>
      <c r="V315" s="33"/>
      <c r="W315" s="33"/>
    </row>
    <row r="316" spans="1:23" x14ac:dyDescent="0.45">
      <c r="A316" s="33"/>
      <c r="B316" s="33"/>
      <c r="C316" s="33"/>
      <c r="D316" s="33"/>
      <c r="E316" s="33"/>
      <c r="F316" s="33"/>
      <c r="G316" s="33"/>
      <c r="H316" s="33"/>
      <c r="I316" s="33"/>
      <c r="J316" s="33"/>
      <c r="K316" s="33"/>
      <c r="L316" s="33"/>
      <c r="M316" s="33"/>
      <c r="N316" s="33"/>
      <c r="O316" s="33"/>
      <c r="P316" s="33"/>
      <c r="Q316" s="33"/>
      <c r="R316" s="33"/>
      <c r="S316" s="33"/>
      <c r="T316" s="33"/>
      <c r="U316" s="33"/>
      <c r="V316" s="33"/>
      <c r="W316" s="33"/>
    </row>
    <row r="317" spans="1:23" x14ac:dyDescent="0.45">
      <c r="A317" s="33"/>
      <c r="B317" s="33"/>
      <c r="C317" s="33"/>
      <c r="D317" s="33"/>
      <c r="E317" s="33"/>
      <c r="F317" s="33"/>
      <c r="G317" s="33"/>
      <c r="H317" s="33"/>
      <c r="I317" s="33"/>
      <c r="J317" s="33"/>
      <c r="K317" s="33"/>
      <c r="L317" s="33"/>
      <c r="M317" s="33"/>
      <c r="N317" s="33"/>
      <c r="O317" s="33"/>
      <c r="P317" s="33"/>
      <c r="Q317" s="33"/>
      <c r="R317" s="33"/>
      <c r="S317" s="33"/>
      <c r="T317" s="33"/>
      <c r="U317" s="33"/>
      <c r="V317" s="33"/>
      <c r="W317" s="33"/>
    </row>
    <row r="318" spans="1:23" x14ac:dyDescent="0.45">
      <c r="A318" s="33"/>
      <c r="B318" s="33"/>
      <c r="C318" s="33"/>
      <c r="D318" s="33"/>
      <c r="E318" s="33"/>
      <c r="F318" s="33"/>
      <c r="G318" s="33"/>
      <c r="H318" s="33"/>
      <c r="I318" s="33"/>
      <c r="J318" s="33"/>
      <c r="K318" s="33"/>
      <c r="L318" s="33"/>
      <c r="M318" s="33"/>
      <c r="N318" s="33"/>
      <c r="O318" s="33"/>
      <c r="P318" s="33"/>
      <c r="Q318" s="33"/>
      <c r="R318" s="33"/>
      <c r="S318" s="33"/>
      <c r="T318" s="33"/>
      <c r="U318" s="33"/>
      <c r="V318" s="33"/>
      <c r="W318" s="33"/>
    </row>
    <row r="319" spans="1:23" x14ac:dyDescent="0.45">
      <c r="A319" s="33"/>
      <c r="B319" s="33"/>
      <c r="C319" s="33"/>
      <c r="D319" s="33"/>
      <c r="E319" s="33"/>
      <c r="F319" s="33"/>
      <c r="G319" s="33"/>
      <c r="H319" s="33"/>
      <c r="I319" s="33"/>
      <c r="J319" s="33"/>
      <c r="K319" s="33"/>
      <c r="L319" s="33"/>
      <c r="M319" s="33"/>
      <c r="N319" s="33"/>
      <c r="O319" s="33"/>
      <c r="P319" s="33"/>
      <c r="Q319" s="33"/>
      <c r="R319" s="33"/>
      <c r="S319" s="33"/>
      <c r="T319" s="33"/>
      <c r="U319" s="33"/>
      <c r="V319" s="33"/>
      <c r="W319" s="33"/>
    </row>
    <row r="320" spans="1:23" x14ac:dyDescent="0.45">
      <c r="A320" s="33"/>
      <c r="B320" s="33"/>
      <c r="C320" s="33"/>
      <c r="D320" s="33"/>
      <c r="E320" s="33"/>
      <c r="F320" s="33"/>
      <c r="G320" s="33"/>
      <c r="H320" s="33"/>
      <c r="I320" s="33"/>
      <c r="J320" s="33"/>
      <c r="K320" s="33"/>
      <c r="L320" s="33"/>
      <c r="M320" s="33"/>
      <c r="N320" s="33"/>
      <c r="O320" s="33"/>
      <c r="P320" s="33"/>
      <c r="Q320" s="33"/>
      <c r="R320" s="33"/>
      <c r="S320" s="33"/>
      <c r="T320" s="33"/>
      <c r="U320" s="33"/>
      <c r="V320" s="33"/>
      <c r="W320" s="33"/>
    </row>
    <row r="321" spans="1:23" x14ac:dyDescent="0.45">
      <c r="A321" s="33"/>
      <c r="B321" s="33"/>
      <c r="C321" s="33"/>
      <c r="D321" s="33"/>
      <c r="E321" s="33"/>
      <c r="F321" s="33"/>
      <c r="G321" s="33"/>
      <c r="H321" s="33"/>
      <c r="I321" s="33"/>
      <c r="J321" s="33"/>
      <c r="K321" s="33"/>
      <c r="L321" s="33"/>
      <c r="M321" s="33"/>
      <c r="N321" s="33"/>
      <c r="O321" s="33"/>
      <c r="P321" s="33"/>
      <c r="Q321" s="33"/>
      <c r="R321" s="33"/>
      <c r="S321" s="33"/>
      <c r="T321" s="33"/>
      <c r="U321" s="33"/>
      <c r="V321" s="33"/>
      <c r="W321" s="33"/>
    </row>
    <row r="322" spans="1:23" x14ac:dyDescent="0.45">
      <c r="A322" s="33"/>
      <c r="B322" s="33"/>
      <c r="C322" s="33"/>
      <c r="D322" s="33"/>
      <c r="E322" s="33"/>
      <c r="F322" s="33"/>
      <c r="G322" s="33"/>
      <c r="H322" s="33"/>
      <c r="I322" s="33"/>
      <c r="J322" s="33"/>
      <c r="K322" s="33"/>
      <c r="L322" s="33"/>
      <c r="M322" s="33"/>
      <c r="N322" s="33"/>
      <c r="O322" s="33"/>
      <c r="P322" s="33"/>
      <c r="Q322" s="33"/>
      <c r="R322" s="33"/>
      <c r="S322" s="33"/>
      <c r="T322" s="33"/>
      <c r="U322" s="33"/>
      <c r="V322" s="33"/>
      <c r="W322" s="33"/>
    </row>
    <row r="323" spans="1:23" x14ac:dyDescent="0.45">
      <c r="A323" s="33"/>
      <c r="B323" s="33"/>
      <c r="C323" s="33"/>
      <c r="D323" s="33"/>
      <c r="E323" s="33"/>
      <c r="F323" s="33"/>
      <c r="G323" s="33"/>
      <c r="H323" s="33"/>
      <c r="I323" s="33"/>
      <c r="J323" s="33"/>
      <c r="K323" s="33"/>
      <c r="L323" s="33"/>
      <c r="M323" s="33"/>
      <c r="N323" s="33"/>
      <c r="O323" s="33"/>
      <c r="P323" s="33"/>
      <c r="Q323" s="33"/>
      <c r="R323" s="33"/>
      <c r="S323" s="33"/>
      <c r="T323" s="33"/>
      <c r="U323" s="33"/>
      <c r="V323" s="33"/>
      <c r="W323" s="33"/>
    </row>
    <row r="324" spans="1:23" x14ac:dyDescent="0.45">
      <c r="A324" s="33"/>
      <c r="B324" s="33"/>
      <c r="C324" s="33"/>
      <c r="D324" s="33"/>
      <c r="E324" s="33"/>
      <c r="F324" s="33"/>
      <c r="G324" s="33"/>
      <c r="H324" s="33"/>
      <c r="I324" s="33"/>
      <c r="J324" s="33"/>
      <c r="K324" s="33"/>
      <c r="L324" s="33"/>
      <c r="M324" s="33"/>
      <c r="N324" s="33"/>
      <c r="O324" s="33"/>
      <c r="P324" s="33"/>
      <c r="Q324" s="33"/>
      <c r="R324" s="33"/>
      <c r="S324" s="33"/>
      <c r="T324" s="33"/>
      <c r="U324" s="33"/>
      <c r="V324" s="33"/>
      <c r="W324" s="33"/>
    </row>
    <row r="325" spans="1:23" x14ac:dyDescent="0.45">
      <c r="A325" s="33"/>
      <c r="B325" s="33"/>
      <c r="C325" s="33"/>
      <c r="D325" s="33"/>
      <c r="E325" s="33"/>
      <c r="F325" s="33"/>
      <c r="G325" s="33"/>
      <c r="H325" s="33"/>
      <c r="I325" s="33"/>
      <c r="J325" s="33"/>
      <c r="K325" s="33"/>
      <c r="L325" s="33"/>
      <c r="M325" s="33"/>
      <c r="N325" s="33"/>
      <c r="O325" s="33"/>
      <c r="P325" s="33"/>
      <c r="Q325" s="33"/>
      <c r="R325" s="33"/>
      <c r="S325" s="33"/>
      <c r="T325" s="33"/>
      <c r="U325" s="33"/>
      <c r="V325" s="33"/>
      <c r="W325" s="33"/>
    </row>
    <row r="326" spans="1:23" x14ac:dyDescent="0.45">
      <c r="A326" s="33"/>
      <c r="B326" s="33"/>
      <c r="C326" s="33"/>
      <c r="D326" s="33"/>
      <c r="E326" s="33"/>
      <c r="F326" s="33"/>
      <c r="G326" s="33"/>
      <c r="H326" s="33"/>
      <c r="I326" s="33"/>
      <c r="J326" s="33"/>
      <c r="K326" s="33"/>
      <c r="L326" s="33"/>
      <c r="M326" s="33"/>
      <c r="N326" s="33"/>
      <c r="O326" s="33"/>
      <c r="P326" s="33"/>
      <c r="Q326" s="33"/>
      <c r="R326" s="33"/>
      <c r="S326" s="33"/>
      <c r="T326" s="33"/>
      <c r="U326" s="33"/>
      <c r="V326" s="33"/>
      <c r="W326" s="33"/>
    </row>
    <row r="327" spans="1:23" x14ac:dyDescent="0.45">
      <c r="A327" s="33"/>
      <c r="B327" s="33"/>
      <c r="C327" s="33"/>
      <c r="D327" s="33"/>
      <c r="E327" s="33"/>
      <c r="F327" s="33"/>
      <c r="G327" s="33"/>
      <c r="H327" s="33"/>
      <c r="I327" s="33"/>
      <c r="J327" s="33"/>
      <c r="K327" s="33"/>
      <c r="L327" s="33"/>
      <c r="M327" s="33"/>
      <c r="N327" s="33"/>
      <c r="O327" s="33"/>
      <c r="P327" s="33"/>
      <c r="Q327" s="33"/>
      <c r="R327" s="33"/>
      <c r="S327" s="33"/>
      <c r="T327" s="33"/>
      <c r="U327" s="33"/>
      <c r="V327" s="33"/>
      <c r="W327" s="33"/>
    </row>
    <row r="328" spans="1:23" x14ac:dyDescent="0.45">
      <c r="A328" s="33"/>
      <c r="B328" s="33"/>
      <c r="C328" s="33"/>
      <c r="D328" s="33"/>
      <c r="E328" s="33"/>
      <c r="F328" s="33"/>
      <c r="G328" s="33"/>
      <c r="H328" s="33"/>
      <c r="I328" s="33"/>
      <c r="J328" s="33"/>
      <c r="K328" s="33"/>
      <c r="L328" s="33"/>
      <c r="M328" s="33"/>
      <c r="N328" s="33"/>
      <c r="O328" s="33"/>
      <c r="P328" s="33"/>
      <c r="Q328" s="33"/>
      <c r="R328" s="33"/>
      <c r="S328" s="33"/>
      <c r="T328" s="33"/>
      <c r="U328" s="33"/>
      <c r="V328" s="33"/>
      <c r="W328" s="33"/>
    </row>
    <row r="329" spans="1:23" x14ac:dyDescent="0.45">
      <c r="A329" s="33"/>
      <c r="B329" s="33"/>
      <c r="C329" s="33"/>
      <c r="D329" s="33"/>
      <c r="E329" s="33"/>
      <c r="F329" s="33"/>
      <c r="G329" s="33"/>
      <c r="H329" s="33"/>
      <c r="I329" s="33"/>
      <c r="J329" s="33"/>
      <c r="K329" s="33"/>
      <c r="L329" s="33"/>
      <c r="M329" s="33"/>
      <c r="N329" s="33"/>
      <c r="O329" s="33"/>
      <c r="P329" s="33"/>
      <c r="Q329" s="33"/>
      <c r="R329" s="33"/>
      <c r="S329" s="33"/>
      <c r="T329" s="33"/>
      <c r="U329" s="33"/>
      <c r="V329" s="33"/>
      <c r="W329" s="33"/>
    </row>
    <row r="330" spans="1:23" x14ac:dyDescent="0.45">
      <c r="A330" s="33"/>
      <c r="B330" s="33"/>
      <c r="C330" s="33"/>
      <c r="D330" s="33"/>
      <c r="E330" s="33"/>
      <c r="F330" s="33"/>
      <c r="G330" s="33"/>
      <c r="H330" s="33"/>
      <c r="I330" s="33"/>
      <c r="J330" s="33"/>
      <c r="K330" s="33"/>
      <c r="L330" s="33"/>
      <c r="M330" s="33"/>
      <c r="N330" s="33"/>
      <c r="O330" s="33"/>
      <c r="P330" s="33"/>
      <c r="Q330" s="33"/>
      <c r="R330" s="33"/>
      <c r="S330" s="33"/>
      <c r="T330" s="33"/>
      <c r="U330" s="33"/>
      <c r="V330" s="33"/>
      <c r="W330" s="33"/>
    </row>
    <row r="331" spans="1:23" x14ac:dyDescent="0.45">
      <c r="A331" s="33"/>
      <c r="B331" s="33"/>
      <c r="C331" s="33"/>
      <c r="D331" s="33"/>
      <c r="E331" s="33"/>
      <c r="F331" s="33"/>
      <c r="G331" s="33"/>
      <c r="H331" s="33"/>
      <c r="I331" s="33"/>
      <c r="J331" s="33"/>
      <c r="K331" s="33"/>
      <c r="L331" s="33"/>
      <c r="M331" s="33"/>
      <c r="N331" s="33"/>
      <c r="O331" s="33"/>
      <c r="P331" s="33"/>
      <c r="Q331" s="33"/>
      <c r="R331" s="33"/>
      <c r="S331" s="33"/>
      <c r="T331" s="33"/>
      <c r="U331" s="33"/>
      <c r="V331" s="33"/>
      <c r="W331" s="33"/>
    </row>
    <row r="332" spans="1:23" x14ac:dyDescent="0.45">
      <c r="A332" s="33"/>
      <c r="B332" s="33"/>
      <c r="C332" s="33"/>
      <c r="D332" s="33"/>
      <c r="E332" s="33"/>
      <c r="F332" s="33"/>
      <c r="G332" s="33"/>
      <c r="H332" s="33"/>
      <c r="I332" s="33"/>
      <c r="J332" s="33"/>
      <c r="K332" s="33"/>
      <c r="L332" s="33"/>
      <c r="M332" s="33"/>
      <c r="N332" s="33"/>
      <c r="O332" s="33"/>
      <c r="P332" s="33"/>
      <c r="Q332" s="33"/>
      <c r="R332" s="33"/>
      <c r="S332" s="33"/>
      <c r="T332" s="33"/>
      <c r="U332" s="33"/>
      <c r="V332" s="33"/>
      <c r="W332" s="33"/>
    </row>
    <row r="333" spans="1:23" x14ac:dyDescent="0.45">
      <c r="A333" s="33"/>
      <c r="B333" s="33"/>
      <c r="C333" s="33"/>
      <c r="D333" s="33"/>
      <c r="E333" s="33"/>
      <c r="F333" s="33"/>
      <c r="G333" s="33"/>
      <c r="H333" s="33"/>
      <c r="I333" s="33"/>
      <c r="J333" s="33"/>
      <c r="K333" s="33"/>
      <c r="L333" s="33"/>
      <c r="M333" s="33"/>
      <c r="N333" s="33"/>
      <c r="O333" s="33"/>
      <c r="P333" s="33"/>
      <c r="Q333" s="33"/>
      <c r="R333" s="33"/>
      <c r="S333" s="33"/>
      <c r="T333" s="33"/>
      <c r="U333" s="33"/>
      <c r="V333" s="33"/>
      <c r="W333" s="33"/>
    </row>
    <row r="334" spans="1:23" x14ac:dyDescent="0.45">
      <c r="A334" s="33"/>
      <c r="B334" s="33"/>
      <c r="C334" s="33"/>
      <c r="D334" s="33"/>
      <c r="E334" s="33"/>
      <c r="F334" s="33"/>
      <c r="G334" s="33"/>
      <c r="H334" s="33"/>
      <c r="I334" s="33"/>
      <c r="J334" s="33"/>
      <c r="K334" s="33"/>
      <c r="L334" s="33"/>
      <c r="M334" s="33"/>
      <c r="N334" s="33"/>
      <c r="O334" s="33"/>
      <c r="P334" s="33"/>
      <c r="Q334" s="33"/>
      <c r="R334" s="33"/>
      <c r="S334" s="33"/>
      <c r="T334" s="33"/>
      <c r="U334" s="33"/>
      <c r="V334" s="33"/>
      <c r="W334" s="33"/>
    </row>
    <row r="335" spans="1:23" x14ac:dyDescent="0.45">
      <c r="A335" s="33"/>
      <c r="B335" s="33"/>
      <c r="C335" s="33"/>
      <c r="D335" s="33"/>
      <c r="E335" s="33"/>
      <c r="F335" s="33"/>
      <c r="G335" s="33"/>
      <c r="H335" s="33"/>
      <c r="I335" s="33"/>
      <c r="J335" s="33"/>
      <c r="K335" s="33"/>
      <c r="L335" s="33"/>
      <c r="M335" s="33"/>
      <c r="N335" s="33"/>
      <c r="O335" s="33"/>
      <c r="P335" s="33"/>
      <c r="Q335" s="33"/>
      <c r="R335" s="33"/>
      <c r="S335" s="33"/>
      <c r="T335" s="33"/>
      <c r="U335" s="33"/>
      <c r="V335" s="33"/>
      <c r="W335" s="33"/>
    </row>
  </sheetData>
  <mergeCells count="45">
    <mergeCell ref="C88:E88"/>
    <mergeCell ref="C89:E89"/>
    <mergeCell ref="C83:E83"/>
    <mergeCell ref="C84:E84"/>
    <mergeCell ref="C85:E85"/>
    <mergeCell ref="C86:E86"/>
    <mergeCell ref="C87:E87"/>
    <mergeCell ref="C82:E82"/>
    <mergeCell ref="C71:E71"/>
    <mergeCell ref="C72:E72"/>
    <mergeCell ref="C73:E73"/>
    <mergeCell ref="C74:E74"/>
    <mergeCell ref="C75:E75"/>
    <mergeCell ref="C76:E76"/>
    <mergeCell ref="C77:E77"/>
    <mergeCell ref="C78:E78"/>
    <mergeCell ref="C79:E79"/>
    <mergeCell ref="C80:E80"/>
    <mergeCell ref="C81:E81"/>
    <mergeCell ref="C70:E70"/>
    <mergeCell ref="C57:E57"/>
    <mergeCell ref="C58:E58"/>
    <mergeCell ref="C61:E61"/>
    <mergeCell ref="C62:E62"/>
    <mergeCell ref="C63:E63"/>
    <mergeCell ref="C64:E64"/>
    <mergeCell ref="C65:E65"/>
    <mergeCell ref="C66:E66"/>
    <mergeCell ref="C67:E67"/>
    <mergeCell ref="C68:E68"/>
    <mergeCell ref="C69:E69"/>
    <mergeCell ref="C59:E59"/>
    <mergeCell ref="C60:E60"/>
    <mergeCell ref="C56:E56"/>
    <mergeCell ref="C53:E53"/>
    <mergeCell ref="C54:E54"/>
    <mergeCell ref="C55:E55"/>
    <mergeCell ref="C52:E52"/>
    <mergeCell ref="C51:E51"/>
    <mergeCell ref="C48:E48"/>
    <mergeCell ref="C49:E49"/>
    <mergeCell ref="B3:C3"/>
    <mergeCell ref="B11:F18"/>
    <mergeCell ref="B21:C21"/>
    <mergeCell ref="C50:E50"/>
  </mergeCells>
  <hyperlinks>
    <hyperlink ref="B5" location="Intro!B10" display="What test material do I need?" xr:uid="{C2AC05B4-73A0-4472-85D7-F2D8E50AF082}"/>
    <hyperlink ref="B7" location="Intro!B42" display="Worksheet Structure for Test Procedures" xr:uid="{5011164D-D025-4668-9BCB-0BD01E01CA7C}"/>
    <hyperlink ref="B6" location="Intro!B28" display="Worksheet Names" xr:uid="{97306893-299C-4821-95A4-908CF1E652C9}"/>
    <hyperlink ref="B8" location="Intro!B58" display="Acronyms" xr:uid="{0BBA7EBD-3106-4164-B1F2-0BF4E4946328}"/>
    <hyperlink ref="B19" location="Intro!B5" display="Return to top" xr:uid="{975DA198-D5BD-4A26-86AA-FEDD7A22C640}"/>
    <hyperlink ref="B45" location="Intro!B5" display="Return to top" xr:uid="{C541F642-E49A-4D85-B62C-64F79DFC07BF}"/>
    <hyperlink ref="B89" location="Intro!A1" display="Top of Worksheet" xr:uid="{3E46CDBA-9943-4739-85C7-DF25DE4F1B0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0BA6-ABB5-431C-83C1-C98FB26DA494}">
  <sheetPr>
    <pageSetUpPr fitToPage="1"/>
  </sheetPr>
  <dimension ref="B1:LK555"/>
  <sheetViews>
    <sheetView zoomScale="80" zoomScaleNormal="80" workbookViewId="0">
      <pane ySplit="2" topLeftCell="A3" activePane="bottomLeft" state="frozen"/>
      <selection pane="bottomLeft" activeCell="B33" sqref="B33"/>
    </sheetView>
  </sheetViews>
  <sheetFormatPr defaultColWidth="9.1328125" defaultRowHeight="14.25" x14ac:dyDescent="0.45"/>
  <cols>
    <col min="1" max="1" width="0.59765625" customWidth="1"/>
    <col min="2" max="2" width="21" customWidth="1"/>
    <col min="3" max="3" width="9" customWidth="1"/>
    <col min="4" max="4" width="52" customWidth="1"/>
    <col min="5" max="5" width="67.265625" customWidth="1"/>
    <col min="6" max="6" width="26" customWidth="1"/>
    <col min="7" max="7" width="40.59765625" customWidth="1"/>
    <col min="8" max="8" width="17" customWidth="1"/>
    <col min="9" max="9" width="15.1328125" style="33" customWidth="1"/>
    <col min="10" max="323" width="9.1328125" style="33"/>
  </cols>
  <sheetData>
    <row r="1" spans="2:323" ht="66.75" customHeight="1" x14ac:dyDescent="0.45">
      <c r="B1" s="32"/>
      <c r="C1" s="167"/>
      <c r="D1" s="33"/>
      <c r="E1" s="33"/>
      <c r="F1" s="33"/>
      <c r="G1" s="34"/>
      <c r="H1" s="34"/>
    </row>
    <row r="2" spans="2:323" ht="18" x14ac:dyDescent="0.45">
      <c r="B2" s="32"/>
      <c r="C2" s="32"/>
      <c r="D2" s="375" t="s">
        <v>532</v>
      </c>
      <c r="E2" s="376"/>
      <c r="F2" s="33"/>
      <c r="G2" s="34"/>
      <c r="H2" s="34"/>
    </row>
    <row r="3" spans="2:323" ht="18" x14ac:dyDescent="0.45">
      <c r="B3" s="32"/>
      <c r="C3" s="32"/>
      <c r="D3" s="192"/>
      <c r="E3" s="193"/>
      <c r="F3" s="33"/>
      <c r="G3" s="34"/>
      <c r="H3" s="34"/>
    </row>
    <row r="4" spans="2:323" ht="15" customHeight="1" x14ac:dyDescent="0.45">
      <c r="B4" s="32"/>
      <c r="C4" s="369" t="s">
        <v>602</v>
      </c>
      <c r="D4" s="370"/>
      <c r="E4" s="194"/>
      <c r="F4" s="281"/>
      <c r="G4" s="281"/>
      <c r="H4" s="34"/>
      <c r="LK4"/>
    </row>
    <row r="5" spans="2:323" ht="14.25" customHeight="1" x14ac:dyDescent="0.45">
      <c r="B5" s="32"/>
      <c r="C5" s="371" t="s">
        <v>603</v>
      </c>
      <c r="D5" s="372"/>
      <c r="E5" s="194" t="s">
        <v>533</v>
      </c>
      <c r="F5" s="281"/>
      <c r="G5" s="281"/>
      <c r="H5" s="34"/>
      <c r="LK5"/>
    </row>
    <row r="6" spans="2:323" ht="14.25" customHeight="1" x14ac:dyDescent="0.45">
      <c r="B6" s="32"/>
      <c r="C6" s="367" t="s">
        <v>604</v>
      </c>
      <c r="D6" s="368"/>
      <c r="E6" s="194" t="s">
        <v>533</v>
      </c>
      <c r="F6" s="281"/>
      <c r="G6" s="281"/>
      <c r="H6" s="34"/>
      <c r="LK6"/>
    </row>
    <row r="7" spans="2:323" ht="14.25" customHeight="1" x14ac:dyDescent="0.45">
      <c r="B7" s="32"/>
      <c r="C7" s="367" t="s">
        <v>605</v>
      </c>
      <c r="D7" s="368"/>
      <c r="E7" s="194" t="s">
        <v>533</v>
      </c>
      <c r="F7" s="281"/>
      <c r="G7" s="281"/>
      <c r="H7" s="34"/>
      <c r="LK7"/>
    </row>
    <row r="8" spans="2:323" ht="15" customHeight="1" x14ac:dyDescent="0.45">
      <c r="B8" s="32"/>
      <c r="C8" s="367" t="s">
        <v>606</v>
      </c>
      <c r="D8" s="368"/>
      <c r="E8" s="194" t="s">
        <v>533</v>
      </c>
      <c r="F8" s="281"/>
      <c r="G8" s="281"/>
      <c r="H8" s="34"/>
      <c r="LK8"/>
    </row>
    <row r="9" spans="2:323" x14ac:dyDescent="0.45">
      <c r="B9" s="32"/>
      <c r="C9" s="367" t="s">
        <v>607</v>
      </c>
      <c r="D9" s="368"/>
      <c r="E9" s="194" t="s">
        <v>533</v>
      </c>
      <c r="F9" s="281"/>
      <c r="G9" s="281"/>
      <c r="H9" s="34"/>
      <c r="LK9"/>
    </row>
    <row r="10" spans="2:323" ht="15" customHeight="1" x14ac:dyDescent="0.45">
      <c r="B10" s="32"/>
      <c r="C10" s="369" t="s">
        <v>608</v>
      </c>
      <c r="D10" s="370"/>
      <c r="E10" s="194"/>
      <c r="F10" s="281"/>
      <c r="G10" s="281"/>
      <c r="H10" s="34"/>
      <c r="LK10"/>
    </row>
    <row r="11" spans="2:323" ht="15" customHeight="1" x14ac:dyDescent="0.45">
      <c r="B11" s="32"/>
      <c r="C11" s="367" t="s">
        <v>617</v>
      </c>
      <c r="D11" s="368"/>
      <c r="E11" s="194" t="s">
        <v>618</v>
      </c>
      <c r="F11" s="281"/>
      <c r="G11" s="281"/>
      <c r="H11" s="34"/>
      <c r="LK11"/>
    </row>
    <row r="12" spans="2:323" x14ac:dyDescent="0.45">
      <c r="B12" s="32"/>
      <c r="C12" s="371" t="s">
        <v>619</v>
      </c>
      <c r="D12" s="372"/>
      <c r="E12" s="194" t="s">
        <v>533</v>
      </c>
      <c r="F12" s="281"/>
      <c r="G12" s="281"/>
      <c r="H12" s="34"/>
      <c r="LK12"/>
    </row>
    <row r="13" spans="2:323" ht="15" customHeight="1" x14ac:dyDescent="0.45">
      <c r="B13" s="32"/>
      <c r="C13" s="367" t="s">
        <v>609</v>
      </c>
      <c r="D13" s="368"/>
      <c r="E13" s="194" t="s">
        <v>533</v>
      </c>
      <c r="F13" s="281"/>
      <c r="G13" s="281"/>
      <c r="H13" s="34"/>
      <c r="LK13"/>
    </row>
    <row r="14" spans="2:323" ht="15" customHeight="1" x14ac:dyDescent="0.45">
      <c r="B14" s="32"/>
      <c r="C14" s="367" t="s">
        <v>610</v>
      </c>
      <c r="D14" s="368"/>
      <c r="E14" s="194" t="s">
        <v>533</v>
      </c>
      <c r="F14" s="281"/>
      <c r="G14" s="281"/>
      <c r="H14" s="34"/>
      <c r="LK14"/>
    </row>
    <row r="15" spans="2:323" x14ac:dyDescent="0.45">
      <c r="B15" s="32"/>
      <c r="C15" s="373"/>
      <c r="D15" s="374"/>
      <c r="E15" s="194"/>
      <c r="F15" s="281"/>
      <c r="G15" s="281"/>
      <c r="H15" s="34"/>
      <c r="LK15"/>
    </row>
    <row r="16" spans="2:323" x14ac:dyDescent="0.45">
      <c r="B16" s="32"/>
      <c r="C16" s="373" t="s">
        <v>623</v>
      </c>
      <c r="D16" s="374"/>
      <c r="E16" s="194" t="s">
        <v>622</v>
      </c>
      <c r="F16" s="299"/>
      <c r="G16" s="299"/>
      <c r="H16" s="34"/>
      <c r="LK16"/>
    </row>
    <row r="17" spans="2:323" x14ac:dyDescent="0.45">
      <c r="B17" s="32"/>
      <c r="C17" s="373" t="s">
        <v>620</v>
      </c>
      <c r="D17" s="374"/>
      <c r="E17" s="194" t="s">
        <v>621</v>
      </c>
      <c r="F17" s="281"/>
      <c r="G17" s="281"/>
      <c r="H17" s="34"/>
      <c r="LK17"/>
    </row>
    <row r="18" spans="2:323" ht="15" customHeight="1" x14ac:dyDescent="0.45">
      <c r="B18" s="32"/>
      <c r="C18" s="373" t="s">
        <v>614</v>
      </c>
      <c r="D18" s="374"/>
      <c r="E18" s="194" t="s">
        <v>633</v>
      </c>
      <c r="F18" s="281"/>
      <c r="G18" s="281"/>
      <c r="H18" s="34"/>
      <c r="LK18"/>
    </row>
    <row r="19" spans="2:323" ht="15" customHeight="1" x14ac:dyDescent="0.45">
      <c r="B19" s="32"/>
      <c r="C19" s="373" t="s">
        <v>611</v>
      </c>
      <c r="D19" s="374"/>
      <c r="E19" s="194" t="s">
        <v>533</v>
      </c>
      <c r="F19" s="281"/>
      <c r="G19" s="281"/>
      <c r="H19" s="34"/>
      <c r="LK19"/>
    </row>
    <row r="20" spans="2:323" ht="15" customHeight="1" x14ac:dyDescent="0.45">
      <c r="B20" s="32"/>
      <c r="C20" s="373" t="s">
        <v>612</v>
      </c>
      <c r="D20" s="374"/>
      <c r="E20" s="194" t="s">
        <v>533</v>
      </c>
      <c r="F20" s="281"/>
      <c r="G20" s="281"/>
      <c r="H20" s="34"/>
      <c r="LK20"/>
    </row>
    <row r="21" spans="2:323" ht="30" customHeight="1" x14ac:dyDescent="0.45">
      <c r="B21" s="32"/>
      <c r="C21" s="373" t="s">
        <v>613</v>
      </c>
      <c r="D21" s="374"/>
      <c r="E21" s="194" t="s">
        <v>533</v>
      </c>
      <c r="F21" s="281"/>
      <c r="G21" s="281"/>
      <c r="H21" s="34"/>
      <c r="LK21"/>
    </row>
    <row r="22" spans="2:323" ht="32.25" customHeight="1" x14ac:dyDescent="0.45">
      <c r="B22" s="32"/>
      <c r="C22" s="373" t="s">
        <v>534</v>
      </c>
      <c r="D22" s="374"/>
      <c r="E22" s="195" t="s">
        <v>535</v>
      </c>
      <c r="F22" s="281"/>
      <c r="G22" s="281"/>
      <c r="H22" s="34"/>
      <c r="LK22"/>
    </row>
    <row r="23" spans="2:323" ht="14.25" customHeight="1" x14ac:dyDescent="0.45">
      <c r="B23" s="32"/>
      <c r="C23" s="373" t="s">
        <v>536</v>
      </c>
      <c r="D23" s="374"/>
      <c r="E23" s="195" t="s">
        <v>535</v>
      </c>
      <c r="F23" s="33"/>
      <c r="G23" s="34"/>
      <c r="H23" s="34"/>
      <c r="J23" s="33" t="s">
        <v>11</v>
      </c>
    </row>
    <row r="24" spans="2:323" x14ac:dyDescent="0.45">
      <c r="B24" s="32"/>
      <c r="C24" s="32"/>
      <c r="D24" s="35"/>
      <c r="E24" s="33"/>
      <c r="F24" s="33"/>
      <c r="G24" s="34"/>
      <c r="H24" s="34"/>
    </row>
    <row r="25" spans="2:323" s="33" customFormat="1" x14ac:dyDescent="0.45">
      <c r="B25" s="32"/>
      <c r="C25" s="362" t="s">
        <v>537</v>
      </c>
      <c r="D25" s="365"/>
      <c r="E25" s="365"/>
      <c r="F25" s="365"/>
      <c r="G25" s="365"/>
      <c r="H25" s="365"/>
      <c r="I25" s="366"/>
    </row>
    <row r="26" spans="2:323" s="33" customFormat="1" x14ac:dyDescent="0.45">
      <c r="B26" s="32"/>
      <c r="C26" s="267"/>
      <c r="D26" s="268" t="s">
        <v>538</v>
      </c>
      <c r="E26" s="269" t="s">
        <v>539</v>
      </c>
      <c r="F26" s="269" t="s">
        <v>540</v>
      </c>
      <c r="G26" s="269" t="s">
        <v>319</v>
      </c>
      <c r="H26" s="269" t="s">
        <v>595</v>
      </c>
      <c r="I26" s="278" t="s">
        <v>596</v>
      </c>
    </row>
    <row r="27" spans="2:323" ht="20.25" customHeight="1" x14ac:dyDescent="0.45">
      <c r="B27" s="37"/>
      <c r="C27" s="273">
        <v>1</v>
      </c>
      <c r="D27" s="274" t="s">
        <v>545</v>
      </c>
      <c r="E27" s="196">
        <f>'MA - Scenarios'!G53</f>
        <v>0</v>
      </c>
      <c r="F27" s="197">
        <f>'MA - Scenarios'!C54</f>
        <v>3</v>
      </c>
      <c r="G27" s="280">
        <f>'MA - Scenarios'!C52</f>
        <v>0</v>
      </c>
      <c r="H27" s="279">
        <f>'MA - Scenarios'!G52</f>
        <v>8</v>
      </c>
      <c r="I27" s="197">
        <f>COUNTIFS('MA - Scenarios'!J:J,1,'MA - Scenarios'!G:G,"N/A (Please provide reason)")</f>
        <v>0</v>
      </c>
    </row>
    <row r="28" spans="2:323" ht="20.100000000000001" customHeight="1" x14ac:dyDescent="0.45">
      <c r="B28" s="37"/>
      <c r="C28" s="34"/>
      <c r="D28" s="34"/>
      <c r="E28" s="34"/>
      <c r="F28" s="34"/>
      <c r="G28" s="34"/>
      <c r="H28" s="38"/>
      <c r="I28" s="36"/>
    </row>
    <row r="29" spans="2:323" ht="15" customHeight="1" x14ac:dyDescent="0.45">
      <c r="B29" s="37"/>
      <c r="C29" s="362" t="s">
        <v>537</v>
      </c>
      <c r="D29" s="363"/>
      <c r="E29" s="363"/>
      <c r="F29" s="363"/>
      <c r="G29" s="364"/>
      <c r="H29" s="38"/>
      <c r="I29" s="36"/>
    </row>
    <row r="30" spans="2:323" x14ac:dyDescent="0.45">
      <c r="B30" s="39"/>
      <c r="C30" s="268"/>
      <c r="D30" s="270" t="s">
        <v>541</v>
      </c>
      <c r="E30" s="269" t="s">
        <v>542</v>
      </c>
      <c r="F30" s="271" t="s">
        <v>543</v>
      </c>
      <c r="G30" s="272" t="s">
        <v>544</v>
      </c>
      <c r="H30" s="34"/>
    </row>
    <row r="31" spans="2:323" ht="20.25" customHeight="1" x14ac:dyDescent="0.45">
      <c r="B31" s="33"/>
      <c r="C31" s="273">
        <v>1</v>
      </c>
      <c r="D31" s="274" t="s">
        <v>54</v>
      </c>
      <c r="E31" s="196">
        <f>MA!N42</f>
        <v>0</v>
      </c>
      <c r="F31" s="198">
        <f>MA!N39</f>
        <v>17</v>
      </c>
      <c r="G31" s="198">
        <f>SUM(MA!O:O)</f>
        <v>0</v>
      </c>
      <c r="H31" s="33"/>
    </row>
    <row r="32" spans="2:323" s="40" customFormat="1" x14ac:dyDescent="0.45">
      <c r="B32" s="199" t="s">
        <v>679</v>
      </c>
      <c r="C32" s="361" t="str">
        <f>IF(SUM(G31:G31)&gt;0,"WARNING: A test result of N/A (not applicable) has been selected for one or more mandatory test cases. Appropriate test results for a mandatory test are Pass or Fail. Please consider reviewing the test results.","")</f>
        <v/>
      </c>
      <c r="D32" s="361"/>
      <c r="E32" s="361"/>
      <c r="F32" s="361"/>
      <c r="G32" s="361"/>
    </row>
    <row r="33" s="40" customFormat="1" x14ac:dyDescent="0.45"/>
    <row r="34" s="40" customFormat="1" x14ac:dyDescent="0.45"/>
    <row r="35" s="40" customFormat="1" x14ac:dyDescent="0.45"/>
    <row r="36" s="40" customFormat="1" x14ac:dyDescent="0.45"/>
    <row r="37" s="40" customFormat="1" x14ac:dyDescent="0.45"/>
    <row r="38" s="40" customFormat="1" x14ac:dyDescent="0.45"/>
    <row r="39" s="40" customFormat="1" x14ac:dyDescent="0.45"/>
    <row r="40" s="40" customFormat="1" x14ac:dyDescent="0.45"/>
    <row r="41" s="40" customFormat="1" x14ac:dyDescent="0.45"/>
    <row r="42" s="40" customFormat="1" x14ac:dyDescent="0.45"/>
    <row r="43" s="40" customFormat="1" x14ac:dyDescent="0.45"/>
    <row r="44" s="40" customFormat="1" x14ac:dyDescent="0.45"/>
    <row r="45" s="40" customFormat="1" x14ac:dyDescent="0.45"/>
    <row r="46" s="40" customFormat="1" x14ac:dyDescent="0.45"/>
    <row r="47" s="40" customFormat="1" x14ac:dyDescent="0.45"/>
    <row r="48" s="40" customFormat="1" x14ac:dyDescent="0.45"/>
    <row r="49" s="40" customFormat="1" x14ac:dyDescent="0.45"/>
    <row r="50" s="40" customFormat="1" x14ac:dyDescent="0.45"/>
    <row r="51" s="40" customFormat="1" x14ac:dyDescent="0.45"/>
    <row r="52" s="40" customFormat="1" x14ac:dyDescent="0.45"/>
    <row r="53" s="40" customFormat="1" x14ac:dyDescent="0.45"/>
    <row r="54" s="40" customFormat="1" x14ac:dyDescent="0.45"/>
    <row r="55" s="40" customFormat="1" x14ac:dyDescent="0.45"/>
    <row r="56" s="40" customFormat="1" x14ac:dyDescent="0.45"/>
    <row r="57" s="40" customFormat="1" x14ac:dyDescent="0.45"/>
    <row r="58" s="40" customFormat="1" x14ac:dyDescent="0.45"/>
    <row r="59" s="40" customFormat="1" x14ac:dyDescent="0.45"/>
    <row r="60" s="40" customFormat="1" x14ac:dyDescent="0.45"/>
    <row r="61" s="40" customFormat="1" x14ac:dyDescent="0.45"/>
    <row r="62" s="40" customFormat="1" x14ac:dyDescent="0.45"/>
    <row r="63" s="40" customFormat="1" x14ac:dyDescent="0.45"/>
    <row r="64" s="40" customFormat="1" x14ac:dyDescent="0.45"/>
    <row r="65" s="40" customFormat="1" x14ac:dyDescent="0.45"/>
    <row r="66" s="40" customFormat="1" x14ac:dyDescent="0.45"/>
    <row r="67" s="40" customFormat="1" x14ac:dyDescent="0.45"/>
    <row r="68" s="40" customFormat="1" x14ac:dyDescent="0.45"/>
    <row r="69" s="40" customFormat="1" x14ac:dyDescent="0.45"/>
    <row r="70" s="40" customFormat="1" x14ac:dyDescent="0.45"/>
    <row r="71" s="40" customFormat="1" x14ac:dyDescent="0.45"/>
    <row r="72" s="40" customFormat="1" x14ac:dyDescent="0.45"/>
    <row r="73" s="40" customFormat="1" x14ac:dyDescent="0.45"/>
    <row r="74" s="40" customFormat="1" x14ac:dyDescent="0.45"/>
    <row r="75" s="40" customFormat="1" x14ac:dyDescent="0.45"/>
    <row r="76" s="40" customFormat="1" x14ac:dyDescent="0.45"/>
    <row r="77" s="40" customFormat="1" x14ac:dyDescent="0.45"/>
    <row r="78" s="40" customFormat="1" x14ac:dyDescent="0.45"/>
    <row r="79" s="40" customFormat="1" x14ac:dyDescent="0.45"/>
    <row r="80" s="40" customFormat="1" x14ac:dyDescent="0.45"/>
    <row r="81" s="40" customFormat="1" x14ac:dyDescent="0.45"/>
    <row r="82" s="40" customFormat="1" x14ac:dyDescent="0.45"/>
    <row r="83" s="40" customFormat="1" x14ac:dyDescent="0.45"/>
    <row r="84" s="40" customFormat="1" x14ac:dyDescent="0.45"/>
    <row r="85" s="40" customFormat="1" x14ac:dyDescent="0.45"/>
    <row r="86" s="40" customFormat="1" x14ac:dyDescent="0.45"/>
    <row r="87" s="40" customFormat="1" x14ac:dyDescent="0.45"/>
    <row r="88" s="40" customFormat="1" x14ac:dyDescent="0.45"/>
    <row r="89" s="40" customFormat="1" x14ac:dyDescent="0.45"/>
    <row r="90" s="40" customFormat="1" x14ac:dyDescent="0.45"/>
    <row r="91" s="40" customFormat="1" x14ac:dyDescent="0.45"/>
    <row r="92" s="40" customFormat="1" x14ac:dyDescent="0.45"/>
    <row r="93" s="40" customFormat="1" x14ac:dyDescent="0.45"/>
    <row r="94" s="40" customFormat="1" x14ac:dyDescent="0.45"/>
    <row r="95" s="40" customFormat="1" x14ac:dyDescent="0.45"/>
    <row r="96" s="40" customFormat="1" x14ac:dyDescent="0.45"/>
    <row r="97" s="40" customFormat="1" x14ac:dyDescent="0.45"/>
    <row r="98" s="40" customFormat="1" x14ac:dyDescent="0.45"/>
    <row r="99" s="40" customFormat="1" x14ac:dyDescent="0.45"/>
    <row r="100" s="40" customFormat="1" x14ac:dyDescent="0.45"/>
    <row r="101" s="40" customFormat="1" x14ac:dyDescent="0.45"/>
    <row r="102" s="40" customFormat="1" x14ac:dyDescent="0.45"/>
    <row r="103" s="40" customFormat="1" x14ac:dyDescent="0.45"/>
    <row r="104" s="40" customFormat="1" x14ac:dyDescent="0.45"/>
    <row r="105" s="40" customFormat="1" x14ac:dyDescent="0.45"/>
    <row r="106" s="40" customFormat="1" x14ac:dyDescent="0.45"/>
    <row r="107" s="40" customFormat="1" x14ac:dyDescent="0.45"/>
    <row r="108" s="40" customFormat="1" x14ac:dyDescent="0.45"/>
    <row r="109" s="40" customFormat="1" x14ac:dyDescent="0.45"/>
    <row r="110" s="40" customFormat="1" x14ac:dyDescent="0.45"/>
    <row r="111" s="40" customFormat="1" x14ac:dyDescent="0.45"/>
    <row r="112" s="40" customFormat="1" x14ac:dyDescent="0.45"/>
    <row r="113" s="40" customFormat="1" x14ac:dyDescent="0.45"/>
    <row r="114" s="40" customFormat="1" x14ac:dyDescent="0.45"/>
    <row r="115" s="40" customFormat="1" x14ac:dyDescent="0.45"/>
    <row r="116" s="40" customFormat="1" x14ac:dyDescent="0.45"/>
    <row r="117" s="40" customFormat="1" x14ac:dyDescent="0.45"/>
    <row r="118" s="40" customFormat="1" x14ac:dyDescent="0.45"/>
    <row r="119" s="40" customFormat="1" x14ac:dyDescent="0.45"/>
    <row r="120" s="40" customFormat="1" x14ac:dyDescent="0.45"/>
    <row r="121" s="40" customFormat="1" x14ac:dyDescent="0.45"/>
    <row r="122" s="40" customFormat="1" x14ac:dyDescent="0.45"/>
    <row r="123" s="40" customFormat="1" x14ac:dyDescent="0.45"/>
    <row r="124" s="40" customFormat="1" x14ac:dyDescent="0.45"/>
    <row r="125" s="40" customFormat="1" x14ac:dyDescent="0.45"/>
    <row r="126" s="40" customFormat="1" x14ac:dyDescent="0.45"/>
    <row r="127" s="40" customFormat="1" x14ac:dyDescent="0.45"/>
    <row r="128" s="40" customFormat="1" x14ac:dyDescent="0.45"/>
    <row r="129" s="40" customFormat="1" x14ac:dyDescent="0.45"/>
    <row r="130" s="40" customFormat="1" x14ac:dyDescent="0.45"/>
    <row r="131" s="40" customFormat="1" x14ac:dyDescent="0.45"/>
    <row r="132" s="40" customFormat="1" x14ac:dyDescent="0.45"/>
    <row r="133" s="40" customFormat="1" x14ac:dyDescent="0.45"/>
    <row r="134" s="40" customFormat="1" x14ac:dyDescent="0.45"/>
    <row r="135" s="40" customFormat="1" x14ac:dyDescent="0.45"/>
    <row r="136" s="40" customFormat="1" x14ac:dyDescent="0.45"/>
    <row r="137" s="40" customFormat="1" x14ac:dyDescent="0.45"/>
    <row r="138" s="40" customFormat="1" x14ac:dyDescent="0.45"/>
    <row r="139" s="40" customFormat="1" x14ac:dyDescent="0.45"/>
    <row r="140" s="40" customFormat="1" x14ac:dyDescent="0.45"/>
    <row r="141" s="40" customFormat="1" x14ac:dyDescent="0.45"/>
    <row r="142" s="40" customFormat="1" x14ac:dyDescent="0.45"/>
    <row r="143" s="40" customFormat="1" x14ac:dyDescent="0.45"/>
    <row r="144" s="40" customFormat="1" x14ac:dyDescent="0.45"/>
    <row r="145" s="40" customFormat="1" x14ac:dyDescent="0.45"/>
    <row r="146" s="40" customFormat="1" x14ac:dyDescent="0.45"/>
    <row r="147" s="40" customFormat="1" x14ac:dyDescent="0.45"/>
    <row r="148" s="40" customFormat="1" x14ac:dyDescent="0.45"/>
    <row r="149" s="40" customFormat="1" x14ac:dyDescent="0.45"/>
    <row r="150" s="40" customFormat="1" x14ac:dyDescent="0.45"/>
    <row r="151" s="40" customFormat="1" x14ac:dyDescent="0.45"/>
    <row r="152" s="40" customFormat="1" x14ac:dyDescent="0.45"/>
    <row r="153" s="40" customFormat="1" x14ac:dyDescent="0.45"/>
    <row r="154" s="40" customFormat="1" x14ac:dyDescent="0.45"/>
    <row r="155" s="40" customFormat="1" x14ac:dyDescent="0.45"/>
    <row r="156" s="40" customFormat="1" x14ac:dyDescent="0.45"/>
    <row r="157" s="40" customFormat="1" x14ac:dyDescent="0.45"/>
    <row r="158" s="40" customFormat="1" x14ac:dyDescent="0.45"/>
    <row r="159" s="40" customFormat="1" x14ac:dyDescent="0.45"/>
    <row r="160" s="40" customFormat="1" x14ac:dyDescent="0.45"/>
    <row r="161" s="40" customFormat="1" x14ac:dyDescent="0.45"/>
    <row r="162" s="40" customFormat="1" x14ac:dyDescent="0.45"/>
    <row r="163" s="40" customFormat="1" x14ac:dyDescent="0.45"/>
    <row r="164" s="40" customFormat="1" x14ac:dyDescent="0.45"/>
    <row r="165" s="40" customFormat="1" x14ac:dyDescent="0.45"/>
    <row r="166" s="40" customFormat="1" x14ac:dyDescent="0.45"/>
    <row r="167" s="40" customFormat="1" x14ac:dyDescent="0.45"/>
    <row r="168" s="40" customFormat="1" x14ac:dyDescent="0.45"/>
    <row r="169" s="40" customFormat="1" x14ac:dyDescent="0.45"/>
    <row r="170" s="40" customFormat="1" x14ac:dyDescent="0.45"/>
    <row r="171" s="40" customFormat="1" x14ac:dyDescent="0.45"/>
    <row r="172" s="40" customFormat="1" x14ac:dyDescent="0.45"/>
    <row r="173" s="40" customFormat="1" x14ac:dyDescent="0.45"/>
    <row r="174" s="40" customFormat="1" x14ac:dyDescent="0.45"/>
    <row r="175" s="40" customFormat="1" x14ac:dyDescent="0.45"/>
    <row r="176" s="40" customFormat="1" x14ac:dyDescent="0.45"/>
    <row r="177" s="40" customFormat="1" x14ac:dyDescent="0.45"/>
    <row r="178" s="40" customFormat="1" x14ac:dyDescent="0.45"/>
    <row r="179" s="40" customFormat="1" x14ac:dyDescent="0.45"/>
    <row r="180" s="40" customFormat="1" x14ac:dyDescent="0.45"/>
    <row r="181" s="40" customFormat="1" x14ac:dyDescent="0.45"/>
    <row r="182" s="40" customFormat="1" x14ac:dyDescent="0.45"/>
    <row r="183" s="40" customFormat="1" x14ac:dyDescent="0.45"/>
    <row r="184" s="40" customFormat="1" x14ac:dyDescent="0.45"/>
    <row r="185" s="40" customFormat="1" x14ac:dyDescent="0.45"/>
    <row r="186" s="40" customFormat="1" x14ac:dyDescent="0.45"/>
    <row r="187" s="40" customFormat="1" x14ac:dyDescent="0.45"/>
    <row r="188" s="40" customFormat="1" x14ac:dyDescent="0.45"/>
    <row r="189" s="40" customFormat="1" x14ac:dyDescent="0.45"/>
    <row r="190" s="40" customFormat="1" x14ac:dyDescent="0.45"/>
    <row r="191" s="40" customFormat="1" x14ac:dyDescent="0.45"/>
    <row r="192" s="40" customFormat="1" x14ac:dyDescent="0.45"/>
    <row r="193" s="40" customFormat="1" x14ac:dyDescent="0.45"/>
    <row r="194" s="40" customFormat="1" x14ac:dyDescent="0.45"/>
    <row r="195" s="40" customFormat="1" x14ac:dyDescent="0.45"/>
    <row r="196" s="40" customFormat="1" x14ac:dyDescent="0.45"/>
    <row r="197" s="40" customFormat="1" x14ac:dyDescent="0.45"/>
    <row r="198" s="40" customFormat="1" x14ac:dyDescent="0.45"/>
    <row r="199" s="40" customFormat="1" x14ac:dyDescent="0.45"/>
    <row r="200" s="40" customFormat="1" x14ac:dyDescent="0.45"/>
    <row r="201" s="40" customFormat="1" x14ac:dyDescent="0.45"/>
    <row r="202" s="40" customFormat="1" x14ac:dyDescent="0.45"/>
    <row r="203" s="40" customFormat="1" x14ac:dyDescent="0.45"/>
    <row r="204" s="40" customFormat="1" x14ac:dyDescent="0.45"/>
    <row r="205" s="40" customFormat="1" x14ac:dyDescent="0.45"/>
    <row r="206" s="40" customFormat="1" x14ac:dyDescent="0.45"/>
    <row r="207" s="40" customFormat="1" x14ac:dyDescent="0.45"/>
    <row r="208" s="40" customFormat="1" x14ac:dyDescent="0.45"/>
    <row r="209" s="40" customFormat="1" x14ac:dyDescent="0.45"/>
    <row r="210" s="40" customFormat="1" x14ac:dyDescent="0.45"/>
    <row r="211" s="40" customFormat="1" x14ac:dyDescent="0.45"/>
    <row r="212" s="40" customFormat="1" x14ac:dyDescent="0.45"/>
    <row r="213" s="40" customFormat="1" x14ac:dyDescent="0.45"/>
    <row r="214" s="40" customFormat="1" x14ac:dyDescent="0.45"/>
    <row r="215" s="40" customFormat="1" x14ac:dyDescent="0.45"/>
    <row r="216" s="40" customFormat="1" x14ac:dyDescent="0.45"/>
    <row r="217" s="40" customFormat="1" x14ac:dyDescent="0.45"/>
    <row r="218" s="40" customFormat="1" x14ac:dyDescent="0.45"/>
    <row r="219" s="40" customFormat="1" x14ac:dyDescent="0.45"/>
    <row r="220" s="40" customFormat="1" x14ac:dyDescent="0.45"/>
    <row r="221" s="40" customFormat="1" x14ac:dyDescent="0.45"/>
    <row r="222" s="40" customFormat="1" x14ac:dyDescent="0.45"/>
    <row r="223" s="40" customFormat="1" x14ac:dyDescent="0.45"/>
    <row r="224" s="40" customFormat="1" x14ac:dyDescent="0.45"/>
    <row r="225" s="40" customFormat="1" x14ac:dyDescent="0.45"/>
    <row r="226" s="40" customFormat="1" x14ac:dyDescent="0.45"/>
    <row r="227" s="40" customFormat="1" x14ac:dyDescent="0.45"/>
    <row r="228" s="40" customFormat="1" x14ac:dyDescent="0.45"/>
    <row r="229" s="40" customFormat="1" x14ac:dyDescent="0.45"/>
    <row r="230" s="40" customFormat="1" x14ac:dyDescent="0.45"/>
    <row r="231" s="40" customFormat="1" x14ac:dyDescent="0.45"/>
    <row r="232" s="40" customFormat="1" x14ac:dyDescent="0.45"/>
    <row r="233" s="40" customFormat="1" x14ac:dyDescent="0.45"/>
    <row r="234" s="40" customFormat="1" x14ac:dyDescent="0.45"/>
    <row r="235" s="40" customFormat="1" x14ac:dyDescent="0.45"/>
    <row r="236" s="40" customFormat="1" x14ac:dyDescent="0.45"/>
    <row r="237" s="40" customFormat="1" x14ac:dyDescent="0.45"/>
    <row r="238" s="40" customFormat="1" x14ac:dyDescent="0.45"/>
    <row r="239" s="40" customFormat="1" x14ac:dyDescent="0.45"/>
    <row r="240" s="40" customFormat="1" x14ac:dyDescent="0.45"/>
    <row r="241" s="40" customFormat="1" x14ac:dyDescent="0.45"/>
    <row r="242" s="40" customFormat="1" x14ac:dyDescent="0.45"/>
    <row r="243" s="40" customFormat="1" x14ac:dyDescent="0.45"/>
    <row r="244" s="40" customFormat="1" x14ac:dyDescent="0.45"/>
    <row r="245" s="40" customFormat="1" x14ac:dyDescent="0.45"/>
    <row r="246" s="40" customFormat="1" x14ac:dyDescent="0.45"/>
    <row r="247" s="40" customFormat="1" x14ac:dyDescent="0.45"/>
    <row r="248" s="40" customFormat="1" x14ac:dyDescent="0.45"/>
    <row r="249" s="40" customFormat="1" x14ac:dyDescent="0.45"/>
    <row r="250" s="40" customFormat="1" x14ac:dyDescent="0.45"/>
    <row r="251" s="40" customFormat="1" x14ac:dyDescent="0.45"/>
    <row r="252" s="40" customFormat="1" x14ac:dyDescent="0.45"/>
    <row r="253" s="40" customFormat="1" x14ac:dyDescent="0.45"/>
    <row r="254" s="40" customFormat="1" x14ac:dyDescent="0.45"/>
    <row r="255" s="40" customFormat="1" x14ac:dyDescent="0.45"/>
    <row r="256" s="40" customFormat="1" x14ac:dyDescent="0.45"/>
    <row r="257" s="40" customFormat="1" x14ac:dyDescent="0.45"/>
    <row r="258" s="40" customFormat="1" x14ac:dyDescent="0.45"/>
    <row r="259" s="40" customFormat="1" x14ac:dyDescent="0.45"/>
    <row r="260" s="40" customFormat="1" x14ac:dyDescent="0.45"/>
    <row r="261" s="40" customFormat="1" x14ac:dyDescent="0.45"/>
    <row r="262" s="40" customFormat="1" x14ac:dyDescent="0.45"/>
    <row r="263" s="40" customFormat="1" x14ac:dyDescent="0.45"/>
    <row r="264" s="40" customFormat="1" x14ac:dyDescent="0.45"/>
    <row r="265" s="40" customFormat="1" x14ac:dyDescent="0.45"/>
    <row r="266" s="40" customFormat="1" x14ac:dyDescent="0.45"/>
    <row r="267" s="40" customFormat="1" x14ac:dyDescent="0.45"/>
    <row r="268" s="40" customFormat="1" x14ac:dyDescent="0.45"/>
    <row r="269" s="40" customFormat="1" x14ac:dyDescent="0.45"/>
    <row r="270" s="40" customFormat="1" x14ac:dyDescent="0.45"/>
    <row r="271" s="40" customFormat="1" x14ac:dyDescent="0.45"/>
    <row r="272" s="40" customFormat="1" x14ac:dyDescent="0.45"/>
    <row r="273" s="40" customFormat="1" x14ac:dyDescent="0.45"/>
    <row r="274" s="40" customFormat="1" x14ac:dyDescent="0.45"/>
    <row r="275" s="40" customFormat="1" x14ac:dyDescent="0.45"/>
    <row r="276" s="40" customFormat="1" x14ac:dyDescent="0.45"/>
    <row r="277" s="40" customFormat="1" x14ac:dyDescent="0.45"/>
    <row r="278" s="40" customFormat="1" x14ac:dyDescent="0.45"/>
    <row r="279" s="40" customFormat="1" x14ac:dyDescent="0.45"/>
    <row r="280" s="40" customFormat="1" x14ac:dyDescent="0.45"/>
    <row r="281" s="40" customFormat="1" x14ac:dyDescent="0.45"/>
    <row r="282" s="40" customFormat="1" x14ac:dyDescent="0.45"/>
    <row r="283" s="40" customFormat="1" x14ac:dyDescent="0.45"/>
    <row r="284" s="40" customFormat="1" x14ac:dyDescent="0.45"/>
    <row r="285" s="40" customFormat="1" x14ac:dyDescent="0.45"/>
    <row r="286" s="40" customFormat="1" x14ac:dyDescent="0.45"/>
    <row r="287" s="40" customFormat="1" x14ac:dyDescent="0.45"/>
    <row r="288" s="40" customFormat="1" x14ac:dyDescent="0.45"/>
    <row r="289" s="40" customFormat="1" x14ac:dyDescent="0.45"/>
    <row r="290" s="40" customFormat="1" x14ac:dyDescent="0.45"/>
    <row r="291" s="40" customFormat="1" x14ac:dyDescent="0.45"/>
    <row r="292" s="40" customFormat="1" x14ac:dyDescent="0.45"/>
    <row r="293" s="40" customFormat="1" x14ac:dyDescent="0.45"/>
    <row r="294" s="40" customFormat="1" x14ac:dyDescent="0.45"/>
    <row r="295" s="40" customFormat="1" x14ac:dyDescent="0.45"/>
    <row r="296" s="40" customFormat="1" x14ac:dyDescent="0.45"/>
    <row r="297" s="40" customFormat="1" x14ac:dyDescent="0.45"/>
    <row r="298" s="40" customFormat="1" x14ac:dyDescent="0.45"/>
    <row r="299" s="40" customFormat="1" x14ac:dyDescent="0.45"/>
    <row r="300" s="40" customFormat="1" x14ac:dyDescent="0.45"/>
    <row r="301" s="40" customFormat="1" x14ac:dyDescent="0.45"/>
    <row r="302" s="40" customFormat="1" x14ac:dyDescent="0.45"/>
    <row r="303" s="40" customFormat="1" x14ac:dyDescent="0.45"/>
    <row r="304" s="40" customFormat="1" x14ac:dyDescent="0.45"/>
    <row r="305" s="40" customFormat="1" x14ac:dyDescent="0.45"/>
    <row r="306" s="40" customFormat="1" x14ac:dyDescent="0.45"/>
    <row r="307" s="40" customFormat="1" x14ac:dyDescent="0.45"/>
    <row r="308" s="40" customFormat="1" x14ac:dyDescent="0.45"/>
    <row r="309" s="40" customFormat="1" x14ac:dyDescent="0.45"/>
    <row r="310" s="40" customFormat="1" x14ac:dyDescent="0.45"/>
    <row r="311" s="40" customFormat="1" x14ac:dyDescent="0.45"/>
    <row r="312" s="40" customFormat="1" x14ac:dyDescent="0.45"/>
    <row r="313" s="40" customFormat="1" x14ac:dyDescent="0.45"/>
    <row r="314" s="40" customFormat="1" x14ac:dyDescent="0.45"/>
    <row r="315" s="40" customFormat="1" x14ac:dyDescent="0.45"/>
    <row r="316" s="40" customFormat="1" x14ac:dyDescent="0.45"/>
    <row r="317" s="40" customFormat="1" x14ac:dyDescent="0.45"/>
    <row r="318" s="40" customFormat="1" x14ac:dyDescent="0.45"/>
    <row r="319" s="40" customFormat="1" x14ac:dyDescent="0.45"/>
    <row r="320" s="40" customFormat="1" x14ac:dyDescent="0.45"/>
    <row r="321" s="40" customFormat="1" x14ac:dyDescent="0.45"/>
    <row r="322" s="40" customFormat="1" x14ac:dyDescent="0.45"/>
    <row r="323" s="40" customFormat="1" x14ac:dyDescent="0.45"/>
    <row r="324" s="40" customFormat="1" x14ac:dyDescent="0.45"/>
    <row r="325" s="40" customFormat="1" x14ac:dyDescent="0.45"/>
    <row r="326" s="40" customFormat="1" x14ac:dyDescent="0.45"/>
    <row r="327" s="40" customFormat="1" x14ac:dyDescent="0.45"/>
    <row r="328" s="40" customFormat="1" x14ac:dyDescent="0.45"/>
    <row r="329" s="40" customFormat="1" x14ac:dyDescent="0.45"/>
    <row r="330" s="40" customFormat="1" x14ac:dyDescent="0.45"/>
    <row r="331" s="40" customFormat="1" x14ac:dyDescent="0.45"/>
    <row r="332" s="40" customFormat="1" x14ac:dyDescent="0.45"/>
    <row r="333" s="40" customFormat="1" x14ac:dyDescent="0.45"/>
    <row r="334" s="40" customFormat="1" x14ac:dyDescent="0.45"/>
    <row r="335" s="40" customFormat="1" x14ac:dyDescent="0.45"/>
    <row r="336" s="40" customFormat="1" x14ac:dyDescent="0.45"/>
    <row r="337" s="40" customFormat="1" x14ac:dyDescent="0.45"/>
    <row r="338" s="40" customFormat="1" x14ac:dyDescent="0.45"/>
    <row r="339" s="40" customFormat="1" x14ac:dyDescent="0.45"/>
    <row r="340" s="40" customFormat="1" x14ac:dyDescent="0.45"/>
    <row r="341" s="40" customFormat="1" x14ac:dyDescent="0.45"/>
    <row r="342" s="40" customFormat="1" x14ac:dyDescent="0.45"/>
    <row r="343" s="40" customFormat="1" x14ac:dyDescent="0.45"/>
    <row r="344" s="40" customFormat="1" x14ac:dyDescent="0.45"/>
    <row r="345" s="40" customFormat="1" x14ac:dyDescent="0.45"/>
    <row r="346" s="40" customFormat="1" x14ac:dyDescent="0.45"/>
    <row r="347" s="40" customFormat="1" x14ac:dyDescent="0.45"/>
    <row r="348" s="40" customFormat="1" x14ac:dyDescent="0.45"/>
    <row r="349" s="40" customFormat="1" x14ac:dyDescent="0.45"/>
    <row r="350" s="40" customFormat="1" x14ac:dyDescent="0.45"/>
    <row r="351" s="40" customFormat="1" x14ac:dyDescent="0.45"/>
    <row r="352" s="40" customFormat="1" x14ac:dyDescent="0.45"/>
    <row r="353" s="40" customFormat="1" x14ac:dyDescent="0.45"/>
    <row r="354" s="40" customFormat="1" x14ac:dyDescent="0.45"/>
    <row r="355" s="40" customFormat="1" x14ac:dyDescent="0.45"/>
    <row r="356" s="40" customFormat="1" x14ac:dyDescent="0.45"/>
    <row r="357" s="40" customFormat="1" x14ac:dyDescent="0.45"/>
    <row r="358" s="40" customFormat="1" x14ac:dyDescent="0.45"/>
    <row r="359" s="40" customFormat="1" x14ac:dyDescent="0.45"/>
    <row r="360" s="40" customFormat="1" x14ac:dyDescent="0.45"/>
    <row r="361" s="40" customFormat="1" x14ac:dyDescent="0.45"/>
    <row r="362" s="40" customFormat="1" x14ac:dyDescent="0.45"/>
    <row r="363" s="40" customFormat="1" x14ac:dyDescent="0.45"/>
    <row r="364" s="40" customFormat="1" x14ac:dyDescent="0.45"/>
    <row r="365" s="40" customFormat="1" x14ac:dyDescent="0.45"/>
    <row r="366" s="40" customFormat="1" x14ac:dyDescent="0.45"/>
    <row r="367" s="40" customFormat="1" x14ac:dyDescent="0.45"/>
    <row r="368" s="40" customFormat="1" x14ac:dyDescent="0.45"/>
    <row r="369" s="40" customFormat="1" x14ac:dyDescent="0.45"/>
    <row r="370" s="40" customFormat="1" x14ac:dyDescent="0.45"/>
    <row r="371" s="40" customFormat="1" x14ac:dyDescent="0.45"/>
    <row r="372" s="40" customFormat="1" x14ac:dyDescent="0.45"/>
    <row r="373" s="40" customFormat="1" x14ac:dyDescent="0.45"/>
    <row r="374" s="40" customFormat="1" x14ac:dyDescent="0.45"/>
    <row r="375" s="40" customFormat="1" x14ac:dyDescent="0.45"/>
    <row r="376" s="40" customFormat="1" x14ac:dyDescent="0.45"/>
    <row r="377" s="40" customFormat="1" x14ac:dyDescent="0.45"/>
    <row r="378" s="40" customFormat="1" x14ac:dyDescent="0.45"/>
    <row r="379" s="40" customFormat="1" x14ac:dyDescent="0.45"/>
    <row r="380" s="40" customFormat="1" x14ac:dyDescent="0.45"/>
    <row r="381" s="40" customFormat="1" x14ac:dyDescent="0.45"/>
    <row r="382" s="40" customFormat="1" x14ac:dyDescent="0.45"/>
    <row r="383" s="40" customFormat="1" x14ac:dyDescent="0.45"/>
    <row r="384" s="40" customFormat="1" x14ac:dyDescent="0.45"/>
    <row r="385" s="40" customFormat="1" x14ac:dyDescent="0.45"/>
    <row r="386" s="40" customFormat="1" x14ac:dyDescent="0.45"/>
    <row r="387" s="40" customFormat="1" x14ac:dyDescent="0.45"/>
    <row r="388" s="40" customFormat="1" x14ac:dyDescent="0.45"/>
    <row r="389" s="40" customFormat="1" x14ac:dyDescent="0.45"/>
    <row r="390" s="40" customFormat="1" x14ac:dyDescent="0.45"/>
    <row r="391" s="40" customFormat="1" x14ac:dyDescent="0.45"/>
    <row r="392" s="40" customFormat="1" x14ac:dyDescent="0.45"/>
    <row r="393" s="40" customFormat="1" x14ac:dyDescent="0.45"/>
    <row r="394" s="40" customFormat="1" x14ac:dyDescent="0.45"/>
    <row r="395" s="40" customFormat="1" x14ac:dyDescent="0.45"/>
    <row r="396" s="40" customFormat="1" x14ac:dyDescent="0.45"/>
    <row r="397" s="40" customFormat="1" x14ac:dyDescent="0.45"/>
    <row r="398" s="40" customFormat="1" x14ac:dyDescent="0.45"/>
    <row r="399" s="40" customFormat="1" x14ac:dyDescent="0.45"/>
    <row r="400" s="40" customFormat="1" x14ac:dyDescent="0.45"/>
    <row r="401" s="40" customFormat="1" x14ac:dyDescent="0.45"/>
    <row r="402" s="40" customFormat="1" x14ac:dyDescent="0.45"/>
    <row r="403" s="40" customFormat="1" x14ac:dyDescent="0.45"/>
    <row r="404" s="40" customFormat="1" x14ac:dyDescent="0.45"/>
    <row r="405" s="40" customFormat="1" x14ac:dyDescent="0.45"/>
    <row r="406" s="40" customFormat="1" x14ac:dyDescent="0.45"/>
    <row r="407" s="40" customFormat="1" x14ac:dyDescent="0.45"/>
    <row r="408" s="40" customFormat="1" x14ac:dyDescent="0.45"/>
    <row r="409" s="40" customFormat="1" x14ac:dyDescent="0.45"/>
    <row r="410" s="40" customFormat="1" x14ac:dyDescent="0.45"/>
    <row r="411" s="40" customFormat="1" x14ac:dyDescent="0.45"/>
    <row r="412" s="40" customFormat="1" x14ac:dyDescent="0.45"/>
    <row r="413" s="40" customFormat="1" x14ac:dyDescent="0.45"/>
    <row r="414" s="40" customFormat="1" x14ac:dyDescent="0.45"/>
    <row r="415" s="40" customFormat="1" x14ac:dyDescent="0.45"/>
    <row r="416" s="40" customFormat="1" x14ac:dyDescent="0.45"/>
    <row r="417" s="40" customFormat="1" x14ac:dyDescent="0.45"/>
    <row r="418" s="40" customFormat="1" x14ac:dyDescent="0.45"/>
    <row r="419" s="40" customFormat="1" x14ac:dyDescent="0.45"/>
    <row r="420" s="40" customFormat="1" x14ac:dyDescent="0.45"/>
    <row r="421" s="40" customFormat="1" x14ac:dyDescent="0.45"/>
    <row r="422" s="40" customFormat="1" x14ac:dyDescent="0.45"/>
    <row r="423" s="40" customFormat="1" x14ac:dyDescent="0.45"/>
    <row r="424" s="40" customFormat="1" x14ac:dyDescent="0.45"/>
    <row r="425" s="40" customFormat="1" x14ac:dyDescent="0.45"/>
    <row r="426" s="40" customFormat="1" x14ac:dyDescent="0.45"/>
    <row r="427" s="40" customFormat="1" x14ac:dyDescent="0.45"/>
    <row r="428" s="40" customFormat="1" x14ac:dyDescent="0.45"/>
    <row r="429" s="40" customFormat="1" x14ac:dyDescent="0.45"/>
    <row r="430" s="40" customFormat="1" x14ac:dyDescent="0.45"/>
    <row r="431" s="40" customFormat="1" x14ac:dyDescent="0.45"/>
    <row r="432" s="40" customFormat="1" x14ac:dyDescent="0.45"/>
    <row r="433" s="40" customFormat="1" x14ac:dyDescent="0.45"/>
    <row r="434" s="40" customFormat="1" x14ac:dyDescent="0.45"/>
    <row r="435" s="40" customFormat="1" x14ac:dyDescent="0.45"/>
    <row r="436" s="40" customFormat="1" x14ac:dyDescent="0.45"/>
    <row r="437" s="40" customFormat="1" x14ac:dyDescent="0.45"/>
    <row r="438" s="40" customFormat="1" x14ac:dyDescent="0.45"/>
    <row r="439" s="40" customFormat="1" x14ac:dyDescent="0.45"/>
    <row r="440" s="40" customFormat="1" x14ac:dyDescent="0.45"/>
    <row r="441" s="40" customFormat="1" x14ac:dyDescent="0.45"/>
    <row r="442" s="40" customFormat="1" x14ac:dyDescent="0.45"/>
    <row r="443" s="40" customFormat="1" x14ac:dyDescent="0.45"/>
    <row r="444" s="40" customFormat="1" x14ac:dyDescent="0.45"/>
    <row r="445" s="40" customFormat="1" x14ac:dyDescent="0.45"/>
    <row r="446" s="40" customFormat="1" x14ac:dyDescent="0.45"/>
    <row r="447" s="40" customFormat="1" x14ac:dyDescent="0.45"/>
    <row r="448" s="40" customFormat="1" x14ac:dyDescent="0.45"/>
    <row r="449" s="40" customFormat="1" x14ac:dyDescent="0.45"/>
    <row r="450" s="40" customFormat="1" x14ac:dyDescent="0.45"/>
    <row r="451" s="40" customFormat="1" x14ac:dyDescent="0.45"/>
    <row r="452" s="40" customFormat="1" x14ac:dyDescent="0.45"/>
    <row r="453" s="40" customFormat="1" x14ac:dyDescent="0.45"/>
    <row r="454" s="40" customFormat="1" x14ac:dyDescent="0.45"/>
    <row r="455" s="40" customFormat="1" x14ac:dyDescent="0.45"/>
    <row r="456" s="40" customFormat="1" x14ac:dyDescent="0.45"/>
    <row r="457" s="40" customFormat="1" x14ac:dyDescent="0.45"/>
    <row r="458" s="40" customFormat="1" x14ac:dyDescent="0.45"/>
    <row r="459" s="40" customFormat="1" x14ac:dyDescent="0.45"/>
    <row r="460" s="40" customFormat="1" x14ac:dyDescent="0.45"/>
    <row r="461" s="40" customFormat="1" x14ac:dyDescent="0.45"/>
    <row r="462" s="40" customFormat="1" x14ac:dyDescent="0.45"/>
    <row r="463" s="40" customFormat="1" x14ac:dyDescent="0.45"/>
    <row r="464" s="40" customFormat="1" x14ac:dyDescent="0.45"/>
    <row r="465" s="40" customFormat="1" x14ac:dyDescent="0.45"/>
    <row r="466" s="40" customFormat="1" x14ac:dyDescent="0.45"/>
    <row r="467" s="40" customFormat="1" x14ac:dyDescent="0.45"/>
    <row r="468" s="40" customFormat="1" x14ac:dyDescent="0.45"/>
    <row r="469" s="40" customFormat="1" x14ac:dyDescent="0.45"/>
    <row r="470" s="40" customFormat="1" x14ac:dyDescent="0.45"/>
    <row r="471" s="40" customFormat="1" x14ac:dyDescent="0.45"/>
    <row r="472" s="40" customFormat="1" x14ac:dyDescent="0.45"/>
    <row r="473" s="40" customFormat="1" x14ac:dyDescent="0.45"/>
    <row r="474" s="40" customFormat="1" x14ac:dyDescent="0.45"/>
    <row r="475" s="40" customFormat="1" x14ac:dyDescent="0.45"/>
    <row r="476" s="40" customFormat="1" x14ac:dyDescent="0.45"/>
    <row r="477" s="40" customFormat="1" x14ac:dyDescent="0.45"/>
    <row r="478" s="40" customFormat="1" x14ac:dyDescent="0.45"/>
    <row r="479" s="40" customFormat="1" x14ac:dyDescent="0.45"/>
    <row r="480" s="40" customFormat="1" x14ac:dyDescent="0.45"/>
    <row r="481" s="40" customFormat="1" x14ac:dyDescent="0.45"/>
    <row r="482" s="40" customFormat="1" x14ac:dyDescent="0.45"/>
    <row r="483" s="40" customFormat="1" x14ac:dyDescent="0.45"/>
    <row r="484" s="40" customFormat="1" x14ac:dyDescent="0.45"/>
    <row r="485" s="40" customFormat="1" x14ac:dyDescent="0.45"/>
    <row r="486" s="40" customFormat="1" x14ac:dyDescent="0.45"/>
    <row r="487" s="40" customFormat="1" x14ac:dyDescent="0.45"/>
    <row r="488" s="40" customFormat="1" x14ac:dyDescent="0.45"/>
    <row r="489" s="40" customFormat="1" x14ac:dyDescent="0.45"/>
    <row r="490" s="40" customFormat="1" x14ac:dyDescent="0.45"/>
    <row r="491" s="40" customFormat="1" x14ac:dyDescent="0.45"/>
    <row r="492" s="40" customFormat="1" x14ac:dyDescent="0.45"/>
    <row r="493" s="40" customFormat="1" x14ac:dyDescent="0.45"/>
    <row r="494" s="40" customFormat="1" x14ac:dyDescent="0.45"/>
    <row r="495" s="40" customFormat="1" x14ac:dyDescent="0.45"/>
    <row r="496" s="40" customFormat="1" x14ac:dyDescent="0.45"/>
    <row r="497" s="40" customFormat="1" x14ac:dyDescent="0.45"/>
    <row r="498" s="40" customFormat="1" x14ac:dyDescent="0.45"/>
    <row r="499" s="40" customFormat="1" x14ac:dyDescent="0.45"/>
    <row r="500" s="40" customFormat="1" x14ac:dyDescent="0.45"/>
    <row r="501" s="40" customFormat="1" x14ac:dyDescent="0.45"/>
    <row r="502" s="40" customFormat="1" x14ac:dyDescent="0.45"/>
    <row r="503" s="40" customFormat="1" x14ac:dyDescent="0.45"/>
    <row r="504" s="40" customFormat="1" x14ac:dyDescent="0.45"/>
    <row r="505" s="40" customFormat="1" x14ac:dyDescent="0.45"/>
    <row r="506" s="40" customFormat="1" x14ac:dyDescent="0.45"/>
    <row r="507" s="40" customFormat="1" x14ac:dyDescent="0.45"/>
    <row r="508" s="40" customFormat="1" x14ac:dyDescent="0.45"/>
    <row r="509" s="40" customFormat="1" x14ac:dyDescent="0.45"/>
    <row r="510" s="40" customFormat="1" x14ac:dyDescent="0.45"/>
    <row r="511" s="40" customFormat="1" x14ac:dyDescent="0.45"/>
    <row r="512" s="40" customFormat="1" x14ac:dyDescent="0.45"/>
    <row r="513" s="40" customFormat="1" x14ac:dyDescent="0.45"/>
    <row r="514" s="40" customFormat="1" x14ac:dyDescent="0.45"/>
    <row r="515" s="40" customFormat="1" x14ac:dyDescent="0.45"/>
    <row r="516" s="40" customFormat="1" x14ac:dyDescent="0.45"/>
    <row r="517" s="40" customFormat="1" x14ac:dyDescent="0.45"/>
    <row r="518" s="40" customFormat="1" x14ac:dyDescent="0.45"/>
    <row r="519" s="40" customFormat="1" x14ac:dyDescent="0.45"/>
    <row r="520" s="40" customFormat="1" x14ac:dyDescent="0.45"/>
    <row r="521" s="40" customFormat="1" x14ac:dyDescent="0.45"/>
    <row r="522" s="40" customFormat="1" x14ac:dyDescent="0.45"/>
    <row r="523" s="40" customFormat="1" x14ac:dyDescent="0.45"/>
    <row r="524" s="40" customFormat="1" x14ac:dyDescent="0.45"/>
    <row r="525" s="40" customFormat="1" x14ac:dyDescent="0.45"/>
    <row r="526" s="40" customFormat="1" x14ac:dyDescent="0.45"/>
    <row r="527" s="40" customFormat="1" x14ac:dyDescent="0.45"/>
    <row r="528" s="40" customFormat="1" x14ac:dyDescent="0.45"/>
    <row r="529" s="40" customFormat="1" x14ac:dyDescent="0.45"/>
    <row r="530" s="40" customFormat="1" x14ac:dyDescent="0.45"/>
    <row r="531" s="40" customFormat="1" x14ac:dyDescent="0.45"/>
    <row r="532" s="40" customFormat="1" x14ac:dyDescent="0.45"/>
    <row r="533" s="40" customFormat="1" x14ac:dyDescent="0.45"/>
    <row r="534" s="40" customFormat="1" x14ac:dyDescent="0.45"/>
    <row r="535" s="40" customFormat="1" x14ac:dyDescent="0.45"/>
    <row r="536" s="40" customFormat="1" x14ac:dyDescent="0.45"/>
    <row r="537" s="40" customFormat="1" x14ac:dyDescent="0.45"/>
    <row r="538" s="40" customFormat="1" x14ac:dyDescent="0.45"/>
    <row r="539" s="40" customFormat="1" x14ac:dyDescent="0.45"/>
    <row r="540" s="40" customFormat="1" x14ac:dyDescent="0.45"/>
    <row r="541" s="40" customFormat="1" x14ac:dyDescent="0.45"/>
    <row r="542" s="40" customFormat="1" x14ac:dyDescent="0.45"/>
    <row r="543" s="40" customFormat="1" x14ac:dyDescent="0.45"/>
    <row r="544" s="40" customFormat="1" x14ac:dyDescent="0.45"/>
    <row r="545" s="40" customFormat="1" x14ac:dyDescent="0.45"/>
    <row r="546" s="40" customFormat="1" x14ac:dyDescent="0.45"/>
    <row r="547" s="40" customFormat="1" x14ac:dyDescent="0.45"/>
    <row r="548" s="40" customFormat="1" x14ac:dyDescent="0.45"/>
    <row r="549" s="40" customFormat="1" x14ac:dyDescent="0.45"/>
    <row r="550" s="40" customFormat="1" x14ac:dyDescent="0.45"/>
    <row r="551" s="40" customFormat="1" x14ac:dyDescent="0.45"/>
    <row r="552" s="40" customFormat="1" x14ac:dyDescent="0.45"/>
    <row r="553" s="40" customFormat="1" x14ac:dyDescent="0.45"/>
    <row r="554" s="40" customFormat="1" x14ac:dyDescent="0.45"/>
    <row r="555" s="40" customFormat="1" x14ac:dyDescent="0.45"/>
  </sheetData>
  <mergeCells count="24">
    <mergeCell ref="C19:D19"/>
    <mergeCell ref="C23:D23"/>
    <mergeCell ref="D2:E2"/>
    <mergeCell ref="C4:D4"/>
    <mergeCell ref="C5:D5"/>
    <mergeCell ref="C6:D6"/>
    <mergeCell ref="C7:D7"/>
    <mergeCell ref="C13:D13"/>
    <mergeCell ref="C32:G32"/>
    <mergeCell ref="C29:G29"/>
    <mergeCell ref="C25:I25"/>
    <mergeCell ref="C8:D8"/>
    <mergeCell ref="C9:D9"/>
    <mergeCell ref="C10:D10"/>
    <mergeCell ref="C11:D11"/>
    <mergeCell ref="C12:D12"/>
    <mergeCell ref="C20:D20"/>
    <mergeCell ref="C21:D21"/>
    <mergeCell ref="C22:D22"/>
    <mergeCell ref="C14:D14"/>
    <mergeCell ref="C15:D15"/>
    <mergeCell ref="C17:D17"/>
    <mergeCell ref="C18:D18"/>
    <mergeCell ref="C16:D16"/>
  </mergeCells>
  <pageMargins left="0.70866141732283472" right="0.70866141732283472" top="0.74803149606299213" bottom="0.74803149606299213" header="0.31496062992125984" footer="0.31496062992125984"/>
  <pageSetup paperSize="8" scale="79"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82DAA-148B-41A3-A01E-045190F3FFF8}">
  <dimension ref="A1:Z77"/>
  <sheetViews>
    <sheetView zoomScale="80" zoomScaleNormal="80" workbookViewId="0">
      <pane ySplit="3" topLeftCell="A4" activePane="bottomLeft" state="frozen"/>
      <selection pane="bottomLeft" activeCell="B25" sqref="B25"/>
    </sheetView>
  </sheetViews>
  <sheetFormatPr defaultRowHeight="14.25" x14ac:dyDescent="0.45"/>
  <cols>
    <col min="1" max="1" width="1.3984375" customWidth="1"/>
    <col min="2" max="2" width="17.86328125" customWidth="1"/>
    <col min="3" max="3" width="12" style="222" customWidth="1"/>
    <col min="4" max="4" width="108.265625" style="222" customWidth="1"/>
    <col min="5" max="5" width="6.1328125" style="222" customWidth="1"/>
    <col min="6" max="6" width="7.86328125" style="222" customWidth="1"/>
    <col min="7" max="7" width="4.73046875" style="222" customWidth="1"/>
    <col min="8" max="9" width="3.3984375" style="222" bestFit="1" customWidth="1"/>
    <col min="10" max="10" width="2.86328125" style="222" customWidth="1"/>
    <col min="11" max="11" width="3.86328125" style="222" customWidth="1"/>
    <col min="12" max="12" width="4" style="222" customWidth="1"/>
    <col min="13" max="13" width="3.73046875" style="222" customWidth="1"/>
    <col min="14" max="14" width="3" style="222" customWidth="1"/>
    <col min="15" max="15" width="3.265625" style="222" customWidth="1"/>
    <col min="16" max="16" width="3.59765625" style="222" customWidth="1"/>
    <col min="17" max="17" width="63.3984375" customWidth="1"/>
  </cols>
  <sheetData>
    <row r="1" spans="1:26" ht="6" customHeight="1" x14ac:dyDescent="0.45">
      <c r="A1" s="33"/>
      <c r="B1" s="33"/>
      <c r="C1" s="257"/>
      <c r="D1" s="257"/>
      <c r="E1" s="257"/>
      <c r="F1" s="257"/>
      <c r="G1" s="257"/>
      <c r="H1" s="257"/>
      <c r="I1" s="257"/>
      <c r="J1" s="257"/>
      <c r="K1" s="257"/>
      <c r="L1" s="257"/>
      <c r="M1" s="257"/>
      <c r="N1" s="257"/>
      <c r="O1" s="257"/>
      <c r="P1" s="257"/>
      <c r="Q1" s="33"/>
      <c r="R1" s="33"/>
      <c r="S1" s="33"/>
      <c r="T1" s="33"/>
      <c r="U1" s="33"/>
      <c r="V1" s="33"/>
      <c r="W1" s="33"/>
      <c r="X1" s="33"/>
      <c r="Y1" s="33"/>
      <c r="Z1" s="33"/>
    </row>
    <row r="2" spans="1:26" ht="26.65" customHeight="1" thickBot="1" x14ac:dyDescent="0.5">
      <c r="A2" s="33"/>
      <c r="B2" s="33"/>
      <c r="C2" s="257"/>
      <c r="D2" s="257"/>
      <c r="E2" s="257"/>
      <c r="F2" s="257"/>
      <c r="G2" s="257"/>
      <c r="H2" s="377" t="s">
        <v>570</v>
      </c>
      <c r="I2" s="378"/>
      <c r="J2" s="378"/>
      <c r="K2" s="378"/>
      <c r="L2" s="378"/>
      <c r="M2" s="379" t="s">
        <v>31</v>
      </c>
      <c r="N2" s="379"/>
      <c r="O2" s="379"/>
      <c r="P2" s="379"/>
      <c r="Q2" s="257"/>
      <c r="R2" s="33"/>
      <c r="S2" s="33"/>
      <c r="T2" s="33"/>
      <c r="U2" s="33"/>
      <c r="V2" s="33"/>
      <c r="W2" s="33"/>
      <c r="X2" s="33"/>
      <c r="Y2" s="33"/>
      <c r="Z2" s="33"/>
    </row>
    <row r="3" spans="1:26" ht="157.9" customHeight="1" thickBot="1" x14ac:dyDescent="0.5">
      <c r="A3" s="33"/>
      <c r="B3" s="223" t="s">
        <v>294</v>
      </c>
      <c r="C3" s="224" t="s">
        <v>571</v>
      </c>
      <c r="D3" s="225" t="s">
        <v>30</v>
      </c>
      <c r="E3" s="226" t="s">
        <v>19</v>
      </c>
      <c r="F3" s="227" t="s">
        <v>20</v>
      </c>
      <c r="G3" s="228" t="s">
        <v>24</v>
      </c>
      <c r="H3" s="229" t="s">
        <v>389</v>
      </c>
      <c r="I3" s="230" t="s">
        <v>390</v>
      </c>
      <c r="J3" s="230" t="s">
        <v>391</v>
      </c>
      <c r="K3" s="230" t="s">
        <v>129</v>
      </c>
      <c r="L3" s="231" t="s">
        <v>392</v>
      </c>
      <c r="M3" s="232" t="s">
        <v>297</v>
      </c>
      <c r="N3" s="233" t="s">
        <v>299</v>
      </c>
      <c r="O3" s="233" t="s">
        <v>395</v>
      </c>
      <c r="P3" s="234" t="s">
        <v>396</v>
      </c>
      <c r="Q3" s="235" t="s">
        <v>25</v>
      </c>
      <c r="R3" s="33"/>
      <c r="S3" s="33"/>
      <c r="T3" s="33"/>
      <c r="U3" s="33"/>
      <c r="V3" s="33"/>
      <c r="W3" s="33"/>
      <c r="X3" s="33"/>
      <c r="Y3" s="33"/>
      <c r="Z3" s="33"/>
    </row>
    <row r="4" spans="1:26" ht="15" customHeight="1" x14ac:dyDescent="0.45">
      <c r="A4" s="33"/>
      <c r="B4" s="141" t="s">
        <v>358</v>
      </c>
      <c r="C4" s="142" t="s">
        <v>32</v>
      </c>
      <c r="D4" s="53" t="s">
        <v>572</v>
      </c>
      <c r="E4" s="54" t="s">
        <v>18</v>
      </c>
      <c r="F4" s="207" t="s">
        <v>23</v>
      </c>
      <c r="G4" s="236" t="s">
        <v>9</v>
      </c>
      <c r="H4" s="237" t="s">
        <v>26</v>
      </c>
      <c r="I4" s="238"/>
      <c r="J4" s="238"/>
      <c r="K4" s="238"/>
      <c r="L4" s="239"/>
      <c r="M4" s="240" t="s">
        <v>26</v>
      </c>
      <c r="N4" s="241"/>
      <c r="O4" s="241"/>
      <c r="P4" s="275"/>
      <c r="Q4" s="242"/>
      <c r="R4" s="33"/>
      <c r="S4" s="33"/>
      <c r="T4" s="33"/>
      <c r="U4" s="33"/>
      <c r="V4" s="33"/>
      <c r="W4" s="33"/>
      <c r="X4" s="33"/>
      <c r="Y4" s="33"/>
      <c r="Z4" s="33"/>
    </row>
    <row r="5" spans="1:26" ht="27" customHeight="1" x14ac:dyDescent="0.45">
      <c r="A5" s="33"/>
      <c r="B5" s="141" t="s">
        <v>359</v>
      </c>
      <c r="C5" s="142" t="s">
        <v>36</v>
      </c>
      <c r="D5" s="53" t="s">
        <v>393</v>
      </c>
      <c r="E5" s="54" t="s">
        <v>18</v>
      </c>
      <c r="F5" s="207" t="s">
        <v>23</v>
      </c>
      <c r="G5" s="236" t="s">
        <v>9</v>
      </c>
      <c r="H5" s="237" t="s">
        <v>26</v>
      </c>
      <c r="I5" s="238"/>
      <c r="J5" s="238"/>
      <c r="K5" s="238"/>
      <c r="L5" s="239"/>
      <c r="M5" s="240" t="s">
        <v>26</v>
      </c>
      <c r="N5" s="241"/>
      <c r="O5" s="241"/>
      <c r="P5" s="275"/>
      <c r="Q5" s="242"/>
      <c r="R5" s="33"/>
      <c r="S5" s="33"/>
      <c r="T5" s="33"/>
      <c r="U5" s="33"/>
      <c r="V5" s="33"/>
      <c r="W5" s="33"/>
      <c r="X5" s="33"/>
      <c r="Y5" s="33"/>
      <c r="Z5" s="33"/>
    </row>
    <row r="6" spans="1:26" ht="18" customHeight="1" x14ac:dyDescent="0.45">
      <c r="A6" s="33"/>
      <c r="B6" s="141" t="s">
        <v>360</v>
      </c>
      <c r="C6" s="142" t="s">
        <v>37</v>
      </c>
      <c r="D6" s="53" t="s">
        <v>573</v>
      </c>
      <c r="E6" s="54" t="s">
        <v>18</v>
      </c>
      <c r="F6" s="207" t="s">
        <v>23</v>
      </c>
      <c r="G6" s="236" t="s">
        <v>9</v>
      </c>
      <c r="H6" s="237" t="s">
        <v>26</v>
      </c>
      <c r="I6" s="238"/>
      <c r="J6" s="238"/>
      <c r="K6" s="238"/>
      <c r="L6" s="239"/>
      <c r="M6" s="240" t="s">
        <v>26</v>
      </c>
      <c r="N6" s="241"/>
      <c r="O6" s="241"/>
      <c r="P6" s="275"/>
      <c r="Q6" s="242"/>
      <c r="R6" s="33"/>
      <c r="S6" s="33" t="s">
        <v>11</v>
      </c>
      <c r="T6" s="33"/>
      <c r="U6" s="33"/>
      <c r="V6" s="33"/>
      <c r="W6" s="33"/>
      <c r="X6" s="33"/>
      <c r="Y6" s="33"/>
      <c r="Z6" s="33"/>
    </row>
    <row r="7" spans="1:26" ht="18.75" customHeight="1" x14ac:dyDescent="0.45">
      <c r="A7" s="33"/>
      <c r="B7" s="141" t="s">
        <v>361</v>
      </c>
      <c r="C7" s="142" t="s">
        <v>38</v>
      </c>
      <c r="D7" s="53" t="s">
        <v>574</v>
      </c>
      <c r="E7" s="54" t="s">
        <v>18</v>
      </c>
      <c r="F7" s="207" t="s">
        <v>23</v>
      </c>
      <c r="G7" s="236" t="s">
        <v>9</v>
      </c>
      <c r="H7" s="237" t="s">
        <v>26</v>
      </c>
      <c r="I7" s="238"/>
      <c r="J7" s="238"/>
      <c r="K7" s="238"/>
      <c r="L7" s="239"/>
      <c r="M7" s="240" t="s">
        <v>26</v>
      </c>
      <c r="N7" s="241"/>
      <c r="O7" s="241"/>
      <c r="P7" s="275"/>
      <c r="Q7" s="242"/>
      <c r="R7" s="33"/>
      <c r="S7" s="33"/>
      <c r="T7" s="33"/>
      <c r="U7" s="33"/>
      <c r="V7" s="33"/>
      <c r="W7" s="33"/>
      <c r="X7" s="33"/>
      <c r="Y7" s="33"/>
      <c r="Z7" s="33"/>
    </row>
    <row r="8" spans="1:26" ht="15" customHeight="1" x14ac:dyDescent="0.45">
      <c r="A8" s="33"/>
      <c r="B8" s="141" t="s">
        <v>362</v>
      </c>
      <c r="C8" s="221" t="s">
        <v>39</v>
      </c>
      <c r="D8" s="53" t="s">
        <v>575</v>
      </c>
      <c r="E8" s="54" t="s">
        <v>18</v>
      </c>
      <c r="F8" s="207" t="s">
        <v>23</v>
      </c>
      <c r="G8" s="236" t="s">
        <v>9</v>
      </c>
      <c r="H8" s="237" t="s">
        <v>26</v>
      </c>
      <c r="I8" s="238"/>
      <c r="J8" s="238"/>
      <c r="K8" s="238"/>
      <c r="L8" s="239"/>
      <c r="M8" s="240" t="s">
        <v>26</v>
      </c>
      <c r="N8" s="241"/>
      <c r="O8" s="241"/>
      <c r="P8" s="275"/>
      <c r="Q8" s="242"/>
      <c r="R8" s="33"/>
      <c r="S8" s="33"/>
      <c r="T8" s="33"/>
      <c r="U8" s="33"/>
      <c r="V8" s="33"/>
      <c r="W8" s="33"/>
      <c r="X8" s="33"/>
      <c r="Y8" s="33"/>
      <c r="Z8" s="33"/>
    </row>
    <row r="9" spans="1:26" ht="15" customHeight="1" x14ac:dyDescent="0.45">
      <c r="A9" s="33"/>
      <c r="B9" s="141" t="s">
        <v>363</v>
      </c>
      <c r="C9" s="221" t="s">
        <v>39</v>
      </c>
      <c r="D9" s="53" t="s">
        <v>576</v>
      </c>
      <c r="E9" s="54" t="s">
        <v>18</v>
      </c>
      <c r="F9" s="207" t="s">
        <v>23</v>
      </c>
      <c r="G9" s="236" t="s">
        <v>9</v>
      </c>
      <c r="H9" s="237" t="s">
        <v>26</v>
      </c>
      <c r="I9" s="238"/>
      <c r="J9" s="238"/>
      <c r="K9" s="238"/>
      <c r="L9" s="239"/>
      <c r="M9" s="240" t="s">
        <v>26</v>
      </c>
      <c r="N9" s="241"/>
      <c r="O9" s="241"/>
      <c r="P9" s="275"/>
      <c r="Q9" s="242"/>
      <c r="R9" s="33"/>
      <c r="S9" s="33"/>
      <c r="T9" s="33"/>
      <c r="U9" s="33"/>
      <c r="V9" s="33"/>
      <c r="W9" s="33"/>
      <c r="X9" s="33"/>
      <c r="Y9" s="33"/>
      <c r="Z9" s="33"/>
    </row>
    <row r="10" spans="1:26" ht="15" customHeight="1" x14ac:dyDescent="0.45">
      <c r="A10" s="33"/>
      <c r="B10" s="300" t="s">
        <v>364</v>
      </c>
      <c r="C10" s="308" t="s">
        <v>39</v>
      </c>
      <c r="D10" s="302" t="s">
        <v>577</v>
      </c>
      <c r="E10" s="207" t="s">
        <v>18</v>
      </c>
      <c r="F10" s="207" t="s">
        <v>23</v>
      </c>
      <c r="G10" s="309" t="s">
        <v>9</v>
      </c>
      <c r="H10" s="310" t="s">
        <v>26</v>
      </c>
      <c r="I10" s="311"/>
      <c r="J10" s="311"/>
      <c r="K10" s="311"/>
      <c r="L10" s="312"/>
      <c r="M10" s="313"/>
      <c r="N10" s="314"/>
      <c r="O10" s="314"/>
      <c r="P10" s="315"/>
      <c r="Q10" s="242"/>
      <c r="R10" s="33"/>
      <c r="S10" s="33"/>
      <c r="T10" s="33"/>
      <c r="U10" s="33"/>
      <c r="V10" s="33"/>
      <c r="W10" s="33"/>
      <c r="X10" s="33"/>
      <c r="Y10" s="33"/>
      <c r="Z10" s="33"/>
    </row>
    <row r="11" spans="1:26" ht="15" customHeight="1" x14ac:dyDescent="0.45">
      <c r="A11" s="33"/>
      <c r="B11" s="300" t="s">
        <v>365</v>
      </c>
      <c r="C11" s="308" t="s">
        <v>39</v>
      </c>
      <c r="D11" s="302" t="s">
        <v>578</v>
      </c>
      <c r="E11" s="207" t="s">
        <v>18</v>
      </c>
      <c r="F11" s="207" t="s">
        <v>23</v>
      </c>
      <c r="G11" s="309" t="s">
        <v>9</v>
      </c>
      <c r="H11" s="310" t="s">
        <v>26</v>
      </c>
      <c r="I11" s="311"/>
      <c r="J11" s="311"/>
      <c r="K11" s="311"/>
      <c r="L11" s="312"/>
      <c r="M11" s="313"/>
      <c r="N11" s="314"/>
      <c r="O11" s="314"/>
      <c r="P11" s="315"/>
      <c r="Q11" s="242"/>
      <c r="R11" s="33"/>
      <c r="S11" s="33"/>
      <c r="T11" s="33"/>
      <c r="U11" s="33"/>
      <c r="V11" s="33"/>
      <c r="W11" s="33"/>
      <c r="X11" s="33"/>
      <c r="Y11" s="33"/>
      <c r="Z11" s="33"/>
    </row>
    <row r="12" spans="1:26" ht="15" customHeight="1" x14ac:dyDescent="0.45">
      <c r="A12" s="33"/>
      <c r="B12" s="141" t="s">
        <v>356</v>
      </c>
      <c r="C12" s="142" t="s">
        <v>41</v>
      </c>
      <c r="D12" s="53" t="s">
        <v>66</v>
      </c>
      <c r="E12" s="54" t="s">
        <v>18</v>
      </c>
      <c r="F12" s="207" t="s">
        <v>23</v>
      </c>
      <c r="G12" s="236" t="s">
        <v>9</v>
      </c>
      <c r="H12" s="237"/>
      <c r="I12" s="238" t="s">
        <v>26</v>
      </c>
      <c r="J12" s="238"/>
      <c r="K12" s="238"/>
      <c r="L12" s="239"/>
      <c r="M12" s="240" t="s">
        <v>26</v>
      </c>
      <c r="N12" s="241" t="s">
        <v>26</v>
      </c>
      <c r="O12" s="241"/>
      <c r="P12" s="275"/>
      <c r="Q12" s="242"/>
      <c r="R12" s="33"/>
      <c r="S12" s="33"/>
      <c r="T12" s="33"/>
      <c r="U12" s="33"/>
      <c r="V12" s="33"/>
      <c r="W12" s="33"/>
      <c r="X12" s="33"/>
      <c r="Y12" s="33"/>
      <c r="Z12" s="33"/>
    </row>
    <row r="13" spans="1:26" ht="29.25" customHeight="1" x14ac:dyDescent="0.45">
      <c r="A13" s="33"/>
      <c r="B13" s="141" t="s">
        <v>357</v>
      </c>
      <c r="C13" s="142" t="s">
        <v>42</v>
      </c>
      <c r="D13" s="53" t="s">
        <v>349</v>
      </c>
      <c r="E13" s="54" t="s">
        <v>18</v>
      </c>
      <c r="F13" s="207" t="s">
        <v>23</v>
      </c>
      <c r="G13" s="236" t="s">
        <v>9</v>
      </c>
      <c r="H13" s="237"/>
      <c r="I13" s="238"/>
      <c r="J13" s="238" t="s">
        <v>26</v>
      </c>
      <c r="K13" s="238"/>
      <c r="L13" s="239"/>
      <c r="M13" s="240"/>
      <c r="N13" s="241"/>
      <c r="O13" s="241"/>
      <c r="P13" s="275"/>
      <c r="Q13" s="242"/>
      <c r="R13" s="33"/>
      <c r="S13" s="33"/>
      <c r="T13" s="33"/>
      <c r="U13" s="33"/>
      <c r="V13" s="33"/>
      <c r="W13" s="33"/>
      <c r="X13" s="33"/>
      <c r="Y13" s="33"/>
      <c r="Z13" s="33"/>
    </row>
    <row r="14" spans="1:26" ht="20.25" customHeight="1" x14ac:dyDescent="0.45">
      <c r="A14" s="33"/>
      <c r="B14" s="141" t="s">
        <v>366</v>
      </c>
      <c r="C14" s="142" t="s">
        <v>43</v>
      </c>
      <c r="D14" s="52" t="s">
        <v>579</v>
      </c>
      <c r="E14" s="54" t="s">
        <v>18</v>
      </c>
      <c r="F14" s="207" t="s">
        <v>23</v>
      </c>
      <c r="G14" s="236" t="s">
        <v>9</v>
      </c>
      <c r="H14" s="237"/>
      <c r="I14" s="238"/>
      <c r="J14" s="238"/>
      <c r="K14" s="238" t="s">
        <v>26</v>
      </c>
      <c r="L14" s="239"/>
      <c r="M14" s="240"/>
      <c r="N14" s="241" t="s">
        <v>26</v>
      </c>
      <c r="O14" s="241" t="s">
        <v>26</v>
      </c>
      <c r="P14" s="275" t="s">
        <v>26</v>
      </c>
      <c r="Q14" s="242"/>
      <c r="R14" s="33"/>
      <c r="S14" s="33"/>
      <c r="T14" s="33"/>
      <c r="U14" s="33"/>
      <c r="V14" s="33"/>
      <c r="W14" s="33"/>
      <c r="X14" s="33"/>
      <c r="Y14" s="33"/>
      <c r="Z14" s="33"/>
    </row>
    <row r="15" spans="1:26" ht="15" customHeight="1" x14ac:dyDescent="0.45">
      <c r="A15" s="33"/>
      <c r="B15" s="141" t="s">
        <v>367</v>
      </c>
      <c r="C15" s="221" t="s">
        <v>44</v>
      </c>
      <c r="D15" s="52" t="s">
        <v>580</v>
      </c>
      <c r="E15" s="54" t="s">
        <v>18</v>
      </c>
      <c r="F15" s="207" t="s">
        <v>23</v>
      </c>
      <c r="G15" s="236" t="s">
        <v>29</v>
      </c>
      <c r="H15" s="237"/>
      <c r="I15" s="238"/>
      <c r="J15" s="238"/>
      <c r="K15" s="238" t="s">
        <v>26</v>
      </c>
      <c r="L15" s="239"/>
      <c r="M15" s="240"/>
      <c r="N15" s="241"/>
      <c r="O15" s="241" t="s">
        <v>26</v>
      </c>
      <c r="P15" s="275"/>
      <c r="Q15" s="242"/>
      <c r="R15" s="33"/>
      <c r="S15" s="33"/>
      <c r="T15" s="33"/>
      <c r="U15" s="33"/>
      <c r="V15" s="33"/>
      <c r="W15" s="33"/>
      <c r="X15" s="33"/>
      <c r="Y15" s="33"/>
      <c r="Z15" s="33"/>
    </row>
    <row r="16" spans="1:26" ht="15" customHeight="1" x14ac:dyDescent="0.45">
      <c r="A16" s="33"/>
      <c r="B16" s="300" t="s">
        <v>368</v>
      </c>
      <c r="C16" s="308" t="s">
        <v>44</v>
      </c>
      <c r="D16" s="302" t="s">
        <v>80</v>
      </c>
      <c r="E16" s="207" t="s">
        <v>18</v>
      </c>
      <c r="F16" s="207" t="s">
        <v>23</v>
      </c>
      <c r="G16" s="309" t="s">
        <v>29</v>
      </c>
      <c r="H16" s="310"/>
      <c r="I16" s="311"/>
      <c r="J16" s="311"/>
      <c r="K16" s="311" t="s">
        <v>26</v>
      </c>
      <c r="L16" s="312"/>
      <c r="M16" s="313"/>
      <c r="N16" s="314"/>
      <c r="O16" s="314"/>
      <c r="P16" s="315" t="s">
        <v>26</v>
      </c>
      <c r="Q16" s="242"/>
      <c r="R16" s="33"/>
      <c r="S16" s="33"/>
      <c r="T16" s="33"/>
      <c r="U16" s="33"/>
      <c r="V16" s="33"/>
      <c r="W16" s="33"/>
      <c r="X16" s="33"/>
      <c r="Y16" s="33"/>
      <c r="Z16" s="33"/>
    </row>
    <row r="17" spans="1:26" ht="15" customHeight="1" x14ac:dyDescent="0.45">
      <c r="A17" s="33"/>
      <c r="B17" s="141" t="s">
        <v>369</v>
      </c>
      <c r="C17" s="221" t="s">
        <v>45</v>
      </c>
      <c r="D17" s="53" t="s">
        <v>329</v>
      </c>
      <c r="E17" s="54" t="s">
        <v>18</v>
      </c>
      <c r="F17" s="207" t="s">
        <v>23</v>
      </c>
      <c r="G17" s="236" t="s">
        <v>9</v>
      </c>
      <c r="H17" s="237"/>
      <c r="I17" s="238"/>
      <c r="J17" s="238"/>
      <c r="K17" s="238" t="s">
        <v>26</v>
      </c>
      <c r="L17" s="239"/>
      <c r="M17" s="240"/>
      <c r="N17" s="241"/>
      <c r="O17" s="241" t="s">
        <v>26</v>
      </c>
      <c r="P17" s="275"/>
      <c r="Q17" s="242"/>
      <c r="R17" s="33"/>
      <c r="S17" s="33"/>
      <c r="T17" s="33"/>
      <c r="U17" s="33"/>
      <c r="V17" s="33"/>
      <c r="W17" s="33"/>
      <c r="X17" s="33"/>
      <c r="Y17" s="33"/>
      <c r="Z17" s="33"/>
    </row>
    <row r="18" spans="1:26" ht="15" customHeight="1" x14ac:dyDescent="0.45">
      <c r="A18" s="33"/>
      <c r="B18" s="300" t="s">
        <v>370</v>
      </c>
      <c r="C18" s="308" t="s">
        <v>45</v>
      </c>
      <c r="D18" s="302" t="s">
        <v>329</v>
      </c>
      <c r="E18" s="207" t="s">
        <v>18</v>
      </c>
      <c r="F18" s="207" t="s">
        <v>23</v>
      </c>
      <c r="G18" s="309" t="s">
        <v>9</v>
      </c>
      <c r="H18" s="310"/>
      <c r="I18" s="311"/>
      <c r="J18" s="311"/>
      <c r="K18" s="311" t="s">
        <v>26</v>
      </c>
      <c r="L18" s="312"/>
      <c r="M18" s="313"/>
      <c r="N18" s="314"/>
      <c r="O18" s="314"/>
      <c r="P18" s="315" t="s">
        <v>26</v>
      </c>
      <c r="Q18" s="242"/>
      <c r="R18" s="33"/>
      <c r="S18" s="33"/>
      <c r="T18" s="33"/>
      <c r="U18" s="33"/>
      <c r="V18" s="33"/>
      <c r="W18" s="33"/>
      <c r="X18" s="33"/>
      <c r="Y18" s="33"/>
      <c r="Z18" s="33"/>
    </row>
    <row r="19" spans="1:26" ht="15" customHeight="1" x14ac:dyDescent="0.45">
      <c r="A19" s="33"/>
      <c r="B19" s="141" t="s">
        <v>371</v>
      </c>
      <c r="C19" s="142" t="s">
        <v>46</v>
      </c>
      <c r="D19" s="53" t="s">
        <v>351</v>
      </c>
      <c r="E19" s="54" t="s">
        <v>18</v>
      </c>
      <c r="F19" s="207" t="s">
        <v>23</v>
      </c>
      <c r="G19" s="236" t="s">
        <v>9</v>
      </c>
      <c r="H19" s="237"/>
      <c r="I19" s="238"/>
      <c r="J19" s="238"/>
      <c r="K19" s="238" t="s">
        <v>26</v>
      </c>
      <c r="L19" s="239"/>
      <c r="M19" s="240"/>
      <c r="N19" s="241" t="s">
        <v>26</v>
      </c>
      <c r="O19" s="241" t="s">
        <v>26</v>
      </c>
      <c r="P19" s="275" t="s">
        <v>26</v>
      </c>
      <c r="Q19" s="242"/>
      <c r="R19" s="33"/>
      <c r="S19" s="33"/>
      <c r="T19" s="33"/>
      <c r="U19" s="33"/>
      <c r="V19" s="33"/>
      <c r="W19" s="33"/>
      <c r="X19" s="33"/>
      <c r="Y19" s="33"/>
      <c r="Z19" s="33"/>
    </row>
    <row r="20" spans="1:26" ht="15" customHeight="1" x14ac:dyDescent="0.45">
      <c r="A20" s="33"/>
      <c r="B20" s="141" t="s">
        <v>372</v>
      </c>
      <c r="C20" s="142" t="s">
        <v>48</v>
      </c>
      <c r="D20" s="53" t="s">
        <v>52</v>
      </c>
      <c r="E20" s="54" t="s">
        <v>18</v>
      </c>
      <c r="F20" s="207" t="s">
        <v>23</v>
      </c>
      <c r="G20" s="236" t="s">
        <v>29</v>
      </c>
      <c r="H20" s="237"/>
      <c r="I20" s="238"/>
      <c r="J20" s="238"/>
      <c r="K20" s="238" t="s">
        <v>26</v>
      </c>
      <c r="L20" s="239"/>
      <c r="M20" s="240"/>
      <c r="N20" s="241" t="s">
        <v>26</v>
      </c>
      <c r="O20" s="241"/>
      <c r="P20" s="275"/>
      <c r="Q20" s="242"/>
      <c r="R20" s="33"/>
      <c r="S20" s="33"/>
      <c r="T20" s="33"/>
      <c r="U20" s="33"/>
      <c r="V20" s="33"/>
      <c r="W20" s="33"/>
      <c r="X20" s="33"/>
      <c r="Y20" s="33"/>
      <c r="Z20" s="33"/>
    </row>
    <row r="21" spans="1:26" ht="15" customHeight="1" x14ac:dyDescent="0.45">
      <c r="A21" s="33"/>
      <c r="B21" s="141" t="s">
        <v>373</v>
      </c>
      <c r="C21" s="221" t="s">
        <v>49</v>
      </c>
      <c r="D21" s="53" t="s">
        <v>464</v>
      </c>
      <c r="E21" s="54" t="s">
        <v>18</v>
      </c>
      <c r="F21" s="207" t="s">
        <v>23</v>
      </c>
      <c r="G21" s="236" t="s">
        <v>9</v>
      </c>
      <c r="H21" s="237"/>
      <c r="I21" s="238"/>
      <c r="J21" s="238"/>
      <c r="K21" s="238" t="s">
        <v>26</v>
      </c>
      <c r="L21" s="239"/>
      <c r="M21" s="240"/>
      <c r="N21" s="241"/>
      <c r="O21" s="241" t="s">
        <v>26</v>
      </c>
      <c r="P21" s="275"/>
      <c r="Q21" s="242"/>
      <c r="R21" s="33"/>
      <c r="S21" s="33"/>
      <c r="T21" s="33"/>
      <c r="U21" s="33"/>
      <c r="V21" s="33"/>
      <c r="W21" s="33"/>
      <c r="X21" s="33"/>
      <c r="Y21" s="33"/>
      <c r="Z21" s="33"/>
    </row>
    <row r="22" spans="1:26" ht="15" customHeight="1" x14ac:dyDescent="0.45">
      <c r="A22" s="33"/>
      <c r="B22" s="300" t="s">
        <v>374</v>
      </c>
      <c r="C22" s="308" t="s">
        <v>49</v>
      </c>
      <c r="D22" s="302" t="s">
        <v>581</v>
      </c>
      <c r="E22" s="207" t="s">
        <v>18</v>
      </c>
      <c r="F22" s="207" t="s">
        <v>23</v>
      </c>
      <c r="G22" s="309" t="s">
        <v>9</v>
      </c>
      <c r="H22" s="310"/>
      <c r="I22" s="311"/>
      <c r="J22" s="311"/>
      <c r="K22" s="311" t="s">
        <v>26</v>
      </c>
      <c r="L22" s="312"/>
      <c r="M22" s="313"/>
      <c r="N22" s="314"/>
      <c r="O22" s="314"/>
      <c r="P22" s="315" t="s">
        <v>26</v>
      </c>
      <c r="Q22" s="242"/>
      <c r="R22" s="33"/>
      <c r="S22" s="33"/>
      <c r="T22" s="33"/>
      <c r="U22" s="33"/>
      <c r="V22" s="33"/>
      <c r="W22" s="33"/>
      <c r="X22" s="33"/>
      <c r="Y22" s="33"/>
      <c r="Z22" s="33"/>
    </row>
    <row r="23" spans="1:26" ht="15" customHeight="1" x14ac:dyDescent="0.45">
      <c r="A23" s="33"/>
      <c r="B23" s="141" t="s">
        <v>375</v>
      </c>
      <c r="C23" s="221" t="s">
        <v>50</v>
      </c>
      <c r="D23" s="53" t="s">
        <v>582</v>
      </c>
      <c r="E23" s="54" t="s">
        <v>18</v>
      </c>
      <c r="F23" s="207" t="s">
        <v>23</v>
      </c>
      <c r="G23" s="236" t="s">
        <v>29</v>
      </c>
      <c r="H23" s="237"/>
      <c r="I23" s="238"/>
      <c r="J23" s="238"/>
      <c r="K23" s="238" t="s">
        <v>26</v>
      </c>
      <c r="L23" s="239"/>
      <c r="M23" s="240"/>
      <c r="N23" s="241"/>
      <c r="O23" s="241" t="s">
        <v>26</v>
      </c>
      <c r="P23" s="275"/>
      <c r="Q23" s="242"/>
      <c r="R23" s="33"/>
      <c r="S23" s="33"/>
      <c r="T23" s="33"/>
      <c r="U23" s="33"/>
      <c r="V23" s="33"/>
      <c r="W23" s="33"/>
      <c r="X23" s="33"/>
      <c r="Y23" s="33"/>
      <c r="Z23" s="33"/>
    </row>
    <row r="24" spans="1:26" ht="15" customHeight="1" x14ac:dyDescent="0.45">
      <c r="A24" s="33"/>
      <c r="B24" s="243" t="s">
        <v>376</v>
      </c>
      <c r="C24" s="221" t="s">
        <v>50</v>
      </c>
      <c r="D24" s="53" t="s">
        <v>583</v>
      </c>
      <c r="E24" s="54" t="s">
        <v>18</v>
      </c>
      <c r="F24" s="207" t="s">
        <v>23</v>
      </c>
      <c r="G24" s="236" t="s">
        <v>29</v>
      </c>
      <c r="H24" s="237"/>
      <c r="I24" s="238"/>
      <c r="J24" s="238"/>
      <c r="K24" s="238" t="s">
        <v>26</v>
      </c>
      <c r="L24" s="239"/>
      <c r="M24" s="244"/>
      <c r="N24" s="241"/>
      <c r="O24" s="241"/>
      <c r="P24" s="275" t="s">
        <v>26</v>
      </c>
      <c r="Q24" s="242"/>
      <c r="R24" s="33"/>
      <c r="S24" s="33"/>
      <c r="T24" s="33"/>
      <c r="U24" s="33"/>
      <c r="V24" s="33"/>
      <c r="W24" s="33"/>
      <c r="X24" s="33"/>
      <c r="Y24" s="33"/>
      <c r="Z24" s="33"/>
    </row>
    <row r="25" spans="1:26" ht="15" customHeight="1" x14ac:dyDescent="0.45">
      <c r="A25" s="33"/>
      <c r="B25" s="243" t="s">
        <v>377</v>
      </c>
      <c r="C25" s="221" t="s">
        <v>51</v>
      </c>
      <c r="D25" s="53" t="s">
        <v>584</v>
      </c>
      <c r="E25" s="54" t="s">
        <v>18</v>
      </c>
      <c r="F25" s="207" t="s">
        <v>23</v>
      </c>
      <c r="G25" s="236" t="s">
        <v>9</v>
      </c>
      <c r="H25" s="237"/>
      <c r="I25" s="238"/>
      <c r="J25" s="238"/>
      <c r="K25" s="238"/>
      <c r="L25" s="239" t="s">
        <v>26</v>
      </c>
      <c r="M25" s="240"/>
      <c r="N25" s="241" t="s">
        <v>26</v>
      </c>
      <c r="O25" s="241" t="s">
        <v>26</v>
      </c>
      <c r="P25" s="275" t="s">
        <v>26</v>
      </c>
      <c r="Q25" s="242"/>
      <c r="R25" s="33"/>
      <c r="S25" s="33"/>
      <c r="T25" s="33"/>
      <c r="U25" s="33"/>
      <c r="V25" s="33"/>
      <c r="W25" s="33"/>
      <c r="X25" s="33"/>
      <c r="Y25" s="33"/>
      <c r="Z25" s="33"/>
    </row>
    <row r="26" spans="1:26" ht="15" customHeight="1" thickBot="1" x14ac:dyDescent="0.5">
      <c r="A26" s="33"/>
      <c r="B26" s="245" t="s">
        <v>378</v>
      </c>
      <c r="C26" s="246" t="s">
        <v>51</v>
      </c>
      <c r="D26" s="247" t="s">
        <v>585</v>
      </c>
      <c r="E26" s="248" t="s">
        <v>18</v>
      </c>
      <c r="F26" s="249" t="s">
        <v>23</v>
      </c>
      <c r="G26" s="250" t="s">
        <v>9</v>
      </c>
      <c r="H26" s="251"/>
      <c r="I26" s="252"/>
      <c r="J26" s="252"/>
      <c r="K26" s="252"/>
      <c r="L26" s="253" t="s">
        <v>26</v>
      </c>
      <c r="M26" s="254"/>
      <c r="N26" s="255" t="s">
        <v>26</v>
      </c>
      <c r="O26" s="255" t="s">
        <v>26</v>
      </c>
      <c r="P26" s="276" t="s">
        <v>26</v>
      </c>
      <c r="Q26" s="256"/>
      <c r="R26" s="33"/>
      <c r="S26" s="33"/>
      <c r="T26" s="33"/>
      <c r="U26" s="33"/>
      <c r="V26" s="33"/>
      <c r="W26" s="33"/>
      <c r="X26" s="33"/>
      <c r="Y26" s="33"/>
      <c r="Z26" s="33"/>
    </row>
    <row r="27" spans="1:26" x14ac:dyDescent="0.45">
      <c r="A27" s="33"/>
      <c r="B27" s="33"/>
      <c r="C27" s="257"/>
      <c r="D27" s="257"/>
      <c r="E27" s="257"/>
      <c r="F27" s="257"/>
      <c r="G27" s="257"/>
      <c r="H27" s="257"/>
      <c r="I27" s="257"/>
      <c r="J27" s="257"/>
      <c r="K27" s="257"/>
      <c r="L27" s="257"/>
      <c r="M27" s="257"/>
      <c r="N27" s="257"/>
      <c r="O27" s="257"/>
      <c r="P27" s="257"/>
      <c r="Q27" s="33"/>
      <c r="R27" s="33"/>
      <c r="S27" s="33"/>
      <c r="T27" s="33"/>
      <c r="U27" s="33"/>
      <c r="V27" s="33"/>
      <c r="W27" s="33"/>
      <c r="X27" s="33"/>
      <c r="Y27" s="33"/>
      <c r="Z27" s="33"/>
    </row>
    <row r="28" spans="1:26" x14ac:dyDescent="0.45">
      <c r="A28" s="33"/>
      <c r="B28" s="33"/>
      <c r="C28" s="257"/>
      <c r="D28" s="257"/>
      <c r="E28" s="257"/>
      <c r="F28" s="257"/>
      <c r="G28" s="257"/>
      <c r="H28" s="257"/>
      <c r="I28" s="257"/>
      <c r="J28" s="257"/>
      <c r="K28" s="257"/>
      <c r="L28" s="257"/>
      <c r="M28" s="257"/>
      <c r="N28" s="257"/>
      <c r="O28" s="257"/>
      <c r="P28" s="257"/>
      <c r="Q28" s="33"/>
      <c r="R28" s="33"/>
      <c r="S28" s="33"/>
      <c r="T28" s="33"/>
      <c r="U28" s="33"/>
      <c r="V28" s="33"/>
      <c r="W28" s="33"/>
      <c r="X28" s="33"/>
      <c r="Y28" s="33"/>
      <c r="Z28" s="33"/>
    </row>
    <row r="29" spans="1:26" x14ac:dyDescent="0.45">
      <c r="A29" s="33"/>
      <c r="B29" s="33"/>
      <c r="C29" s="257"/>
      <c r="D29" s="257"/>
      <c r="E29" s="257"/>
      <c r="F29" s="257"/>
      <c r="G29" s="257"/>
      <c r="H29" s="257"/>
      <c r="I29" s="257"/>
      <c r="J29" s="257"/>
      <c r="K29" s="257"/>
      <c r="L29" s="257"/>
      <c r="M29" s="257"/>
      <c r="N29" s="257"/>
      <c r="O29" s="257"/>
      <c r="P29" s="257"/>
      <c r="Q29" s="33"/>
      <c r="R29" s="33"/>
      <c r="S29" s="33"/>
      <c r="T29" s="33"/>
      <c r="U29" s="33"/>
      <c r="V29" s="33"/>
      <c r="W29" s="33"/>
      <c r="X29" s="33"/>
      <c r="Y29" s="33"/>
      <c r="Z29" s="33"/>
    </row>
    <row r="30" spans="1:26" x14ac:dyDescent="0.45">
      <c r="A30" s="33"/>
      <c r="B30" s="33"/>
      <c r="C30" s="257"/>
      <c r="D30" s="257"/>
      <c r="E30" s="257"/>
      <c r="F30" s="257"/>
      <c r="G30" s="257"/>
      <c r="H30" s="257"/>
      <c r="I30" s="257"/>
      <c r="J30" s="257"/>
      <c r="K30" s="257"/>
      <c r="L30" s="257"/>
      <c r="M30" s="257"/>
      <c r="N30" s="257"/>
      <c r="O30" s="257"/>
      <c r="P30" s="257"/>
      <c r="Q30" s="33"/>
      <c r="R30" s="33"/>
      <c r="S30" s="33"/>
      <c r="T30" s="33"/>
      <c r="U30" s="33"/>
      <c r="V30" s="33"/>
      <c r="W30" s="33"/>
      <c r="X30" s="33"/>
      <c r="Y30" s="33"/>
      <c r="Z30" s="33"/>
    </row>
    <row r="31" spans="1:26" x14ac:dyDescent="0.45">
      <c r="A31" s="33"/>
      <c r="B31" s="33"/>
      <c r="C31" s="257"/>
      <c r="D31" s="257"/>
      <c r="E31" s="257"/>
      <c r="F31" s="257"/>
      <c r="G31" s="257"/>
      <c r="H31" s="257"/>
      <c r="I31" s="257"/>
      <c r="J31" s="257"/>
      <c r="K31" s="257"/>
      <c r="L31" s="257"/>
      <c r="M31" s="257"/>
      <c r="N31" s="257"/>
      <c r="O31" s="257"/>
      <c r="P31" s="257"/>
      <c r="Q31" s="33"/>
      <c r="R31" s="33"/>
      <c r="S31" s="33"/>
      <c r="T31" s="33"/>
      <c r="U31" s="33"/>
      <c r="V31" s="33"/>
      <c r="W31" s="33"/>
      <c r="X31" s="33"/>
      <c r="Y31" s="33"/>
      <c r="Z31" s="33"/>
    </row>
    <row r="32" spans="1:26" x14ac:dyDescent="0.45">
      <c r="A32" s="33"/>
      <c r="B32" s="33"/>
      <c r="C32" s="257"/>
      <c r="D32" s="257"/>
      <c r="E32" s="257"/>
      <c r="F32" s="257"/>
      <c r="G32" s="257"/>
      <c r="H32" s="257"/>
      <c r="I32" s="257"/>
      <c r="J32" s="257"/>
      <c r="K32" s="257"/>
      <c r="L32" s="257"/>
      <c r="M32" s="257"/>
      <c r="N32" s="257"/>
      <c r="O32" s="257"/>
      <c r="P32" s="257"/>
      <c r="Q32" s="33"/>
      <c r="R32" s="33"/>
      <c r="S32" s="33"/>
      <c r="T32" s="33"/>
      <c r="U32" s="33"/>
      <c r="V32" s="33"/>
      <c r="W32" s="33"/>
      <c r="X32" s="33"/>
      <c r="Y32" s="33"/>
      <c r="Z32" s="33"/>
    </row>
    <row r="33" spans="1:26" x14ac:dyDescent="0.45">
      <c r="A33" s="33"/>
      <c r="B33" s="33"/>
      <c r="C33" s="257"/>
      <c r="D33" s="257"/>
      <c r="E33" s="257"/>
      <c r="F33" s="257"/>
      <c r="G33" s="257"/>
      <c r="H33" s="257"/>
      <c r="I33" s="257"/>
      <c r="J33" s="257"/>
      <c r="K33" s="257"/>
      <c r="L33" s="257"/>
      <c r="M33" s="257"/>
      <c r="N33" s="257"/>
      <c r="O33" s="257"/>
      <c r="P33" s="257"/>
      <c r="Q33" s="33"/>
      <c r="R33" s="33"/>
      <c r="S33" s="33"/>
      <c r="T33" s="33"/>
      <c r="U33" s="33"/>
      <c r="V33" s="33"/>
      <c r="W33" s="33"/>
      <c r="X33" s="33"/>
      <c r="Y33" s="33"/>
      <c r="Z33" s="33"/>
    </row>
    <row r="34" spans="1:26" x14ac:dyDescent="0.45">
      <c r="A34" s="33"/>
      <c r="B34" s="33"/>
      <c r="C34" s="257"/>
      <c r="D34" s="257"/>
      <c r="E34" s="257"/>
      <c r="F34" s="257"/>
      <c r="G34" s="257"/>
      <c r="H34" s="257"/>
      <c r="I34" s="257"/>
      <c r="J34" s="257"/>
      <c r="K34" s="257"/>
      <c r="L34" s="257"/>
      <c r="M34" s="257"/>
      <c r="N34" s="257"/>
      <c r="O34" s="257"/>
      <c r="P34" s="257"/>
      <c r="Q34" s="33"/>
      <c r="R34" s="33"/>
      <c r="S34" s="33"/>
      <c r="T34" s="33"/>
      <c r="U34" s="33"/>
      <c r="V34" s="33"/>
      <c r="W34" s="33"/>
      <c r="X34" s="33"/>
      <c r="Y34" s="33"/>
      <c r="Z34" s="33"/>
    </row>
    <row r="35" spans="1:26" x14ac:dyDescent="0.45">
      <c r="A35" s="33"/>
      <c r="B35" s="33"/>
      <c r="C35" s="257"/>
      <c r="D35" s="257"/>
      <c r="E35" s="257"/>
      <c r="F35" s="257"/>
      <c r="G35" s="257"/>
      <c r="H35" s="257"/>
      <c r="I35" s="257"/>
      <c r="J35" s="257"/>
      <c r="K35" s="257"/>
      <c r="L35" s="257"/>
      <c r="M35" s="257"/>
      <c r="N35" s="257"/>
      <c r="O35" s="257"/>
      <c r="P35" s="257"/>
      <c r="Q35" s="33"/>
      <c r="R35" s="33"/>
      <c r="S35" s="33"/>
      <c r="T35" s="33"/>
      <c r="U35" s="33"/>
      <c r="V35" s="33"/>
      <c r="W35" s="33"/>
      <c r="X35" s="33"/>
      <c r="Y35" s="33"/>
      <c r="Z35" s="33"/>
    </row>
    <row r="36" spans="1:26" x14ac:dyDescent="0.45">
      <c r="A36" s="33"/>
      <c r="B36" s="33"/>
      <c r="C36" s="257"/>
      <c r="D36" s="257"/>
      <c r="E36" s="257"/>
      <c r="F36" s="257"/>
      <c r="G36" s="257"/>
      <c r="H36" s="257"/>
      <c r="I36" s="257"/>
      <c r="J36" s="257"/>
      <c r="K36" s="257"/>
      <c r="L36" s="257"/>
      <c r="M36" s="257"/>
      <c r="N36" s="257"/>
      <c r="O36" s="257"/>
      <c r="P36" s="257"/>
      <c r="Q36" s="33"/>
      <c r="R36" s="33"/>
      <c r="S36" s="33"/>
      <c r="T36" s="33"/>
      <c r="U36" s="33"/>
      <c r="V36" s="33"/>
      <c r="W36" s="33"/>
      <c r="X36" s="33"/>
      <c r="Y36" s="33"/>
      <c r="Z36" s="33"/>
    </row>
    <row r="37" spans="1:26" x14ac:dyDescent="0.45">
      <c r="A37" s="33"/>
      <c r="B37" s="33"/>
      <c r="C37" s="257"/>
      <c r="D37" s="257"/>
      <c r="E37" s="257"/>
      <c r="F37" s="257"/>
      <c r="G37" s="257"/>
      <c r="H37" s="257"/>
      <c r="I37" s="257"/>
      <c r="J37" s="257"/>
      <c r="K37" s="257"/>
      <c r="L37" s="257"/>
      <c r="M37" s="257"/>
      <c r="N37" s="257"/>
      <c r="O37" s="257"/>
      <c r="P37" s="257"/>
      <c r="Q37" s="33"/>
      <c r="R37" s="33"/>
      <c r="S37" s="33"/>
      <c r="T37" s="33"/>
      <c r="U37" s="33"/>
      <c r="V37" s="33"/>
      <c r="W37" s="33"/>
      <c r="X37" s="33"/>
      <c r="Y37" s="33"/>
      <c r="Z37" s="33"/>
    </row>
    <row r="38" spans="1:26" x14ac:dyDescent="0.45">
      <c r="A38" s="33"/>
      <c r="B38" s="33"/>
      <c r="C38" s="257"/>
      <c r="D38" s="257"/>
      <c r="E38" s="257"/>
      <c r="F38" s="257"/>
      <c r="G38" s="257"/>
      <c r="H38" s="257"/>
      <c r="I38" s="257"/>
      <c r="J38" s="257"/>
      <c r="K38" s="257"/>
      <c r="L38" s="257"/>
      <c r="M38" s="257"/>
      <c r="N38" s="257"/>
      <c r="O38" s="257"/>
      <c r="P38" s="257"/>
      <c r="Q38" s="33"/>
      <c r="R38" s="33"/>
      <c r="S38" s="33"/>
      <c r="T38" s="33"/>
      <c r="U38" s="33"/>
      <c r="V38" s="33"/>
      <c r="W38" s="33"/>
      <c r="X38" s="33"/>
      <c r="Y38" s="33"/>
      <c r="Z38" s="33"/>
    </row>
    <row r="39" spans="1:26" x14ac:dyDescent="0.45">
      <c r="A39" s="33"/>
      <c r="B39" s="33"/>
      <c r="C39" s="257"/>
      <c r="D39" s="257"/>
      <c r="E39" s="257"/>
      <c r="F39" s="257"/>
      <c r="G39" s="257"/>
      <c r="H39" s="257"/>
      <c r="I39" s="257"/>
      <c r="J39" s="257"/>
      <c r="K39" s="257"/>
      <c r="L39" s="257"/>
      <c r="M39" s="257"/>
      <c r="N39" s="257"/>
      <c r="O39" s="257"/>
      <c r="P39" s="257"/>
      <c r="Q39" s="33"/>
      <c r="R39" s="33"/>
      <c r="S39" s="33"/>
      <c r="T39" s="33"/>
      <c r="U39" s="33"/>
      <c r="V39" s="33"/>
      <c r="W39" s="33"/>
      <c r="X39" s="33"/>
      <c r="Y39" s="33"/>
      <c r="Z39" s="33"/>
    </row>
    <row r="40" spans="1:26" x14ac:dyDescent="0.45">
      <c r="A40" s="33"/>
      <c r="B40" s="33"/>
      <c r="C40" s="257"/>
      <c r="D40" s="257"/>
      <c r="E40" s="257"/>
      <c r="F40" s="257"/>
      <c r="G40" s="257"/>
      <c r="H40" s="257"/>
      <c r="I40" s="257"/>
      <c r="J40" s="257"/>
      <c r="K40" s="257"/>
      <c r="L40" s="257"/>
      <c r="M40" s="257"/>
      <c r="N40" s="257"/>
      <c r="O40" s="257"/>
      <c r="P40" s="257"/>
      <c r="Q40" s="33"/>
      <c r="R40" s="33"/>
      <c r="S40" s="33"/>
      <c r="T40" s="33"/>
      <c r="U40" s="33"/>
      <c r="V40" s="33"/>
      <c r="W40" s="33"/>
      <c r="X40" s="33"/>
      <c r="Y40" s="33"/>
      <c r="Z40" s="33"/>
    </row>
    <row r="41" spans="1:26" x14ac:dyDescent="0.45">
      <c r="A41" s="33"/>
      <c r="B41" s="33"/>
      <c r="C41" s="257"/>
      <c r="D41" s="257"/>
      <c r="E41" s="257"/>
      <c r="F41" s="257"/>
      <c r="G41" s="257"/>
      <c r="H41" s="257"/>
      <c r="I41" s="257"/>
      <c r="J41" s="257"/>
      <c r="K41" s="257"/>
      <c r="L41" s="257"/>
      <c r="M41" s="257"/>
      <c r="N41" s="257"/>
      <c r="O41" s="257"/>
      <c r="P41" s="257"/>
      <c r="Q41" s="33"/>
      <c r="R41" s="33"/>
      <c r="S41" s="33"/>
      <c r="T41" s="33"/>
      <c r="U41" s="33"/>
      <c r="V41" s="33"/>
      <c r="W41" s="33"/>
      <c r="X41" s="33"/>
      <c r="Y41" s="33"/>
      <c r="Z41" s="33"/>
    </row>
    <row r="42" spans="1:26" x14ac:dyDescent="0.45">
      <c r="A42" s="33"/>
      <c r="B42" s="33"/>
      <c r="C42" s="257"/>
      <c r="D42" s="257"/>
      <c r="E42" s="257"/>
      <c r="F42" s="257"/>
      <c r="G42" s="257"/>
      <c r="H42" s="257"/>
      <c r="I42" s="257"/>
      <c r="J42" s="257"/>
      <c r="K42" s="257"/>
      <c r="L42" s="257"/>
      <c r="M42" s="257"/>
      <c r="N42" s="257"/>
      <c r="O42" s="257"/>
      <c r="P42" s="257"/>
      <c r="Q42" s="33"/>
      <c r="R42" s="33"/>
      <c r="S42" s="33"/>
      <c r="T42" s="33"/>
      <c r="U42" s="33"/>
      <c r="V42" s="33"/>
      <c r="W42" s="33"/>
      <c r="X42" s="33"/>
      <c r="Y42" s="33"/>
      <c r="Z42" s="33"/>
    </row>
    <row r="43" spans="1:26" x14ac:dyDescent="0.45">
      <c r="A43" s="33"/>
      <c r="B43" s="33"/>
      <c r="C43" s="257"/>
      <c r="D43" s="257"/>
      <c r="E43" s="257"/>
      <c r="F43" s="257"/>
      <c r="G43" s="257"/>
      <c r="H43" s="257"/>
      <c r="I43" s="257"/>
      <c r="J43" s="257"/>
      <c r="K43" s="257"/>
      <c r="L43" s="257"/>
      <c r="M43" s="257"/>
      <c r="N43" s="257"/>
      <c r="O43" s="257"/>
      <c r="P43" s="257"/>
      <c r="Q43" s="33"/>
      <c r="R43" s="33"/>
      <c r="S43" s="33"/>
      <c r="T43" s="33"/>
      <c r="U43" s="33"/>
      <c r="V43" s="33"/>
      <c r="W43" s="33"/>
      <c r="X43" s="33"/>
      <c r="Y43" s="33"/>
      <c r="Z43" s="33"/>
    </row>
    <row r="44" spans="1:26" x14ac:dyDescent="0.45">
      <c r="A44" s="33"/>
      <c r="B44" s="33"/>
      <c r="C44" s="257"/>
      <c r="D44" s="257"/>
      <c r="E44" s="257"/>
      <c r="F44" s="257"/>
      <c r="G44" s="257"/>
      <c r="H44" s="257"/>
      <c r="I44" s="257"/>
      <c r="J44" s="257"/>
      <c r="K44" s="257"/>
      <c r="L44" s="257"/>
      <c r="M44" s="257"/>
      <c r="N44" s="257"/>
      <c r="O44" s="257"/>
      <c r="P44" s="257"/>
      <c r="Q44" s="33"/>
      <c r="R44" s="33"/>
      <c r="S44" s="33"/>
      <c r="T44" s="33"/>
      <c r="U44" s="33"/>
      <c r="V44" s="33"/>
      <c r="W44" s="33"/>
      <c r="X44" s="33"/>
      <c r="Y44" s="33"/>
      <c r="Z44" s="33"/>
    </row>
    <row r="45" spans="1:26" x14ac:dyDescent="0.45">
      <c r="A45" s="33"/>
      <c r="B45" s="33"/>
      <c r="C45" s="257"/>
      <c r="D45" s="257"/>
      <c r="E45" s="257"/>
      <c r="F45" s="257"/>
      <c r="G45" s="257"/>
      <c r="H45" s="257"/>
      <c r="I45" s="257"/>
      <c r="J45" s="257"/>
      <c r="K45" s="257"/>
      <c r="L45" s="257"/>
      <c r="M45" s="257"/>
      <c r="N45" s="257"/>
      <c r="O45" s="257"/>
      <c r="P45" s="257"/>
      <c r="Q45" s="33"/>
      <c r="R45" s="33"/>
      <c r="S45" s="33"/>
      <c r="T45" s="33"/>
      <c r="U45" s="33"/>
      <c r="V45" s="33"/>
      <c r="W45" s="33"/>
      <c r="X45" s="33"/>
      <c r="Y45" s="33"/>
      <c r="Z45" s="33"/>
    </row>
    <row r="46" spans="1:26" x14ac:dyDescent="0.45">
      <c r="A46" s="33"/>
      <c r="B46" s="33"/>
      <c r="C46" s="257"/>
      <c r="D46" s="257"/>
      <c r="E46" s="257"/>
      <c r="F46" s="257"/>
      <c r="G46" s="257"/>
      <c r="H46" s="257"/>
      <c r="I46" s="257"/>
      <c r="J46" s="257"/>
      <c r="K46" s="257"/>
      <c r="L46" s="257"/>
      <c r="M46" s="257"/>
      <c r="N46" s="257"/>
      <c r="O46" s="257"/>
      <c r="P46" s="257"/>
      <c r="Q46" s="33"/>
      <c r="R46" s="33"/>
      <c r="S46" s="33"/>
      <c r="T46" s="33"/>
      <c r="U46" s="33"/>
      <c r="V46" s="33"/>
      <c r="W46" s="33"/>
      <c r="X46" s="33"/>
      <c r="Y46" s="33"/>
      <c r="Z46" s="33"/>
    </row>
    <row r="47" spans="1:26" x14ac:dyDescent="0.45">
      <c r="A47" s="33"/>
      <c r="B47" s="33"/>
      <c r="C47" s="257"/>
      <c r="D47" s="257"/>
      <c r="E47" s="257"/>
      <c r="F47" s="257"/>
      <c r="G47" s="257"/>
      <c r="H47" s="257"/>
      <c r="I47" s="257"/>
      <c r="J47" s="257"/>
      <c r="K47" s="257"/>
      <c r="L47" s="257"/>
      <c r="M47" s="257"/>
      <c r="N47" s="257"/>
      <c r="O47" s="257"/>
      <c r="P47" s="257"/>
      <c r="Q47" s="33"/>
      <c r="R47" s="33"/>
      <c r="S47" s="33"/>
      <c r="T47" s="33"/>
      <c r="U47" s="33"/>
      <c r="V47" s="33"/>
      <c r="W47" s="33"/>
      <c r="X47" s="33"/>
      <c r="Y47" s="33"/>
      <c r="Z47" s="33"/>
    </row>
    <row r="48" spans="1:26" x14ac:dyDescent="0.45">
      <c r="A48" s="33"/>
      <c r="B48" s="33"/>
      <c r="C48" s="257"/>
      <c r="D48" s="257"/>
      <c r="E48" s="257"/>
      <c r="F48" s="257"/>
      <c r="G48" s="257"/>
      <c r="H48" s="257"/>
      <c r="I48" s="257"/>
      <c r="J48" s="257"/>
      <c r="K48" s="257"/>
      <c r="L48" s="257"/>
      <c r="M48" s="257"/>
      <c r="N48" s="257"/>
      <c r="O48" s="257"/>
      <c r="P48" s="257"/>
      <c r="Q48" s="33"/>
      <c r="R48" s="33"/>
      <c r="S48" s="33"/>
      <c r="T48" s="33"/>
      <c r="U48" s="33"/>
      <c r="V48" s="33"/>
      <c r="W48" s="33"/>
      <c r="X48" s="33"/>
      <c r="Y48" s="33"/>
      <c r="Z48" s="33"/>
    </row>
    <row r="49" spans="1:26" x14ac:dyDescent="0.45">
      <c r="A49" s="33"/>
      <c r="B49" s="33"/>
      <c r="C49" s="257"/>
      <c r="D49" s="257"/>
      <c r="E49" s="257"/>
      <c r="F49" s="257"/>
      <c r="G49" s="257"/>
      <c r="H49" s="257"/>
      <c r="I49" s="257"/>
      <c r="J49" s="257"/>
      <c r="K49" s="257"/>
      <c r="L49" s="257"/>
      <c r="M49" s="257"/>
      <c r="N49" s="257"/>
      <c r="O49" s="257"/>
      <c r="P49" s="257"/>
      <c r="Q49" s="33"/>
      <c r="R49" s="33"/>
      <c r="S49" s="33"/>
      <c r="T49" s="33"/>
      <c r="U49" s="33"/>
      <c r="V49" s="33"/>
      <c r="W49" s="33"/>
      <c r="X49" s="33"/>
      <c r="Y49" s="33"/>
      <c r="Z49" s="33"/>
    </row>
    <row r="50" spans="1:26" x14ac:dyDescent="0.45">
      <c r="A50" s="33"/>
      <c r="B50" s="33"/>
      <c r="C50" s="257"/>
      <c r="D50" s="257"/>
      <c r="E50" s="257"/>
      <c r="F50" s="257"/>
      <c r="G50" s="257"/>
      <c r="H50" s="257"/>
      <c r="I50" s="257"/>
      <c r="J50" s="257"/>
      <c r="K50" s="257"/>
      <c r="L50" s="257"/>
      <c r="M50" s="257"/>
      <c r="N50" s="257"/>
      <c r="O50" s="257"/>
      <c r="P50" s="257"/>
      <c r="Q50" s="33"/>
      <c r="R50" s="33"/>
      <c r="S50" s="33"/>
      <c r="T50" s="33"/>
      <c r="U50" s="33"/>
      <c r="V50" s="33"/>
      <c r="W50" s="33"/>
      <c r="X50" s="33"/>
      <c r="Y50" s="33"/>
      <c r="Z50" s="33"/>
    </row>
    <row r="51" spans="1:26" x14ac:dyDescent="0.45">
      <c r="A51" s="33"/>
      <c r="B51" s="33"/>
      <c r="C51" s="257"/>
      <c r="D51" s="257"/>
      <c r="E51" s="257"/>
      <c r="F51" s="257"/>
      <c r="G51" s="257"/>
      <c r="H51" s="257"/>
      <c r="I51" s="257"/>
      <c r="J51" s="257"/>
      <c r="K51" s="257"/>
      <c r="L51" s="257"/>
      <c r="M51" s="257"/>
      <c r="N51" s="257"/>
      <c r="O51" s="257"/>
      <c r="P51" s="257"/>
      <c r="Q51" s="33"/>
      <c r="R51" s="33"/>
      <c r="S51" s="33"/>
      <c r="T51" s="33"/>
      <c r="U51" s="33"/>
      <c r="V51" s="33"/>
      <c r="W51" s="33"/>
      <c r="X51" s="33"/>
      <c r="Y51" s="33"/>
      <c r="Z51" s="33"/>
    </row>
    <row r="52" spans="1:26" x14ac:dyDescent="0.45">
      <c r="A52" s="33"/>
      <c r="B52" s="33"/>
      <c r="C52" s="257"/>
      <c r="D52" s="257"/>
      <c r="E52" s="257"/>
      <c r="F52" s="257"/>
      <c r="G52" s="257"/>
      <c r="H52" s="257"/>
      <c r="I52" s="257"/>
      <c r="J52" s="257"/>
      <c r="K52" s="257"/>
      <c r="L52" s="257"/>
      <c r="M52" s="257"/>
      <c r="N52" s="257"/>
      <c r="O52" s="257"/>
      <c r="P52" s="257"/>
      <c r="Q52" s="33"/>
      <c r="R52" s="33"/>
      <c r="S52" s="33"/>
      <c r="T52" s="33"/>
      <c r="U52" s="33"/>
      <c r="V52" s="33"/>
      <c r="W52" s="33"/>
      <c r="X52" s="33"/>
      <c r="Y52" s="33"/>
      <c r="Z52" s="33"/>
    </row>
    <row r="53" spans="1:26" x14ac:dyDescent="0.45">
      <c r="A53" s="33"/>
      <c r="B53" s="33"/>
      <c r="C53" s="257"/>
      <c r="D53" s="257"/>
      <c r="E53" s="257"/>
      <c r="F53" s="257"/>
      <c r="G53" s="257"/>
      <c r="H53" s="257"/>
      <c r="I53" s="257"/>
      <c r="J53" s="257"/>
      <c r="K53" s="257"/>
      <c r="L53" s="257"/>
      <c r="M53" s="257"/>
      <c r="N53" s="257"/>
      <c r="O53" s="257"/>
      <c r="P53" s="257"/>
      <c r="Q53" s="33"/>
      <c r="R53" s="33"/>
      <c r="S53" s="33"/>
      <c r="T53" s="33"/>
      <c r="U53" s="33"/>
      <c r="V53" s="33"/>
      <c r="W53" s="33"/>
      <c r="X53" s="33"/>
      <c r="Y53" s="33"/>
      <c r="Z53" s="33"/>
    </row>
    <row r="54" spans="1:26" x14ac:dyDescent="0.45">
      <c r="A54" s="33"/>
      <c r="B54" s="33"/>
      <c r="C54" s="257"/>
      <c r="D54" s="257"/>
      <c r="E54" s="257"/>
      <c r="F54" s="257"/>
      <c r="G54" s="257"/>
      <c r="H54" s="257"/>
      <c r="I54" s="257"/>
      <c r="J54" s="257"/>
      <c r="K54" s="257"/>
      <c r="L54" s="257"/>
      <c r="M54" s="257"/>
      <c r="N54" s="257"/>
      <c r="O54" s="257"/>
      <c r="P54" s="257"/>
      <c r="Q54" s="33"/>
      <c r="R54" s="33"/>
      <c r="S54" s="33"/>
      <c r="T54" s="33"/>
      <c r="U54" s="33"/>
      <c r="V54" s="33"/>
      <c r="W54" s="33"/>
      <c r="X54" s="33"/>
      <c r="Y54" s="33"/>
      <c r="Z54" s="33"/>
    </row>
    <row r="55" spans="1:26" x14ac:dyDescent="0.45">
      <c r="A55" s="33"/>
      <c r="B55" s="33"/>
      <c r="C55" s="257"/>
      <c r="D55" s="257"/>
      <c r="E55" s="257"/>
      <c r="F55" s="257"/>
      <c r="G55" s="257"/>
      <c r="H55" s="257"/>
      <c r="I55" s="257"/>
      <c r="J55" s="257"/>
      <c r="K55" s="257"/>
      <c r="L55" s="257"/>
      <c r="M55" s="257"/>
      <c r="N55" s="257"/>
      <c r="O55" s="257"/>
      <c r="P55" s="257"/>
      <c r="Q55" s="33"/>
      <c r="R55" s="33"/>
      <c r="S55" s="33"/>
      <c r="T55" s="33"/>
      <c r="U55" s="33"/>
      <c r="V55" s="33"/>
      <c r="W55" s="33"/>
      <c r="X55" s="33"/>
      <c r="Y55" s="33"/>
      <c r="Z55" s="33"/>
    </row>
    <row r="56" spans="1:26" x14ac:dyDescent="0.45">
      <c r="A56" s="33"/>
      <c r="B56" s="33"/>
      <c r="C56" s="257"/>
      <c r="D56" s="257"/>
      <c r="E56" s="257"/>
      <c r="F56" s="257"/>
      <c r="G56" s="257"/>
      <c r="H56" s="257"/>
      <c r="I56" s="257"/>
      <c r="J56" s="257"/>
      <c r="K56" s="257"/>
      <c r="L56" s="257"/>
      <c r="M56" s="257"/>
      <c r="N56" s="257"/>
      <c r="O56" s="257"/>
      <c r="P56" s="257"/>
      <c r="Q56" s="33"/>
      <c r="R56" s="33"/>
      <c r="S56" s="33"/>
      <c r="T56" s="33"/>
      <c r="U56" s="33"/>
      <c r="V56" s="33"/>
      <c r="W56" s="33"/>
      <c r="X56" s="33"/>
      <c r="Y56" s="33"/>
      <c r="Z56" s="33"/>
    </row>
    <row r="57" spans="1:26" x14ac:dyDescent="0.45">
      <c r="A57" s="33"/>
      <c r="B57" s="33"/>
      <c r="C57" s="257"/>
      <c r="D57" s="257"/>
      <c r="E57" s="257"/>
      <c r="F57" s="257"/>
      <c r="G57" s="257"/>
      <c r="H57" s="257"/>
      <c r="I57" s="257"/>
      <c r="J57" s="257"/>
      <c r="K57" s="257"/>
      <c r="L57" s="257"/>
      <c r="M57" s="257"/>
      <c r="N57" s="257"/>
      <c r="O57" s="257"/>
      <c r="P57" s="257"/>
      <c r="Q57" s="33"/>
      <c r="R57" s="33"/>
      <c r="S57" s="33"/>
      <c r="T57" s="33"/>
      <c r="U57" s="33"/>
      <c r="V57" s="33"/>
      <c r="W57" s="33"/>
      <c r="X57" s="33"/>
      <c r="Y57" s="33"/>
      <c r="Z57" s="33"/>
    </row>
    <row r="58" spans="1:26" x14ac:dyDescent="0.45">
      <c r="A58" s="33"/>
      <c r="B58" s="33"/>
      <c r="C58" s="257"/>
      <c r="D58" s="257"/>
      <c r="E58" s="257"/>
      <c r="F58" s="257"/>
      <c r="G58" s="257"/>
      <c r="H58" s="257"/>
      <c r="I58" s="257"/>
      <c r="J58" s="257"/>
      <c r="K58" s="257"/>
      <c r="L58" s="257"/>
      <c r="M58" s="257"/>
      <c r="N58" s="257"/>
      <c r="O58" s="257"/>
      <c r="P58" s="257"/>
      <c r="Q58" s="33"/>
      <c r="R58" s="33"/>
      <c r="S58" s="33"/>
      <c r="T58" s="33"/>
      <c r="U58" s="33"/>
      <c r="V58" s="33"/>
      <c r="W58" s="33"/>
      <c r="X58" s="33"/>
      <c r="Y58" s="33"/>
      <c r="Z58" s="33"/>
    </row>
    <row r="59" spans="1:26" x14ac:dyDescent="0.45">
      <c r="A59" s="33"/>
      <c r="B59" s="33"/>
      <c r="C59" s="257"/>
      <c r="D59" s="257"/>
      <c r="E59" s="257"/>
      <c r="F59" s="257"/>
      <c r="G59" s="257"/>
      <c r="H59" s="257"/>
      <c r="I59" s="257"/>
      <c r="J59" s="257"/>
      <c r="K59" s="257"/>
      <c r="L59" s="257"/>
      <c r="M59" s="257"/>
      <c r="N59" s="257"/>
      <c r="O59" s="257"/>
      <c r="P59" s="257"/>
      <c r="Q59" s="33"/>
      <c r="R59" s="33"/>
      <c r="S59" s="33"/>
      <c r="T59" s="33"/>
      <c r="U59" s="33"/>
      <c r="V59" s="33"/>
      <c r="W59" s="33"/>
      <c r="X59" s="33"/>
      <c r="Y59" s="33"/>
      <c r="Z59" s="33"/>
    </row>
    <row r="60" spans="1:26" x14ac:dyDescent="0.45">
      <c r="A60" s="33"/>
      <c r="B60" s="33"/>
      <c r="C60" s="257"/>
      <c r="D60" s="257"/>
      <c r="E60" s="257"/>
      <c r="F60" s="257"/>
      <c r="G60" s="257"/>
      <c r="H60" s="257"/>
      <c r="I60" s="257"/>
      <c r="J60" s="257"/>
      <c r="K60" s="257"/>
      <c r="L60" s="257"/>
      <c r="M60" s="257"/>
      <c r="N60" s="257"/>
      <c r="O60" s="257"/>
      <c r="P60" s="257"/>
      <c r="Q60" s="33"/>
      <c r="R60" s="33"/>
      <c r="S60" s="33"/>
      <c r="T60" s="33"/>
      <c r="U60" s="33"/>
      <c r="V60" s="33"/>
      <c r="W60" s="33"/>
      <c r="X60" s="33"/>
      <c r="Y60" s="33"/>
      <c r="Z60" s="33"/>
    </row>
    <row r="61" spans="1:26" x14ac:dyDescent="0.45">
      <c r="A61" s="33"/>
      <c r="B61" s="33"/>
      <c r="C61" s="257"/>
      <c r="D61" s="257"/>
      <c r="E61" s="257"/>
      <c r="F61" s="257"/>
      <c r="G61" s="257"/>
      <c r="H61" s="257"/>
      <c r="I61" s="257"/>
      <c r="J61" s="257"/>
      <c r="K61" s="257"/>
      <c r="L61" s="257"/>
      <c r="M61" s="257"/>
      <c r="N61" s="257"/>
      <c r="O61" s="257"/>
      <c r="P61" s="257"/>
      <c r="Q61" s="33"/>
      <c r="R61" s="33"/>
      <c r="S61" s="33"/>
      <c r="T61" s="33"/>
      <c r="U61" s="33"/>
      <c r="V61" s="33"/>
      <c r="W61" s="33"/>
      <c r="X61" s="33"/>
      <c r="Y61" s="33"/>
      <c r="Z61" s="33"/>
    </row>
    <row r="62" spans="1:26" x14ac:dyDescent="0.45">
      <c r="A62" s="33"/>
      <c r="B62" s="33"/>
      <c r="C62" s="257"/>
      <c r="D62" s="257"/>
      <c r="E62" s="257"/>
      <c r="F62" s="257"/>
      <c r="G62" s="257"/>
      <c r="H62" s="257"/>
      <c r="I62" s="257"/>
      <c r="J62" s="257"/>
      <c r="K62" s="257"/>
      <c r="L62" s="257"/>
      <c r="M62" s="257"/>
      <c r="N62" s="257"/>
      <c r="O62" s="257"/>
      <c r="P62" s="257"/>
      <c r="Q62" s="33"/>
      <c r="R62" s="33"/>
      <c r="S62" s="33"/>
      <c r="T62" s="33"/>
      <c r="U62" s="33"/>
      <c r="V62" s="33"/>
      <c r="W62" s="33"/>
      <c r="X62" s="33"/>
      <c r="Y62" s="33"/>
      <c r="Z62" s="33"/>
    </row>
    <row r="63" spans="1:26" x14ac:dyDescent="0.45">
      <c r="A63" s="33"/>
      <c r="B63" s="33"/>
      <c r="C63" s="257"/>
      <c r="D63" s="257"/>
      <c r="E63" s="257"/>
      <c r="F63" s="257"/>
      <c r="G63" s="257"/>
      <c r="H63" s="257"/>
      <c r="I63" s="257"/>
      <c r="J63" s="257"/>
      <c r="K63" s="257"/>
      <c r="L63" s="257"/>
      <c r="M63" s="257"/>
      <c r="N63" s="257"/>
      <c r="O63" s="257"/>
      <c r="P63" s="257"/>
      <c r="Q63" s="33"/>
      <c r="R63" s="33"/>
      <c r="S63" s="33"/>
      <c r="T63" s="33"/>
      <c r="U63" s="33"/>
      <c r="V63" s="33"/>
      <c r="W63" s="33"/>
      <c r="X63" s="33"/>
      <c r="Y63" s="33"/>
      <c r="Z63" s="33"/>
    </row>
    <row r="64" spans="1:26" x14ac:dyDescent="0.45">
      <c r="A64" s="33"/>
      <c r="B64" s="33"/>
      <c r="C64" s="257"/>
      <c r="D64" s="257"/>
      <c r="E64" s="257"/>
      <c r="F64" s="257"/>
      <c r="G64" s="257"/>
      <c r="H64" s="257"/>
      <c r="I64" s="257"/>
      <c r="J64" s="257"/>
      <c r="K64" s="257"/>
      <c r="L64" s="257"/>
      <c r="M64" s="257"/>
      <c r="N64" s="257"/>
      <c r="O64" s="257"/>
      <c r="P64" s="257"/>
      <c r="Q64" s="33"/>
      <c r="R64" s="33"/>
      <c r="S64" s="33"/>
      <c r="T64" s="33"/>
      <c r="U64" s="33"/>
      <c r="V64" s="33"/>
      <c r="W64" s="33"/>
      <c r="X64" s="33"/>
      <c r="Y64" s="33"/>
      <c r="Z64" s="33"/>
    </row>
    <row r="65" spans="1:26" x14ac:dyDescent="0.45">
      <c r="A65" s="33"/>
      <c r="B65" s="33"/>
      <c r="C65" s="257"/>
      <c r="D65" s="257"/>
      <c r="E65" s="257"/>
      <c r="F65" s="257"/>
      <c r="G65" s="257"/>
      <c r="H65" s="257"/>
      <c r="I65" s="257"/>
      <c r="J65" s="257"/>
      <c r="K65" s="257"/>
      <c r="L65" s="257"/>
      <c r="M65" s="257"/>
      <c r="N65" s="257"/>
      <c r="O65" s="257"/>
      <c r="P65" s="257"/>
      <c r="Q65" s="33"/>
      <c r="R65" s="33"/>
      <c r="S65" s="33"/>
      <c r="T65" s="33"/>
      <c r="U65" s="33"/>
      <c r="V65" s="33"/>
      <c r="W65" s="33"/>
      <c r="X65" s="33"/>
      <c r="Y65" s="33"/>
      <c r="Z65" s="33"/>
    </row>
    <row r="66" spans="1:26" x14ac:dyDescent="0.45">
      <c r="A66" s="33"/>
      <c r="B66" s="33"/>
      <c r="C66" s="257"/>
      <c r="D66" s="257"/>
      <c r="E66" s="257"/>
      <c r="F66" s="257"/>
      <c r="G66" s="257"/>
      <c r="H66" s="257"/>
      <c r="I66" s="257"/>
      <c r="J66" s="257"/>
      <c r="K66" s="257"/>
      <c r="L66" s="257"/>
      <c r="M66" s="257"/>
      <c r="N66" s="257"/>
      <c r="O66" s="257"/>
      <c r="P66" s="257"/>
      <c r="Q66" s="33"/>
      <c r="R66" s="33"/>
      <c r="S66" s="33"/>
      <c r="T66" s="33"/>
      <c r="U66" s="33"/>
      <c r="V66" s="33"/>
      <c r="W66" s="33"/>
      <c r="X66" s="33"/>
      <c r="Y66" s="33"/>
      <c r="Z66" s="33"/>
    </row>
    <row r="67" spans="1:26" x14ac:dyDescent="0.45">
      <c r="A67" s="33"/>
      <c r="B67" s="33"/>
      <c r="C67" s="257"/>
      <c r="D67" s="257"/>
      <c r="E67" s="257"/>
      <c r="F67" s="257"/>
      <c r="G67" s="257"/>
      <c r="H67" s="257"/>
      <c r="I67" s="257"/>
      <c r="J67" s="257"/>
      <c r="K67" s="257"/>
      <c r="L67" s="257"/>
      <c r="M67" s="257"/>
      <c r="N67" s="257"/>
      <c r="O67" s="257"/>
      <c r="P67" s="257"/>
      <c r="Q67" s="33"/>
      <c r="R67" s="33"/>
      <c r="S67" s="33"/>
      <c r="T67" s="33"/>
      <c r="U67" s="33"/>
      <c r="V67" s="33"/>
      <c r="W67" s="33"/>
      <c r="X67" s="33"/>
      <c r="Y67" s="33"/>
      <c r="Z67" s="33"/>
    </row>
    <row r="68" spans="1:26" x14ac:dyDescent="0.45">
      <c r="A68" s="33"/>
      <c r="B68" s="33"/>
      <c r="C68" s="257"/>
      <c r="D68" s="257"/>
      <c r="E68" s="257"/>
      <c r="F68" s="257"/>
      <c r="G68" s="257"/>
      <c r="H68" s="257"/>
      <c r="I68" s="257"/>
      <c r="J68" s="257"/>
      <c r="K68" s="257"/>
      <c r="L68" s="257"/>
      <c r="M68" s="257"/>
      <c r="N68" s="257"/>
      <c r="O68" s="257"/>
      <c r="P68" s="257"/>
      <c r="Q68" s="33"/>
      <c r="R68" s="33"/>
      <c r="S68" s="33"/>
      <c r="T68" s="33"/>
      <c r="U68" s="33"/>
      <c r="V68" s="33"/>
      <c r="W68" s="33"/>
      <c r="X68" s="33"/>
      <c r="Y68" s="33"/>
      <c r="Z68" s="33"/>
    </row>
    <row r="69" spans="1:26" x14ac:dyDescent="0.45">
      <c r="A69" s="33"/>
      <c r="B69" s="33"/>
      <c r="C69" s="257"/>
      <c r="D69" s="257"/>
      <c r="E69" s="257"/>
      <c r="F69" s="257"/>
      <c r="G69" s="257"/>
      <c r="H69" s="257"/>
      <c r="I69" s="257"/>
      <c r="J69" s="257"/>
      <c r="K69" s="257"/>
      <c r="L69" s="257"/>
      <c r="M69" s="257"/>
      <c r="N69" s="257"/>
      <c r="O69" s="257"/>
      <c r="P69" s="257"/>
      <c r="Q69" s="33"/>
      <c r="R69" s="33"/>
      <c r="S69" s="33"/>
      <c r="T69" s="33"/>
      <c r="U69" s="33"/>
      <c r="V69" s="33"/>
      <c r="W69" s="33"/>
      <c r="X69" s="33"/>
      <c r="Y69" s="33"/>
      <c r="Z69" s="33"/>
    </row>
    <row r="70" spans="1:26" x14ac:dyDescent="0.45">
      <c r="A70" s="33"/>
      <c r="B70" s="33"/>
      <c r="C70" s="257"/>
      <c r="D70" s="257"/>
      <c r="E70" s="257"/>
      <c r="F70" s="257"/>
      <c r="G70" s="257"/>
      <c r="H70" s="257"/>
      <c r="I70" s="257"/>
      <c r="J70" s="257"/>
      <c r="K70" s="257"/>
      <c r="L70" s="257"/>
      <c r="M70" s="257"/>
      <c r="N70" s="257"/>
      <c r="O70" s="257"/>
      <c r="P70" s="257"/>
      <c r="Q70" s="33"/>
      <c r="R70" s="33"/>
      <c r="S70" s="33"/>
      <c r="T70" s="33"/>
      <c r="U70" s="33"/>
      <c r="V70" s="33"/>
      <c r="W70" s="33"/>
      <c r="X70" s="33"/>
      <c r="Y70" s="33"/>
      <c r="Z70" s="33"/>
    </row>
    <row r="71" spans="1:26" x14ac:dyDescent="0.45">
      <c r="A71" s="33"/>
      <c r="B71" s="33"/>
      <c r="C71" s="257"/>
      <c r="D71" s="257"/>
      <c r="E71" s="257"/>
      <c r="F71" s="257"/>
      <c r="G71" s="257"/>
      <c r="H71" s="257"/>
      <c r="I71" s="257"/>
      <c r="J71" s="257"/>
      <c r="K71" s="257"/>
      <c r="L71" s="257"/>
      <c r="M71" s="257"/>
      <c r="N71" s="257"/>
      <c r="O71" s="257"/>
      <c r="P71" s="257"/>
      <c r="Q71" s="33"/>
      <c r="R71" s="33"/>
      <c r="S71" s="33"/>
      <c r="T71" s="33"/>
      <c r="U71" s="33"/>
      <c r="V71" s="33"/>
      <c r="W71" s="33"/>
      <c r="X71" s="33"/>
      <c r="Y71" s="33"/>
      <c r="Z71" s="33"/>
    </row>
    <row r="72" spans="1:26" x14ac:dyDescent="0.45">
      <c r="A72" s="33"/>
      <c r="B72" s="33"/>
      <c r="C72" s="257"/>
      <c r="D72" s="257"/>
      <c r="E72" s="257"/>
      <c r="F72" s="257"/>
      <c r="G72" s="257"/>
      <c r="H72" s="257"/>
      <c r="I72" s="257"/>
      <c r="J72" s="257"/>
      <c r="K72" s="257"/>
      <c r="L72" s="257"/>
      <c r="M72" s="257"/>
      <c r="N72" s="257"/>
      <c r="O72" s="257"/>
      <c r="P72" s="257"/>
      <c r="Q72" s="33"/>
      <c r="R72" s="33"/>
      <c r="S72" s="33"/>
      <c r="T72" s="33"/>
      <c r="U72" s="33"/>
      <c r="V72" s="33"/>
      <c r="W72" s="33"/>
      <c r="X72" s="33"/>
      <c r="Y72" s="33"/>
      <c r="Z72" s="33"/>
    </row>
    <row r="73" spans="1:26" x14ac:dyDescent="0.45">
      <c r="A73" s="33"/>
      <c r="B73" s="33"/>
      <c r="C73" s="257"/>
      <c r="D73" s="257"/>
      <c r="E73" s="257"/>
      <c r="F73" s="257"/>
      <c r="G73" s="257"/>
      <c r="H73" s="257"/>
      <c r="I73" s="257"/>
      <c r="J73" s="257"/>
      <c r="K73" s="257"/>
      <c r="L73" s="257"/>
      <c r="M73" s="257"/>
      <c r="N73" s="257"/>
      <c r="O73" s="257"/>
      <c r="P73" s="257"/>
      <c r="Q73" s="33"/>
      <c r="R73" s="33"/>
      <c r="S73" s="33"/>
      <c r="T73" s="33"/>
      <c r="U73" s="33"/>
      <c r="V73" s="33"/>
      <c r="W73" s="33"/>
      <c r="X73" s="33"/>
      <c r="Y73" s="33"/>
      <c r="Z73" s="33"/>
    </row>
    <row r="74" spans="1:26" x14ac:dyDescent="0.45">
      <c r="A74" s="33"/>
      <c r="B74" s="33"/>
      <c r="C74" s="257"/>
      <c r="D74" s="257"/>
      <c r="E74" s="257"/>
      <c r="F74" s="257"/>
      <c r="G74" s="257"/>
      <c r="H74" s="257"/>
      <c r="I74" s="257"/>
      <c r="J74" s="257"/>
      <c r="K74" s="257"/>
      <c r="L74" s="257"/>
      <c r="M74" s="257"/>
      <c r="N74" s="257"/>
      <c r="O74" s="257"/>
      <c r="P74" s="257"/>
      <c r="Q74" s="33"/>
      <c r="R74" s="33"/>
      <c r="S74" s="33"/>
      <c r="T74" s="33"/>
      <c r="U74" s="33"/>
      <c r="V74" s="33"/>
      <c r="W74" s="33"/>
      <c r="X74" s="33"/>
      <c r="Y74" s="33"/>
      <c r="Z74" s="33"/>
    </row>
    <row r="75" spans="1:26" x14ac:dyDescent="0.45">
      <c r="A75" s="33"/>
      <c r="B75" s="33"/>
      <c r="C75" s="257"/>
      <c r="D75" s="257"/>
      <c r="E75" s="257"/>
      <c r="F75" s="257"/>
      <c r="G75" s="257"/>
      <c r="H75" s="257"/>
      <c r="I75" s="257"/>
      <c r="J75" s="257"/>
      <c r="K75" s="257"/>
      <c r="L75" s="257"/>
      <c r="M75" s="257"/>
      <c r="N75" s="257"/>
      <c r="O75" s="257"/>
      <c r="P75" s="257"/>
      <c r="Q75" s="33"/>
      <c r="R75" s="33"/>
      <c r="S75" s="33"/>
      <c r="T75" s="33"/>
      <c r="U75" s="33"/>
      <c r="V75" s="33"/>
      <c r="W75" s="33"/>
      <c r="X75" s="33"/>
      <c r="Y75" s="33"/>
      <c r="Z75" s="33"/>
    </row>
    <row r="76" spans="1:26" x14ac:dyDescent="0.45">
      <c r="A76" s="33"/>
      <c r="B76" s="33"/>
      <c r="C76" s="257"/>
      <c r="D76" s="257"/>
      <c r="E76" s="257"/>
      <c r="F76" s="257"/>
      <c r="G76" s="257"/>
      <c r="H76" s="257"/>
      <c r="I76" s="257"/>
      <c r="J76" s="257"/>
      <c r="K76" s="257"/>
      <c r="L76" s="257"/>
      <c r="M76" s="257"/>
      <c r="N76" s="257"/>
      <c r="O76" s="257"/>
      <c r="P76" s="257"/>
      <c r="Q76" s="33"/>
      <c r="R76" s="33"/>
      <c r="S76" s="33"/>
      <c r="T76" s="33"/>
      <c r="U76" s="33"/>
      <c r="V76" s="33"/>
      <c r="W76" s="33"/>
      <c r="X76" s="33"/>
      <c r="Y76" s="33"/>
      <c r="Z76" s="33"/>
    </row>
    <row r="77" spans="1:26" x14ac:dyDescent="0.45">
      <c r="A77" s="33"/>
      <c r="B77" s="33"/>
      <c r="C77" s="257"/>
      <c r="D77" s="257"/>
      <c r="E77" s="257"/>
      <c r="F77" s="257"/>
      <c r="G77" s="257"/>
      <c r="H77" s="257"/>
      <c r="I77" s="257"/>
      <c r="J77" s="257"/>
      <c r="K77" s="257"/>
      <c r="L77" s="257"/>
      <c r="M77" s="257"/>
      <c r="N77" s="257"/>
      <c r="O77" s="257"/>
      <c r="P77" s="257"/>
      <c r="Q77" s="33"/>
      <c r="R77" s="33"/>
      <c r="S77" s="33"/>
      <c r="T77" s="33"/>
      <c r="U77" s="33"/>
      <c r="V77" s="33"/>
      <c r="W77" s="33"/>
      <c r="X77" s="33"/>
      <c r="Y77" s="33"/>
      <c r="Z77" s="33"/>
    </row>
  </sheetData>
  <autoFilter ref="B3:Q26" xr:uid="{00000000-0009-0000-0000-000000000000}"/>
  <mergeCells count="2">
    <mergeCell ref="H2:L2"/>
    <mergeCell ref="M2:P2"/>
  </mergeCells>
  <conditionalFormatting sqref="E4:E7 E10">
    <cfRule type="cellIs" dxfId="123" priority="20" operator="equal">
      <formula>"No"</formula>
    </cfRule>
  </conditionalFormatting>
  <conditionalFormatting sqref="E8">
    <cfRule type="cellIs" dxfId="122" priority="19" operator="equal">
      <formula>"No"</formula>
    </cfRule>
  </conditionalFormatting>
  <conditionalFormatting sqref="E12">
    <cfRule type="cellIs" dxfId="121" priority="18" operator="equal">
      <formula>"No"</formula>
    </cfRule>
  </conditionalFormatting>
  <conditionalFormatting sqref="E12">
    <cfRule type="cellIs" dxfId="120" priority="17" operator="equal">
      <formula>"No"</formula>
    </cfRule>
  </conditionalFormatting>
  <conditionalFormatting sqref="E13">
    <cfRule type="cellIs" dxfId="119" priority="16" operator="equal">
      <formula>"No"</formula>
    </cfRule>
  </conditionalFormatting>
  <conditionalFormatting sqref="E13">
    <cfRule type="cellIs" dxfId="118" priority="15" operator="equal">
      <formula>"No"</formula>
    </cfRule>
  </conditionalFormatting>
  <conditionalFormatting sqref="E14">
    <cfRule type="cellIs" dxfId="117" priority="14" operator="equal">
      <formula>"No"</formula>
    </cfRule>
  </conditionalFormatting>
  <conditionalFormatting sqref="E19">
    <cfRule type="cellIs" dxfId="116" priority="13" operator="equal">
      <formula>"No"</formula>
    </cfRule>
  </conditionalFormatting>
  <conditionalFormatting sqref="E17">
    <cfRule type="cellIs" dxfId="115" priority="12" operator="equal">
      <formula>"No"</formula>
    </cfRule>
  </conditionalFormatting>
  <conditionalFormatting sqref="E16">
    <cfRule type="cellIs" dxfId="114" priority="11" operator="equal">
      <formula>"No"</formula>
    </cfRule>
  </conditionalFormatting>
  <conditionalFormatting sqref="E20">
    <cfRule type="cellIs" dxfId="113" priority="10" operator="equal">
      <formula>"No"</formula>
    </cfRule>
  </conditionalFormatting>
  <conditionalFormatting sqref="E22 E24">
    <cfRule type="cellIs" dxfId="112" priority="9" operator="equal">
      <formula>"No"</formula>
    </cfRule>
  </conditionalFormatting>
  <conditionalFormatting sqref="E15">
    <cfRule type="cellIs" dxfId="111" priority="8" operator="equal">
      <formula>"No"</formula>
    </cfRule>
  </conditionalFormatting>
  <conditionalFormatting sqref="E18">
    <cfRule type="cellIs" dxfId="110" priority="7" operator="equal">
      <formula>"No"</formula>
    </cfRule>
  </conditionalFormatting>
  <conditionalFormatting sqref="E21">
    <cfRule type="cellIs" dxfId="109" priority="6" operator="equal">
      <formula>"No"</formula>
    </cfRule>
  </conditionalFormatting>
  <conditionalFormatting sqref="E23">
    <cfRule type="cellIs" dxfId="108" priority="5" operator="equal">
      <formula>"No"</formula>
    </cfRule>
  </conditionalFormatting>
  <conditionalFormatting sqref="E25">
    <cfRule type="cellIs" dxfId="107" priority="4" operator="equal">
      <formula>"No"</formula>
    </cfRule>
  </conditionalFormatting>
  <conditionalFormatting sqref="E26">
    <cfRule type="cellIs" dxfId="106" priority="3" operator="equal">
      <formula>"No"</formula>
    </cfRule>
  </conditionalFormatting>
  <conditionalFormatting sqref="E9">
    <cfRule type="cellIs" dxfId="105" priority="2" operator="equal">
      <formula>"No"</formula>
    </cfRule>
  </conditionalFormatting>
  <conditionalFormatting sqref="E11">
    <cfRule type="cellIs" dxfId="104"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O44"/>
  <sheetViews>
    <sheetView showGridLines="0" zoomScale="80" zoomScaleNormal="80" zoomScaleSheetLayoutView="100" workbookViewId="0">
      <pane ySplit="4" topLeftCell="A5" activePane="bottomLeft" state="frozen"/>
      <selection pane="bottomLeft" activeCell="H25" sqref="H25"/>
    </sheetView>
  </sheetViews>
  <sheetFormatPr defaultColWidth="9.1328125" defaultRowHeight="14.25" outlineLevelRow="1" x14ac:dyDescent="0.45"/>
  <cols>
    <col min="1" max="1" width="19.1328125" style="21" customWidth="1"/>
    <col min="2" max="2" width="15.73046875" style="6" customWidth="1"/>
    <col min="3" max="3" width="47.86328125" style="20" customWidth="1"/>
    <col min="4" max="4" width="12.86328125" style="6" customWidth="1"/>
    <col min="5" max="5" width="5.73046875" style="6" customWidth="1"/>
    <col min="6" max="6" width="6" style="6" customWidth="1"/>
    <col min="7" max="7" width="31" style="21" customWidth="1"/>
    <col min="8" max="8" width="27.3984375" style="6" customWidth="1"/>
    <col min="9" max="9" width="42" style="6" customWidth="1"/>
    <col min="10" max="10" width="47.86328125" style="6" customWidth="1"/>
    <col min="11" max="11" width="17.265625" style="6" customWidth="1"/>
    <col min="12" max="13" width="70.73046875" style="6" customWidth="1"/>
    <col min="14" max="14" width="8.86328125" style="31" customWidth="1"/>
    <col min="15" max="15" width="14.1328125" style="6" customWidth="1"/>
    <col min="16" max="16384" width="9.1328125" style="6"/>
  </cols>
  <sheetData>
    <row r="1" spans="1:15" x14ac:dyDescent="0.45">
      <c r="A1" s="47"/>
      <c r="B1" s="392" t="s">
        <v>33</v>
      </c>
      <c r="C1" s="392"/>
      <c r="D1" s="46"/>
      <c r="E1" s="46"/>
      <c r="F1" s="46"/>
      <c r="G1" s="46"/>
      <c r="H1" s="2"/>
      <c r="I1" s="2"/>
      <c r="J1" s="2"/>
      <c r="K1" s="3"/>
      <c r="L1" s="4"/>
      <c r="M1" s="4"/>
      <c r="N1" s="5"/>
    </row>
    <row r="2" spans="1:15" ht="13.15" hidden="1" customHeight="1" outlineLevel="1" x14ac:dyDescent="0.45">
      <c r="A2" s="2"/>
      <c r="B2" s="2"/>
      <c r="C2" s="2"/>
      <c r="D2" s="2"/>
      <c r="E2" s="2"/>
      <c r="F2" s="2"/>
      <c r="G2" s="2"/>
      <c r="H2" s="2"/>
      <c r="I2" s="2"/>
      <c r="J2" s="2"/>
      <c r="K2" s="2"/>
      <c r="L2" s="2"/>
      <c r="M2" s="2"/>
      <c r="N2" s="5"/>
    </row>
    <row r="3" spans="1:15" ht="14.25" hidden="1" customHeight="1" outlineLevel="1" x14ac:dyDescent="0.45">
      <c r="A3" s="9"/>
      <c r="B3" s="7"/>
      <c r="C3" s="8"/>
      <c r="D3" s="9"/>
      <c r="E3" s="9"/>
      <c r="F3" s="9"/>
      <c r="G3" s="9"/>
      <c r="H3" s="9"/>
      <c r="I3" s="9"/>
      <c r="J3" s="9"/>
      <c r="K3" s="10"/>
      <c r="L3" s="11"/>
      <c r="M3" s="11"/>
      <c r="N3" s="5"/>
    </row>
    <row r="4" spans="1:15" ht="44.65" collapsed="1" x14ac:dyDescent="0.45">
      <c r="A4" s="44" t="s">
        <v>294</v>
      </c>
      <c r="B4" s="48" t="s">
        <v>77</v>
      </c>
      <c r="C4" s="42" t="s">
        <v>4</v>
      </c>
      <c r="D4" s="43" t="s">
        <v>28</v>
      </c>
      <c r="E4" s="42" t="s">
        <v>19</v>
      </c>
      <c r="F4" s="204" t="s">
        <v>20</v>
      </c>
      <c r="G4" s="44" t="s">
        <v>22</v>
      </c>
      <c r="H4" s="42" t="s">
        <v>295</v>
      </c>
      <c r="I4" s="45" t="s">
        <v>5</v>
      </c>
      <c r="J4" s="45" t="s">
        <v>21</v>
      </c>
      <c r="K4" s="41" t="s">
        <v>6</v>
      </c>
      <c r="L4" s="41" t="s">
        <v>498</v>
      </c>
      <c r="M4" s="41" t="s">
        <v>7</v>
      </c>
      <c r="N4" s="12" t="s">
        <v>8</v>
      </c>
      <c r="O4" s="200" t="s">
        <v>546</v>
      </c>
    </row>
    <row r="5" spans="1:15" ht="13.15" customHeight="1" x14ac:dyDescent="0.45">
      <c r="A5" s="13" t="s">
        <v>332</v>
      </c>
      <c r="B5" s="13"/>
      <c r="C5" s="14"/>
      <c r="D5" s="15"/>
      <c r="E5" s="15"/>
      <c r="F5" s="15"/>
      <c r="G5" s="15"/>
      <c r="H5" s="15"/>
      <c r="I5" s="15"/>
      <c r="J5" s="15"/>
      <c r="K5" s="15"/>
      <c r="L5" s="15"/>
      <c r="M5" s="15"/>
      <c r="N5" s="16"/>
      <c r="O5" s="201"/>
    </row>
    <row r="6" spans="1:15" ht="83.25" customHeight="1" x14ac:dyDescent="0.45">
      <c r="A6" s="141" t="s">
        <v>358</v>
      </c>
      <c r="B6" s="79" t="s">
        <v>32</v>
      </c>
      <c r="C6" s="56" t="s">
        <v>59</v>
      </c>
      <c r="D6" s="134" t="s">
        <v>9</v>
      </c>
      <c r="E6" s="58" t="s">
        <v>18</v>
      </c>
      <c r="F6" s="59" t="s">
        <v>23</v>
      </c>
      <c r="G6" s="60" t="s">
        <v>345</v>
      </c>
      <c r="H6" s="53" t="s">
        <v>68</v>
      </c>
      <c r="I6" s="53" t="s">
        <v>34</v>
      </c>
      <c r="J6" s="53" t="s">
        <v>35</v>
      </c>
      <c r="K6" s="61" t="s">
        <v>10</v>
      </c>
      <c r="L6" s="18"/>
      <c r="M6" s="18"/>
      <c r="N6" s="202">
        <f t="shared" ref="N6:N7" si="0">IF(K6="","0",IF(K6="Pass",1,IF(K6="Fail",0,IF(K6="TBD",0,IF(K6="N/A (Please provide reason)",1)))))</f>
        <v>0</v>
      </c>
      <c r="O6" s="203">
        <f t="shared" ref="O6:O7" si="1">IF(AND(D6="M",K6="N/A (Please provide reason)"),1,0)</f>
        <v>0</v>
      </c>
    </row>
    <row r="7" spans="1:15" ht="110.25" customHeight="1" x14ac:dyDescent="0.45">
      <c r="A7" s="141" t="s">
        <v>359</v>
      </c>
      <c r="B7" s="79" t="s">
        <v>36</v>
      </c>
      <c r="C7" s="55" t="s">
        <v>67</v>
      </c>
      <c r="D7" s="134" t="s">
        <v>9</v>
      </c>
      <c r="E7" s="63" t="s">
        <v>18</v>
      </c>
      <c r="F7" s="64" t="s">
        <v>23</v>
      </c>
      <c r="G7" s="60" t="s">
        <v>345</v>
      </c>
      <c r="H7" s="53" t="s">
        <v>69</v>
      </c>
      <c r="I7" s="53" t="s">
        <v>78</v>
      </c>
      <c r="J7" s="53" t="s">
        <v>35</v>
      </c>
      <c r="K7" s="61" t="s">
        <v>10</v>
      </c>
      <c r="L7" s="18"/>
      <c r="M7" s="18"/>
      <c r="N7" s="202">
        <f t="shared" si="0"/>
        <v>0</v>
      </c>
      <c r="O7" s="203">
        <f t="shared" si="1"/>
        <v>0</v>
      </c>
    </row>
    <row r="8" spans="1:15" ht="105" customHeight="1" x14ac:dyDescent="0.45">
      <c r="A8" s="141" t="s">
        <v>360</v>
      </c>
      <c r="B8" s="79" t="s">
        <v>37</v>
      </c>
      <c r="C8" s="55" t="s">
        <v>64</v>
      </c>
      <c r="D8" s="135" t="s">
        <v>9</v>
      </c>
      <c r="E8" s="63" t="s">
        <v>18</v>
      </c>
      <c r="F8" s="64" t="s">
        <v>23</v>
      </c>
      <c r="G8" s="60"/>
      <c r="H8" s="53" t="s">
        <v>68</v>
      </c>
      <c r="I8" s="53" t="s">
        <v>465</v>
      </c>
      <c r="J8" s="53" t="s">
        <v>35</v>
      </c>
      <c r="K8" s="61" t="s">
        <v>10</v>
      </c>
      <c r="L8" s="18"/>
      <c r="M8" s="18"/>
      <c r="N8" s="202">
        <f t="shared" ref="N8:N11" si="2">IF(K8="","0",IF(K8="Pass",1,IF(K8="Fail",0,IF(K8="TBD",0,IF(K8="N/A (Please provide reason)",1)))))</f>
        <v>0</v>
      </c>
      <c r="O8" s="203">
        <f t="shared" ref="O8:O10" si="3">IF(AND(D8="M",K8="N/A (Please provide reason)"),1,0)</f>
        <v>0</v>
      </c>
    </row>
    <row r="9" spans="1:15" ht="92.25" customHeight="1" x14ac:dyDescent="0.45">
      <c r="A9" s="141" t="s">
        <v>361</v>
      </c>
      <c r="B9" s="79" t="s">
        <v>38</v>
      </c>
      <c r="C9" s="62" t="s">
        <v>60</v>
      </c>
      <c r="D9" s="135" t="s">
        <v>9</v>
      </c>
      <c r="E9" s="63" t="s">
        <v>18</v>
      </c>
      <c r="F9" s="63" t="s">
        <v>23</v>
      </c>
      <c r="G9" s="60"/>
      <c r="H9" s="53" t="s">
        <v>68</v>
      </c>
      <c r="I9" s="53" t="s">
        <v>466</v>
      </c>
      <c r="J9" s="53" t="s">
        <v>35</v>
      </c>
      <c r="K9" s="61" t="s">
        <v>10</v>
      </c>
      <c r="L9" s="18"/>
      <c r="M9" s="18"/>
      <c r="N9" s="202">
        <f t="shared" si="2"/>
        <v>0</v>
      </c>
      <c r="O9" s="203">
        <f t="shared" si="3"/>
        <v>0</v>
      </c>
    </row>
    <row r="10" spans="1:15" ht="103.5" customHeight="1" x14ac:dyDescent="0.45">
      <c r="A10" s="141" t="s">
        <v>362</v>
      </c>
      <c r="B10" s="393" t="s">
        <v>39</v>
      </c>
      <c r="C10" s="396" t="s">
        <v>61</v>
      </c>
      <c r="D10" s="390" t="s">
        <v>9</v>
      </c>
      <c r="E10" s="388" t="s">
        <v>18</v>
      </c>
      <c r="F10" s="388" t="s">
        <v>23</v>
      </c>
      <c r="G10" s="60" t="s">
        <v>474</v>
      </c>
      <c r="H10" s="53" t="s">
        <v>486</v>
      </c>
      <c r="I10" s="53" t="s">
        <v>487</v>
      </c>
      <c r="J10" s="53" t="s">
        <v>485</v>
      </c>
      <c r="K10" s="61" t="s">
        <v>10</v>
      </c>
      <c r="L10" s="18"/>
      <c r="M10" s="18"/>
      <c r="N10" s="202">
        <f t="shared" si="2"/>
        <v>0</v>
      </c>
      <c r="O10" s="203">
        <f t="shared" si="3"/>
        <v>0</v>
      </c>
    </row>
    <row r="11" spans="1:15" ht="90" customHeight="1" x14ac:dyDescent="0.45">
      <c r="A11" s="141" t="s">
        <v>363</v>
      </c>
      <c r="B11" s="394"/>
      <c r="C11" s="397"/>
      <c r="D11" s="399"/>
      <c r="E11" s="400"/>
      <c r="F11" s="400"/>
      <c r="G11" s="60" t="s">
        <v>474</v>
      </c>
      <c r="H11" s="53" t="s">
        <v>486</v>
      </c>
      <c r="I11" s="53" t="s">
        <v>488</v>
      </c>
      <c r="J11" s="53" t="s">
        <v>489</v>
      </c>
      <c r="K11" s="61" t="s">
        <v>10</v>
      </c>
      <c r="L11" s="18"/>
      <c r="M11" s="18"/>
      <c r="N11" s="202">
        <f t="shared" si="2"/>
        <v>0</v>
      </c>
      <c r="O11" s="203">
        <f>IF(AND(D10="M",K11="N/A (Please provide reason)"),1,0)</f>
        <v>0</v>
      </c>
    </row>
    <row r="12" spans="1:15" ht="90" customHeight="1" x14ac:dyDescent="0.45">
      <c r="A12" s="300" t="s">
        <v>364</v>
      </c>
      <c r="B12" s="394"/>
      <c r="C12" s="397"/>
      <c r="D12" s="399"/>
      <c r="E12" s="400"/>
      <c r="F12" s="400"/>
      <c r="G12" s="301" t="s">
        <v>97</v>
      </c>
      <c r="H12" s="302" t="s">
        <v>330</v>
      </c>
      <c r="I12" s="302" t="s">
        <v>40</v>
      </c>
      <c r="J12" s="302" t="s">
        <v>347</v>
      </c>
      <c r="K12" s="303"/>
      <c r="L12" s="304"/>
      <c r="M12" s="304"/>
      <c r="N12" s="305"/>
      <c r="O12" s="306"/>
    </row>
    <row r="13" spans="1:15" ht="90" customHeight="1" x14ac:dyDescent="0.45">
      <c r="A13" s="300" t="s">
        <v>365</v>
      </c>
      <c r="B13" s="395"/>
      <c r="C13" s="398"/>
      <c r="D13" s="391"/>
      <c r="E13" s="389"/>
      <c r="F13" s="389"/>
      <c r="G13" s="301" t="s">
        <v>97</v>
      </c>
      <c r="H13" s="302" t="s">
        <v>330</v>
      </c>
      <c r="I13" s="302" t="s">
        <v>331</v>
      </c>
      <c r="J13" s="302" t="s">
        <v>348</v>
      </c>
      <c r="K13" s="303"/>
      <c r="L13" s="304"/>
      <c r="M13" s="304"/>
      <c r="N13" s="305"/>
      <c r="O13" s="306"/>
    </row>
    <row r="14" spans="1:15" ht="13.15" customHeight="1" x14ac:dyDescent="0.45">
      <c r="A14" s="144" t="s">
        <v>333</v>
      </c>
      <c r="B14" s="13"/>
      <c r="C14" s="14"/>
      <c r="D14" s="15"/>
      <c r="E14" s="15"/>
      <c r="F14" s="15"/>
      <c r="G14" s="15"/>
      <c r="H14" s="15"/>
      <c r="I14" s="15"/>
      <c r="J14" s="15"/>
      <c r="K14" s="15"/>
      <c r="L14" s="15"/>
      <c r="M14" s="15"/>
      <c r="N14" s="16"/>
      <c r="O14" s="16"/>
    </row>
    <row r="15" spans="1:15" ht="13.15" customHeight="1" x14ac:dyDescent="0.45">
      <c r="A15" s="144" t="s">
        <v>334</v>
      </c>
      <c r="B15" s="13"/>
      <c r="C15" s="14"/>
      <c r="D15" s="15"/>
      <c r="E15" s="15"/>
      <c r="F15" s="15"/>
      <c r="G15" s="15"/>
      <c r="H15" s="15"/>
      <c r="I15" s="15"/>
      <c r="J15" s="15"/>
      <c r="K15" s="15"/>
      <c r="L15" s="15"/>
      <c r="M15" s="15"/>
      <c r="N15" s="16"/>
      <c r="O15" s="16"/>
    </row>
    <row r="16" spans="1:15" ht="205.5" customHeight="1" x14ac:dyDescent="0.45">
      <c r="A16" s="141" t="s">
        <v>356</v>
      </c>
      <c r="B16" s="79" t="s">
        <v>41</v>
      </c>
      <c r="C16" s="55" t="s">
        <v>70</v>
      </c>
      <c r="D16" s="134" t="s">
        <v>9</v>
      </c>
      <c r="E16" s="58" t="s">
        <v>18</v>
      </c>
      <c r="F16" s="63" t="s">
        <v>23</v>
      </c>
      <c r="G16" s="53" t="s">
        <v>65</v>
      </c>
      <c r="H16" s="53" t="s">
        <v>66</v>
      </c>
      <c r="I16" s="53" t="s">
        <v>336</v>
      </c>
      <c r="J16" s="53" t="s">
        <v>55</v>
      </c>
      <c r="K16" s="61" t="s">
        <v>10</v>
      </c>
      <c r="L16" s="18"/>
      <c r="M16" s="18"/>
      <c r="N16" s="202">
        <f t="shared" ref="N16" si="4">IF(K16="","0",IF(K16="Pass",1,IF(K16="Fail",0,IF(K16="TBD",0,IF(K16="N/A (Please provide reason)",1)))))</f>
        <v>0</v>
      </c>
      <c r="O16" s="203">
        <f>IF(AND(D16="M",K16="N/A (Please provide reason)"),1,0)</f>
        <v>0</v>
      </c>
    </row>
    <row r="17" spans="1:15" ht="13.15" customHeight="1" x14ac:dyDescent="0.45">
      <c r="A17" s="144" t="s">
        <v>335</v>
      </c>
      <c r="B17" s="13"/>
      <c r="C17" s="14"/>
      <c r="D17" s="15"/>
      <c r="E17" s="15"/>
      <c r="F17" s="15"/>
      <c r="G17" s="15" t="s">
        <v>475</v>
      </c>
      <c r="H17" s="15"/>
      <c r="I17" s="15"/>
      <c r="J17" s="15"/>
      <c r="K17" s="15"/>
      <c r="L17" s="15"/>
      <c r="M17" s="15"/>
      <c r="N17" s="16"/>
      <c r="O17" s="16"/>
    </row>
    <row r="18" spans="1:15" ht="13.15" customHeight="1" x14ac:dyDescent="0.45">
      <c r="A18" s="144" t="s">
        <v>337</v>
      </c>
      <c r="B18" s="13"/>
      <c r="C18" s="14"/>
      <c r="D18" s="15"/>
      <c r="E18" s="15"/>
      <c r="F18" s="15"/>
      <c r="G18" s="15"/>
      <c r="H18" s="15"/>
      <c r="I18" s="15"/>
      <c r="J18" s="15"/>
      <c r="K18" s="15" t="s">
        <v>547</v>
      </c>
      <c r="L18" s="15"/>
      <c r="M18" s="15"/>
      <c r="N18" s="16"/>
      <c r="O18" s="16"/>
    </row>
    <row r="19" spans="1:15" ht="126.4" customHeight="1" x14ac:dyDescent="0.45">
      <c r="A19" s="145" t="s">
        <v>357</v>
      </c>
      <c r="B19" s="79" t="s">
        <v>42</v>
      </c>
      <c r="C19" s="55" t="s">
        <v>71</v>
      </c>
      <c r="D19" s="134" t="s">
        <v>9</v>
      </c>
      <c r="E19" s="58" t="s">
        <v>18</v>
      </c>
      <c r="F19" s="63" t="s">
        <v>23</v>
      </c>
      <c r="G19" s="52" t="s">
        <v>615</v>
      </c>
      <c r="H19" s="52" t="s">
        <v>349</v>
      </c>
      <c r="I19" s="65" t="s">
        <v>57</v>
      </c>
      <c r="J19" s="65" t="s">
        <v>56</v>
      </c>
      <c r="K19" s="61" t="s">
        <v>10</v>
      </c>
      <c r="L19" s="18"/>
      <c r="M19" s="18"/>
      <c r="N19" s="202">
        <f t="shared" ref="N19" si="5">IF(K19="","0",IF(K19="Pass",1,IF(K19="Fail",0,IF(K19="TBD",0,IF(K19="N/A (Please provide reason)",1)))))</f>
        <v>0</v>
      </c>
      <c r="O19" s="203">
        <f>IF(AND(D19="M",K19="N/A (Please provide reason)"),1,0)</f>
        <v>0</v>
      </c>
    </row>
    <row r="20" spans="1:15" ht="13.15" customHeight="1" x14ac:dyDescent="0.45">
      <c r="A20" s="144" t="s">
        <v>338</v>
      </c>
      <c r="B20" s="13"/>
      <c r="C20" s="14"/>
      <c r="D20" s="15"/>
      <c r="E20" s="15"/>
      <c r="F20" s="15"/>
      <c r="G20" s="15"/>
      <c r="H20" s="15"/>
      <c r="I20" s="15"/>
      <c r="J20" s="15"/>
      <c r="K20" s="15"/>
      <c r="L20" s="15"/>
      <c r="M20" s="15"/>
      <c r="N20" s="16"/>
      <c r="O20" s="16"/>
    </row>
    <row r="21" spans="1:15" ht="13.15" customHeight="1" x14ac:dyDescent="0.45">
      <c r="A21" s="144" t="s">
        <v>339</v>
      </c>
      <c r="B21" s="13"/>
      <c r="C21" s="14"/>
      <c r="D21" s="15"/>
      <c r="E21" s="15"/>
      <c r="F21" s="15"/>
      <c r="G21" s="15"/>
      <c r="H21" s="15"/>
      <c r="I21" s="15"/>
      <c r="J21" s="15"/>
      <c r="K21" s="15"/>
      <c r="L21" s="15"/>
      <c r="M21" s="15"/>
      <c r="N21" s="16"/>
      <c r="O21" s="16"/>
    </row>
    <row r="22" spans="1:15" ht="146.25" customHeight="1" x14ac:dyDescent="0.45">
      <c r="A22" s="141" t="s">
        <v>366</v>
      </c>
      <c r="B22" s="147" t="s">
        <v>43</v>
      </c>
      <c r="C22" s="148" t="s">
        <v>469</v>
      </c>
      <c r="D22" s="146" t="s">
        <v>9</v>
      </c>
      <c r="E22" s="264" t="s">
        <v>18</v>
      </c>
      <c r="F22" s="140" t="s">
        <v>23</v>
      </c>
      <c r="G22" s="52" t="s">
        <v>551</v>
      </c>
      <c r="H22" s="52" t="s">
        <v>552</v>
      </c>
      <c r="I22" s="52" t="s">
        <v>479</v>
      </c>
      <c r="J22" s="53" t="s">
        <v>598</v>
      </c>
      <c r="K22" s="61" t="s">
        <v>10</v>
      </c>
      <c r="L22" s="18"/>
      <c r="M22" s="18"/>
      <c r="N22" s="202">
        <f t="shared" ref="N22" si="6">IF(K22="","0",IF(K22="Pass",1,IF(K22="Fail",0,IF(K22="TBD",0,IF(K22="N/A (Please provide reason)",1)))))</f>
        <v>0</v>
      </c>
      <c r="O22" s="203">
        <f>IF(AND(D22="M",K22="N/A (Please provide reason)"),1,0)</f>
        <v>0</v>
      </c>
    </row>
    <row r="23" spans="1:15" ht="171" customHeight="1" x14ac:dyDescent="0.45">
      <c r="A23" s="141" t="s">
        <v>367</v>
      </c>
      <c r="B23" s="393" t="s">
        <v>44</v>
      </c>
      <c r="C23" s="396" t="s">
        <v>340</v>
      </c>
      <c r="D23" s="401" t="s">
        <v>29</v>
      </c>
      <c r="E23" s="388" t="s">
        <v>18</v>
      </c>
      <c r="F23" s="388" t="s">
        <v>23</v>
      </c>
      <c r="G23" s="53" t="s">
        <v>476</v>
      </c>
      <c r="H23" s="52" t="s">
        <v>480</v>
      </c>
      <c r="I23" s="53" t="s">
        <v>79</v>
      </c>
      <c r="J23" s="53" t="s">
        <v>481</v>
      </c>
      <c r="K23" s="61" t="s">
        <v>10</v>
      </c>
      <c r="L23" s="57"/>
      <c r="M23" s="57"/>
      <c r="N23" s="202">
        <f t="shared" ref="N23:N32" si="7">IF(K23="","0",IF(K23="Pass",1,IF(K23="Fail",0,IF(K23="TBD",0,IF(K23="N/A (Please provide reason)",1)))))</f>
        <v>0</v>
      </c>
      <c r="O23" s="203">
        <f t="shared" ref="O23:O31" si="8">IF(AND(D23="M",K23="N/A (Please provide reason)"),1,0)</f>
        <v>0</v>
      </c>
    </row>
    <row r="24" spans="1:15" ht="157.5" customHeight="1" x14ac:dyDescent="0.45">
      <c r="A24" s="300" t="s">
        <v>368</v>
      </c>
      <c r="B24" s="395"/>
      <c r="C24" s="398"/>
      <c r="D24" s="402"/>
      <c r="E24" s="389"/>
      <c r="F24" s="389"/>
      <c r="G24" s="302" t="s">
        <v>346</v>
      </c>
      <c r="H24" s="291" t="s">
        <v>478</v>
      </c>
      <c r="I24" s="302" t="s">
        <v>79</v>
      </c>
      <c r="J24" s="302" t="s">
        <v>482</v>
      </c>
      <c r="K24" s="303"/>
      <c r="L24" s="307"/>
      <c r="M24" s="307"/>
      <c r="N24" s="305"/>
      <c r="O24" s="306"/>
    </row>
    <row r="25" spans="1:15" ht="248.65" customHeight="1" x14ac:dyDescent="0.45">
      <c r="A25" s="141" t="s">
        <v>369</v>
      </c>
      <c r="B25" s="393" t="s">
        <v>45</v>
      </c>
      <c r="C25" s="396" t="s">
        <v>72</v>
      </c>
      <c r="D25" s="390" t="s">
        <v>9</v>
      </c>
      <c r="E25" s="388" t="s">
        <v>18</v>
      </c>
      <c r="F25" s="388" t="s">
        <v>23</v>
      </c>
      <c r="G25" s="53" t="s">
        <v>483</v>
      </c>
      <c r="H25" s="53" t="s">
        <v>329</v>
      </c>
      <c r="I25" s="53" t="s">
        <v>632</v>
      </c>
      <c r="J25" s="53" t="s">
        <v>490</v>
      </c>
      <c r="K25" s="61" t="s">
        <v>10</v>
      </c>
      <c r="L25" s="18"/>
      <c r="M25" s="18"/>
      <c r="N25" s="202">
        <f t="shared" si="7"/>
        <v>0</v>
      </c>
      <c r="O25" s="203">
        <f t="shared" si="8"/>
        <v>0</v>
      </c>
    </row>
    <row r="26" spans="1:15" ht="164.65" customHeight="1" x14ac:dyDescent="0.45">
      <c r="A26" s="300" t="s">
        <v>370</v>
      </c>
      <c r="B26" s="395"/>
      <c r="C26" s="398"/>
      <c r="D26" s="391"/>
      <c r="E26" s="389"/>
      <c r="F26" s="389"/>
      <c r="G26" s="302" t="s">
        <v>484</v>
      </c>
      <c r="H26" s="302" t="s">
        <v>329</v>
      </c>
      <c r="I26" s="302" t="s">
        <v>468</v>
      </c>
      <c r="J26" s="302" t="s">
        <v>350</v>
      </c>
      <c r="K26" s="303"/>
      <c r="L26" s="304"/>
      <c r="M26" s="304"/>
      <c r="N26" s="305"/>
      <c r="O26" s="306"/>
    </row>
    <row r="27" spans="1:15" ht="111.75" customHeight="1" x14ac:dyDescent="0.45">
      <c r="A27" s="141" t="s">
        <v>371</v>
      </c>
      <c r="B27" s="79" t="s">
        <v>46</v>
      </c>
      <c r="C27" s="55" t="s">
        <v>62</v>
      </c>
      <c r="D27" s="134" t="s">
        <v>9</v>
      </c>
      <c r="E27" s="264" t="s">
        <v>18</v>
      </c>
      <c r="F27" s="63" t="s">
        <v>23</v>
      </c>
      <c r="G27" s="53" t="s">
        <v>549</v>
      </c>
      <c r="H27" s="53" t="s">
        <v>550</v>
      </c>
      <c r="I27" s="53" t="s">
        <v>47</v>
      </c>
      <c r="J27" s="53" t="s">
        <v>58</v>
      </c>
      <c r="K27" s="61" t="s">
        <v>10</v>
      </c>
      <c r="L27" s="18"/>
      <c r="M27" s="18"/>
      <c r="N27" s="202">
        <f t="shared" si="7"/>
        <v>0</v>
      </c>
      <c r="O27" s="203">
        <f t="shared" si="8"/>
        <v>0</v>
      </c>
    </row>
    <row r="28" spans="1:15" ht="99" customHeight="1" x14ac:dyDescent="0.45">
      <c r="A28" s="141" t="s">
        <v>372</v>
      </c>
      <c r="B28" s="79" t="s">
        <v>48</v>
      </c>
      <c r="C28" s="137" t="s">
        <v>63</v>
      </c>
      <c r="D28" s="136" t="s">
        <v>29</v>
      </c>
      <c r="E28" s="264" t="s">
        <v>18</v>
      </c>
      <c r="F28" s="63" t="s">
        <v>23</v>
      </c>
      <c r="G28" s="53" t="s">
        <v>354</v>
      </c>
      <c r="H28" s="53" t="s">
        <v>52</v>
      </c>
      <c r="I28" s="53" t="s">
        <v>467</v>
      </c>
      <c r="J28" s="53" t="s">
        <v>599</v>
      </c>
      <c r="K28" s="61" t="s">
        <v>10</v>
      </c>
      <c r="L28" s="18"/>
      <c r="M28" s="18"/>
      <c r="N28" s="202">
        <f t="shared" si="7"/>
        <v>0</v>
      </c>
      <c r="O28" s="203">
        <f t="shared" si="8"/>
        <v>0</v>
      </c>
    </row>
    <row r="29" spans="1:15" ht="108" customHeight="1" x14ac:dyDescent="0.45">
      <c r="A29" s="141" t="s">
        <v>373</v>
      </c>
      <c r="B29" s="393" t="s">
        <v>49</v>
      </c>
      <c r="C29" s="396" t="s">
        <v>76</v>
      </c>
      <c r="D29" s="390" t="s">
        <v>9</v>
      </c>
      <c r="E29" s="388" t="s">
        <v>18</v>
      </c>
      <c r="F29" s="388" t="s">
        <v>23</v>
      </c>
      <c r="G29" s="53" t="s">
        <v>477</v>
      </c>
      <c r="H29" s="53" t="s">
        <v>600</v>
      </c>
      <c r="I29" s="53" t="s">
        <v>75</v>
      </c>
      <c r="J29" s="53" t="s">
        <v>491</v>
      </c>
      <c r="K29" s="61" t="s">
        <v>10</v>
      </c>
      <c r="L29" s="18"/>
      <c r="M29" s="18"/>
      <c r="N29" s="202">
        <f t="shared" si="7"/>
        <v>0</v>
      </c>
      <c r="O29" s="203">
        <f t="shared" si="8"/>
        <v>0</v>
      </c>
    </row>
    <row r="30" spans="1:15" ht="100.5" customHeight="1" x14ac:dyDescent="0.45">
      <c r="A30" s="300" t="s">
        <v>374</v>
      </c>
      <c r="B30" s="395"/>
      <c r="C30" s="398"/>
      <c r="D30" s="391"/>
      <c r="E30" s="389"/>
      <c r="F30" s="389"/>
      <c r="G30" s="302" t="s">
        <v>353</v>
      </c>
      <c r="H30" s="302" t="s">
        <v>600</v>
      </c>
      <c r="I30" s="302" t="s">
        <v>75</v>
      </c>
      <c r="J30" s="302" t="s">
        <v>352</v>
      </c>
      <c r="K30" s="303"/>
      <c r="L30" s="304"/>
      <c r="M30" s="304"/>
      <c r="N30" s="305"/>
      <c r="O30" s="306"/>
    </row>
    <row r="31" spans="1:15" ht="165.75" customHeight="1" x14ac:dyDescent="0.45">
      <c r="A31" s="141" t="s">
        <v>375</v>
      </c>
      <c r="B31" s="393" t="s">
        <v>50</v>
      </c>
      <c r="C31" s="396" t="s">
        <v>73</v>
      </c>
      <c r="D31" s="401" t="s">
        <v>29</v>
      </c>
      <c r="E31" s="264" t="s">
        <v>18</v>
      </c>
      <c r="F31" s="140" t="s">
        <v>23</v>
      </c>
      <c r="G31" s="53" t="s">
        <v>616</v>
      </c>
      <c r="H31" s="53" t="s">
        <v>53</v>
      </c>
      <c r="I31" s="53" t="s">
        <v>355</v>
      </c>
      <c r="J31" s="53" t="s">
        <v>492</v>
      </c>
      <c r="K31" s="61" t="s">
        <v>10</v>
      </c>
      <c r="L31" s="18"/>
      <c r="M31" s="18"/>
      <c r="N31" s="202">
        <f t="shared" si="7"/>
        <v>0</v>
      </c>
      <c r="O31" s="203">
        <f t="shared" si="8"/>
        <v>0</v>
      </c>
    </row>
    <row r="32" spans="1:15" ht="147.75" customHeight="1" x14ac:dyDescent="0.45">
      <c r="A32" s="141" t="s">
        <v>376</v>
      </c>
      <c r="B32" s="395"/>
      <c r="C32" s="398"/>
      <c r="D32" s="402"/>
      <c r="E32" s="264" t="s">
        <v>18</v>
      </c>
      <c r="F32" s="63" t="s">
        <v>23</v>
      </c>
      <c r="G32" s="53" t="s">
        <v>548</v>
      </c>
      <c r="H32" s="53" t="s">
        <v>53</v>
      </c>
      <c r="I32" s="53" t="s">
        <v>355</v>
      </c>
      <c r="J32" s="53" t="s">
        <v>555</v>
      </c>
      <c r="K32" s="61" t="s">
        <v>10</v>
      </c>
      <c r="L32" s="18"/>
      <c r="M32" s="18"/>
      <c r="N32" s="202">
        <f t="shared" si="7"/>
        <v>0</v>
      </c>
      <c r="O32" s="203">
        <f>IF(AND(D31="M",K32="N/A (Please provide reason)"),1,0)</f>
        <v>0</v>
      </c>
    </row>
    <row r="33" spans="1:15" ht="13.15" customHeight="1" x14ac:dyDescent="0.45">
      <c r="A33" s="144" t="s">
        <v>341</v>
      </c>
      <c r="B33" s="13"/>
      <c r="C33" s="14"/>
      <c r="D33" s="15"/>
      <c r="E33" s="15"/>
      <c r="F33" s="15"/>
      <c r="G33" s="15"/>
      <c r="H33" s="15"/>
      <c r="I33" s="15"/>
      <c r="J33" s="15"/>
      <c r="K33" s="15"/>
      <c r="L33" s="15"/>
      <c r="M33" s="15"/>
      <c r="N33" s="16"/>
      <c r="O33" s="16"/>
    </row>
    <row r="34" spans="1:15" ht="13.15" customHeight="1" x14ac:dyDescent="0.45">
      <c r="A34" s="144" t="s">
        <v>343</v>
      </c>
      <c r="B34" s="13"/>
      <c r="C34" s="14"/>
      <c r="D34" s="15"/>
      <c r="E34" s="15"/>
      <c r="F34" s="15"/>
      <c r="G34" s="15"/>
      <c r="H34" s="15"/>
      <c r="I34" s="15"/>
      <c r="J34" s="15"/>
      <c r="K34" s="15"/>
      <c r="L34" s="15"/>
      <c r="M34" s="15"/>
      <c r="N34" s="16"/>
      <c r="O34" s="16"/>
    </row>
    <row r="35" spans="1:15" ht="110.25" customHeight="1" x14ac:dyDescent="0.45">
      <c r="A35" s="386" t="s">
        <v>377</v>
      </c>
      <c r="B35" s="393" t="s">
        <v>51</v>
      </c>
      <c r="C35" s="396" t="s">
        <v>74</v>
      </c>
      <c r="D35" s="390" t="s">
        <v>9</v>
      </c>
      <c r="E35" s="138" t="s">
        <v>18</v>
      </c>
      <c r="F35" s="139" t="s">
        <v>23</v>
      </c>
      <c r="G35" s="52" t="s">
        <v>476</v>
      </c>
      <c r="H35" s="52" t="s">
        <v>625</v>
      </c>
      <c r="I35" s="52" t="s">
        <v>460</v>
      </c>
      <c r="J35" s="52" t="s">
        <v>553</v>
      </c>
      <c r="K35" s="384" t="s">
        <v>10</v>
      </c>
      <c r="L35" s="18"/>
      <c r="M35" s="18"/>
      <c r="N35" s="380">
        <f t="shared" ref="N35" si="9">IF(K35="","0",IF(K35="Pass",1,IF(K35="Fail",0,IF(K35="TBD",0,IF(K35="N/A (Please provide reason)",1)))))</f>
        <v>0</v>
      </c>
      <c r="O35" s="382">
        <f t="shared" ref="O35" si="10">IF(AND(D35="M",K35="N/A (Please provide reason)"),1,0)</f>
        <v>0</v>
      </c>
    </row>
    <row r="36" spans="1:15" ht="121.5" customHeight="1" x14ac:dyDescent="0.45">
      <c r="A36" s="387"/>
      <c r="B36" s="395"/>
      <c r="C36" s="398"/>
      <c r="D36" s="391"/>
      <c r="E36" s="138" t="s">
        <v>18</v>
      </c>
      <c r="F36" s="139" t="s">
        <v>23</v>
      </c>
      <c r="G36" s="52" t="s">
        <v>476</v>
      </c>
      <c r="H36" s="52" t="s">
        <v>629</v>
      </c>
      <c r="I36" s="52" t="s">
        <v>460</v>
      </c>
      <c r="J36" s="52" t="s">
        <v>554</v>
      </c>
      <c r="K36" s="385"/>
      <c r="L36" s="18"/>
      <c r="M36" s="18"/>
      <c r="N36" s="381"/>
      <c r="O36" s="383"/>
    </row>
    <row r="37" spans="1:15" ht="13.15" customHeight="1" x14ac:dyDescent="0.45">
      <c r="A37" s="13" t="s">
        <v>342</v>
      </c>
      <c r="B37" s="13"/>
      <c r="C37" s="14"/>
      <c r="D37" s="15"/>
      <c r="E37" s="15"/>
      <c r="F37" s="15"/>
      <c r="G37" s="15"/>
      <c r="H37" s="15"/>
      <c r="I37" s="15"/>
      <c r="J37" s="15"/>
      <c r="K37" s="15"/>
      <c r="L37" s="15"/>
      <c r="M37" s="15"/>
      <c r="N37" s="16"/>
      <c r="O37" s="16"/>
    </row>
    <row r="38" spans="1:15" ht="13.15" customHeight="1" x14ac:dyDescent="0.45">
      <c r="A38" s="154"/>
      <c r="B38" s="154"/>
      <c r="C38" s="155"/>
      <c r="D38" s="156"/>
      <c r="E38" s="156"/>
      <c r="F38" s="156"/>
      <c r="G38" s="156"/>
      <c r="H38" s="156"/>
      <c r="I38" s="156"/>
      <c r="J38" s="156"/>
      <c r="K38" s="157"/>
      <c r="L38" s="156"/>
      <c r="M38" s="156"/>
      <c r="N38" s="158"/>
    </row>
    <row r="39" spans="1:15" ht="13.15" customHeight="1" x14ac:dyDescent="0.45">
      <c r="A39" s="151"/>
      <c r="B39" s="151"/>
      <c r="C39" s="152"/>
      <c r="D39" s="153"/>
      <c r="E39" s="153"/>
      <c r="F39" s="153"/>
      <c r="G39" s="153"/>
      <c r="H39" s="153"/>
      <c r="I39" s="153"/>
      <c r="J39" s="153"/>
      <c r="K39" s="149" t="s">
        <v>500</v>
      </c>
      <c r="L39" s="153"/>
      <c r="M39" s="164" t="s">
        <v>12</v>
      </c>
      <c r="N39" s="24">
        <f>SUM(N40:N41)</f>
        <v>17</v>
      </c>
    </row>
    <row r="40" spans="1:15" x14ac:dyDescent="0.45">
      <c r="K40" s="49" t="s">
        <v>10</v>
      </c>
      <c r="L40" s="162"/>
      <c r="M40" s="164" t="s">
        <v>14</v>
      </c>
      <c r="N40" s="24">
        <f>COUNTIF(N1:N36,"0")</f>
        <v>17</v>
      </c>
    </row>
    <row r="41" spans="1:15" ht="27.6" customHeight="1" x14ac:dyDescent="0.45">
      <c r="K41" s="25" t="s">
        <v>13</v>
      </c>
      <c r="L41" s="162"/>
      <c r="M41" s="165" t="s">
        <v>15</v>
      </c>
      <c r="N41" s="27">
        <f>COUNTIF(N1:N36,"1")</f>
        <v>0</v>
      </c>
    </row>
    <row r="42" spans="1:15" ht="32.25" customHeight="1" x14ac:dyDescent="0.45">
      <c r="K42" s="22" t="s">
        <v>501</v>
      </c>
      <c r="L42" s="159"/>
      <c r="M42" s="165" t="s">
        <v>17</v>
      </c>
      <c r="N42" s="29">
        <f>SUM(N41/N39)</f>
        <v>0</v>
      </c>
    </row>
    <row r="43" spans="1:15" x14ac:dyDescent="0.45">
      <c r="K43" s="28" t="s">
        <v>16</v>
      </c>
      <c r="L43" s="159"/>
      <c r="M43" s="163"/>
      <c r="N43" s="6"/>
    </row>
    <row r="44" spans="1:15" x14ac:dyDescent="0.45">
      <c r="K44"/>
      <c r="L44" s="30"/>
      <c r="M44" s="30"/>
      <c r="N44" s="19"/>
    </row>
  </sheetData>
  <mergeCells count="31">
    <mergeCell ref="F10:F13"/>
    <mergeCell ref="B35:B36"/>
    <mergeCell ref="C35:C36"/>
    <mergeCell ref="D35:D36"/>
    <mergeCell ref="B23:B24"/>
    <mergeCell ref="C23:C24"/>
    <mergeCell ref="B25:B26"/>
    <mergeCell ref="C25:C26"/>
    <mergeCell ref="B29:B30"/>
    <mergeCell ref="C29:C30"/>
    <mergeCell ref="B31:B32"/>
    <mergeCell ref="C31:C32"/>
    <mergeCell ref="D31:D32"/>
    <mergeCell ref="D23:D24"/>
    <mergeCell ref="D29:D30"/>
    <mergeCell ref="E29:E30"/>
    <mergeCell ref="B1:C1"/>
    <mergeCell ref="B10:B13"/>
    <mergeCell ref="C10:C13"/>
    <mergeCell ref="D10:D13"/>
    <mergeCell ref="E10:E13"/>
    <mergeCell ref="E23:E24"/>
    <mergeCell ref="F23:F24"/>
    <mergeCell ref="D25:D26"/>
    <mergeCell ref="E25:E26"/>
    <mergeCell ref="F25:F26"/>
    <mergeCell ref="N35:N36"/>
    <mergeCell ref="O35:O36"/>
    <mergeCell ref="K35:K36"/>
    <mergeCell ref="A35:A36"/>
    <mergeCell ref="F29:F30"/>
  </mergeCells>
  <conditionalFormatting sqref="E6:F9 E16:F16 E40:F1048576 E1:F3 E19:F19">
    <cfRule type="cellIs" dxfId="103" priority="317" operator="equal">
      <formula>"No"</formula>
    </cfRule>
  </conditionalFormatting>
  <conditionalFormatting sqref="E5:F5">
    <cfRule type="cellIs" dxfId="102" priority="129" operator="equal">
      <formula>"No"</formula>
    </cfRule>
  </conditionalFormatting>
  <conditionalFormatting sqref="E27:F27">
    <cfRule type="cellIs" dxfId="101" priority="128" operator="equal">
      <formula>"No"</formula>
    </cfRule>
  </conditionalFormatting>
  <conditionalFormatting sqref="E25:F25">
    <cfRule type="cellIs" dxfId="100" priority="104" operator="equal">
      <formula>"No"</formula>
    </cfRule>
  </conditionalFormatting>
  <conditionalFormatting sqref="E28:F28">
    <cfRule type="cellIs" dxfId="99" priority="86" operator="equal">
      <formula>"No"</formula>
    </cfRule>
  </conditionalFormatting>
  <conditionalFormatting sqref="E32">
    <cfRule type="cellIs" dxfId="98" priority="85" operator="equal">
      <formula>"No"</formula>
    </cfRule>
  </conditionalFormatting>
  <conditionalFormatting sqref="F32">
    <cfRule type="cellIs" dxfId="97" priority="84" operator="equal">
      <formula>"No"</formula>
    </cfRule>
  </conditionalFormatting>
  <conditionalFormatting sqref="K19 K6:K9 K16 K12:K13 K25 K27:K28 K32">
    <cfRule type="cellIs" dxfId="96" priority="81" operator="equal">
      <formula>#REF!</formula>
    </cfRule>
    <cfRule type="cellIs" dxfId="95" priority="82" operator="equal">
      <formula>#REF!</formula>
    </cfRule>
    <cfRule type="cellIs" dxfId="94" priority="83" operator="equal">
      <formula>#REF!</formula>
    </cfRule>
  </conditionalFormatting>
  <conditionalFormatting sqref="K19 K6:K9 K16 K12:K13 K25 K27:K28 K32">
    <cfRule type="cellIs" dxfId="93" priority="79" operator="equal">
      <formula>"Pass"</formula>
    </cfRule>
    <cfRule type="cellIs" dxfId="92" priority="80" operator="equal">
      <formula>"Fail"</formula>
    </cfRule>
  </conditionalFormatting>
  <conditionalFormatting sqref="E14:F14">
    <cfRule type="cellIs" dxfId="91" priority="73" operator="equal">
      <formula>"No"</formula>
    </cfRule>
  </conditionalFormatting>
  <conditionalFormatting sqref="E15:F16">
    <cfRule type="cellIs" dxfId="90" priority="72" operator="equal">
      <formula>"No"</formula>
    </cfRule>
  </conditionalFormatting>
  <conditionalFormatting sqref="E17:F17 E19:F19">
    <cfRule type="cellIs" dxfId="89" priority="71" operator="equal">
      <formula>"No"</formula>
    </cfRule>
  </conditionalFormatting>
  <conditionalFormatting sqref="E18:F18">
    <cfRule type="cellIs" dxfId="88" priority="70" operator="equal">
      <formula>"No"</formula>
    </cfRule>
  </conditionalFormatting>
  <conditionalFormatting sqref="E20:F20">
    <cfRule type="cellIs" dxfId="87" priority="69" operator="equal">
      <formula>"No"</formula>
    </cfRule>
  </conditionalFormatting>
  <conditionalFormatting sqref="E21:F21">
    <cfRule type="cellIs" dxfId="86" priority="68" operator="equal">
      <formula>"No"</formula>
    </cfRule>
  </conditionalFormatting>
  <conditionalFormatting sqref="E34:F34">
    <cfRule type="cellIs" dxfId="85" priority="60" operator="equal">
      <formula>"No"</formula>
    </cfRule>
  </conditionalFormatting>
  <conditionalFormatting sqref="E33:F33">
    <cfRule type="cellIs" dxfId="84" priority="59" operator="equal">
      <formula>"No"</formula>
    </cfRule>
  </conditionalFormatting>
  <conditionalFormatting sqref="E35">
    <cfRule type="cellIs" dxfId="83" priority="58" operator="equal">
      <formula>"No"</formula>
    </cfRule>
  </conditionalFormatting>
  <conditionalFormatting sqref="F35">
    <cfRule type="cellIs" dxfId="82" priority="57" operator="equal">
      <formula>"No"</formula>
    </cfRule>
  </conditionalFormatting>
  <conditionalFormatting sqref="K35">
    <cfRule type="cellIs" dxfId="81" priority="54" operator="equal">
      <formula>#REF!</formula>
    </cfRule>
    <cfRule type="cellIs" dxfId="80" priority="55" operator="equal">
      <formula>#REF!</formula>
    </cfRule>
    <cfRule type="cellIs" dxfId="79" priority="56" operator="equal">
      <formula>#REF!</formula>
    </cfRule>
  </conditionalFormatting>
  <conditionalFormatting sqref="K35">
    <cfRule type="cellIs" dxfId="78" priority="52" operator="equal">
      <formula>"Pass"</formula>
    </cfRule>
    <cfRule type="cellIs" dxfId="77" priority="53" operator="equal">
      <formula>"Fail"</formula>
    </cfRule>
  </conditionalFormatting>
  <conditionalFormatting sqref="E36">
    <cfRule type="cellIs" dxfId="76" priority="51" operator="equal">
      <formula>"No"</formula>
    </cfRule>
  </conditionalFormatting>
  <conditionalFormatting sqref="F36">
    <cfRule type="cellIs" dxfId="75" priority="50" operator="equal">
      <formula>"No"</formula>
    </cfRule>
  </conditionalFormatting>
  <conditionalFormatting sqref="E37:F39">
    <cfRule type="cellIs" dxfId="74" priority="49" operator="equal">
      <formula>"No"</formula>
    </cfRule>
  </conditionalFormatting>
  <conditionalFormatting sqref="E10:F10">
    <cfRule type="cellIs" dxfId="73" priority="48" operator="equal">
      <formula>"No"</formula>
    </cfRule>
  </conditionalFormatting>
  <conditionalFormatting sqref="K10:K11">
    <cfRule type="cellIs" dxfId="72" priority="45" operator="equal">
      <formula>#REF!</formula>
    </cfRule>
    <cfRule type="cellIs" dxfId="71" priority="46" operator="equal">
      <formula>#REF!</formula>
    </cfRule>
    <cfRule type="cellIs" dxfId="70" priority="47" operator="equal">
      <formula>#REF!</formula>
    </cfRule>
  </conditionalFormatting>
  <conditionalFormatting sqref="K10:K11">
    <cfRule type="cellIs" dxfId="69" priority="43" operator="equal">
      <formula>"Pass"</formula>
    </cfRule>
    <cfRule type="cellIs" dxfId="68" priority="44" operator="equal">
      <formula>"Fail"</formula>
    </cfRule>
  </conditionalFormatting>
  <conditionalFormatting sqref="E23:F23">
    <cfRule type="cellIs" dxfId="67" priority="42" operator="equal">
      <formula>"No"</formula>
    </cfRule>
  </conditionalFormatting>
  <conditionalFormatting sqref="K23">
    <cfRule type="cellIs" dxfId="66" priority="39" operator="equal">
      <formula>#REF!</formula>
    </cfRule>
    <cfRule type="cellIs" dxfId="65" priority="40" operator="equal">
      <formula>#REF!</formula>
    </cfRule>
    <cfRule type="cellIs" dxfId="64" priority="41" operator="equal">
      <formula>#REF!</formula>
    </cfRule>
  </conditionalFormatting>
  <conditionalFormatting sqref="K23">
    <cfRule type="cellIs" dxfId="63" priority="37" operator="equal">
      <formula>"Pass"</formula>
    </cfRule>
    <cfRule type="cellIs" dxfId="62" priority="38" operator="equal">
      <formula>"Fail"</formula>
    </cfRule>
  </conditionalFormatting>
  <conditionalFormatting sqref="K26">
    <cfRule type="cellIs" dxfId="61" priority="33" operator="equal">
      <formula>#REF!</formula>
    </cfRule>
    <cfRule type="cellIs" dxfId="60" priority="34" operator="equal">
      <formula>#REF!</formula>
    </cfRule>
    <cfRule type="cellIs" dxfId="59" priority="35" operator="equal">
      <formula>#REF!</formula>
    </cfRule>
  </conditionalFormatting>
  <conditionalFormatting sqref="K26">
    <cfRule type="cellIs" dxfId="58" priority="31" operator="equal">
      <formula>"Pass"</formula>
    </cfRule>
    <cfRule type="cellIs" dxfId="57" priority="32" operator="equal">
      <formula>"Fail"</formula>
    </cfRule>
  </conditionalFormatting>
  <conditionalFormatting sqref="E29">
    <cfRule type="cellIs" dxfId="56" priority="30" operator="equal">
      <formula>"No"</formula>
    </cfRule>
  </conditionalFormatting>
  <conditionalFormatting sqref="F29">
    <cfRule type="cellIs" dxfId="55" priority="29" operator="equal">
      <formula>"No"</formula>
    </cfRule>
  </conditionalFormatting>
  <conditionalFormatting sqref="K29">
    <cfRule type="cellIs" dxfId="54" priority="26" operator="equal">
      <formula>#REF!</formula>
    </cfRule>
    <cfRule type="cellIs" dxfId="53" priority="27" operator="equal">
      <formula>#REF!</formula>
    </cfRule>
    <cfRule type="cellIs" dxfId="52" priority="28" operator="equal">
      <formula>#REF!</formula>
    </cfRule>
  </conditionalFormatting>
  <conditionalFormatting sqref="K29">
    <cfRule type="cellIs" dxfId="51" priority="24" operator="equal">
      <formula>"Pass"</formula>
    </cfRule>
    <cfRule type="cellIs" dxfId="50" priority="25" operator="equal">
      <formula>"Fail"</formula>
    </cfRule>
  </conditionalFormatting>
  <conditionalFormatting sqref="E31">
    <cfRule type="cellIs" dxfId="49" priority="23" operator="equal">
      <formula>"No"</formula>
    </cfRule>
  </conditionalFormatting>
  <conditionalFormatting sqref="F31">
    <cfRule type="cellIs" dxfId="48" priority="22" operator="equal">
      <formula>"No"</formula>
    </cfRule>
  </conditionalFormatting>
  <conditionalFormatting sqref="K31">
    <cfRule type="cellIs" dxfId="47" priority="19" operator="equal">
      <formula>#REF!</formula>
    </cfRule>
    <cfRule type="cellIs" dxfId="46" priority="20" operator="equal">
      <formula>#REF!</formula>
    </cfRule>
    <cfRule type="cellIs" dxfId="45" priority="21" operator="equal">
      <formula>#REF!</formula>
    </cfRule>
  </conditionalFormatting>
  <conditionalFormatting sqref="K31">
    <cfRule type="cellIs" dxfId="44" priority="17" operator="equal">
      <formula>"Pass"</formula>
    </cfRule>
    <cfRule type="cellIs" dxfId="43" priority="18" operator="equal">
      <formula>"Fail"</formula>
    </cfRule>
  </conditionalFormatting>
  <conditionalFormatting sqref="E22:F22">
    <cfRule type="cellIs" dxfId="42" priority="16" operator="equal">
      <formula>"No"</formula>
    </cfRule>
  </conditionalFormatting>
  <conditionalFormatting sqref="K22">
    <cfRule type="cellIs" dxfId="41" priority="13" operator="equal">
      <formula>#REF!</formula>
    </cfRule>
    <cfRule type="cellIs" dxfId="40" priority="14" operator="equal">
      <formula>#REF!</formula>
    </cfRule>
    <cfRule type="cellIs" dxfId="39" priority="15" operator="equal">
      <formula>#REF!</formula>
    </cfRule>
  </conditionalFormatting>
  <conditionalFormatting sqref="K22">
    <cfRule type="cellIs" dxfId="38" priority="11" operator="equal">
      <formula>"Pass"</formula>
    </cfRule>
    <cfRule type="cellIs" dxfId="37" priority="12" operator="equal">
      <formula>"Fail"</formula>
    </cfRule>
  </conditionalFormatting>
  <conditionalFormatting sqref="K24">
    <cfRule type="cellIs" dxfId="36" priority="8" operator="equal">
      <formula>#REF!</formula>
    </cfRule>
    <cfRule type="cellIs" dxfId="35" priority="9" operator="equal">
      <formula>#REF!</formula>
    </cfRule>
    <cfRule type="cellIs" dxfId="34" priority="10" operator="equal">
      <formula>#REF!</formula>
    </cfRule>
  </conditionalFormatting>
  <conditionalFormatting sqref="K24">
    <cfRule type="cellIs" dxfId="33" priority="6" operator="equal">
      <formula>"Pass"</formula>
    </cfRule>
    <cfRule type="cellIs" dxfId="32" priority="7" operator="equal">
      <formula>"Fail"</formula>
    </cfRule>
  </conditionalFormatting>
  <conditionalFormatting sqref="K30">
    <cfRule type="cellIs" dxfId="31" priority="3" operator="equal">
      <formula>#REF!</formula>
    </cfRule>
    <cfRule type="cellIs" dxfId="30" priority="4" operator="equal">
      <formula>#REF!</formula>
    </cfRule>
    <cfRule type="cellIs" dxfId="29" priority="5" operator="equal">
      <formula>#REF!</formula>
    </cfRule>
  </conditionalFormatting>
  <conditionalFormatting sqref="K30">
    <cfRule type="cellIs" dxfId="28" priority="1" operator="equal">
      <formula>"Pass"</formula>
    </cfRule>
    <cfRule type="cellIs" dxfId="27" priority="2" operator="equal">
      <formula>"Fail"</formula>
    </cfRule>
  </conditionalFormatting>
  <dataValidations count="1">
    <dataValidation type="list" allowBlank="1" showInputMessage="1" showErrorMessage="1" sqref="K6:K13 K22:K32 K19 K16 K35" xr:uid="{3F4CAF0F-14A6-4206-8A55-69D3A0DD40DA}">
      <formula1>$K$40:$K$43</formula1>
    </dataValidation>
  </dataValidations>
  <pageMargins left="0.23622047244094491" right="0.23622047244094491" top="0.74803149606299213" bottom="0.74803149606299213" header="0.31496062992125984" footer="0.31496062992125984"/>
  <pageSetup paperSize="8" scale="52"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7E1F-099F-4E72-9C68-5B787F7736B4}">
  <sheetPr>
    <pageSetUpPr fitToPage="1"/>
  </sheetPr>
  <dimension ref="A1:T239"/>
  <sheetViews>
    <sheetView showGridLines="0" zoomScale="80" zoomScaleNormal="80" workbookViewId="0">
      <selection activeCell="C21" sqref="C21"/>
    </sheetView>
  </sheetViews>
  <sheetFormatPr defaultColWidth="9.1328125" defaultRowHeight="13.15" x14ac:dyDescent="0.4"/>
  <cols>
    <col min="1" max="1" width="1.73046875" style="93" customWidth="1"/>
    <col min="2" max="2" width="15.73046875" style="133" customWidth="1"/>
    <col min="3" max="3" width="46.1328125" style="131" customWidth="1"/>
    <col min="4" max="4" width="33.59765625" style="131" customWidth="1"/>
    <col min="5" max="5" width="20.73046875" style="131" customWidth="1"/>
    <col min="6" max="6" width="82.59765625" style="131" customWidth="1"/>
    <col min="7" max="7" width="16.86328125" style="132" customWidth="1"/>
    <col min="8" max="9" width="50.73046875" style="131" customWidth="1"/>
    <col min="10" max="10" width="8.265625" style="100" customWidth="1"/>
    <col min="11" max="15" width="9.1328125" style="100"/>
    <col min="16" max="16384" width="9.1328125" style="93"/>
  </cols>
  <sheetData>
    <row r="1" spans="1:20" s="80" customFormat="1" ht="12" customHeight="1" x14ac:dyDescent="0.4">
      <c r="B1" s="81"/>
      <c r="C1" s="82"/>
      <c r="D1" s="82"/>
      <c r="E1" s="82"/>
      <c r="F1" s="83"/>
      <c r="G1" s="84"/>
      <c r="H1" s="82"/>
      <c r="I1" s="82"/>
      <c r="J1" s="85"/>
      <c r="K1" s="85"/>
      <c r="L1" s="85"/>
      <c r="M1" s="85"/>
      <c r="N1" s="85"/>
      <c r="O1" s="85"/>
    </row>
    <row r="2" spans="1:20" s="80" customFormat="1" ht="15.75" x14ac:dyDescent="0.5">
      <c r="B2" s="259" t="s">
        <v>31</v>
      </c>
      <c r="C2" s="406" t="s">
        <v>296</v>
      </c>
      <c r="D2" s="407"/>
      <c r="E2" s="408"/>
      <c r="F2" s="86"/>
      <c r="G2" s="87"/>
      <c r="H2" s="82"/>
      <c r="I2" s="82"/>
      <c r="J2" s="85"/>
      <c r="K2" s="85"/>
      <c r="L2" s="85"/>
      <c r="M2" s="85"/>
      <c r="N2" s="85"/>
      <c r="O2" s="85"/>
    </row>
    <row r="3" spans="1:20" s="80" customFormat="1" ht="14.25" x14ac:dyDescent="0.45">
      <c r="B3" s="260" t="s">
        <v>297</v>
      </c>
      <c r="C3" s="417" t="s">
        <v>379</v>
      </c>
      <c r="D3" s="418"/>
      <c r="E3" s="408"/>
      <c r="F3" s="83"/>
      <c r="G3" s="87"/>
      <c r="H3" s="82"/>
      <c r="I3" s="82"/>
      <c r="J3" s="85"/>
      <c r="K3" s="85"/>
      <c r="L3" s="85"/>
      <c r="M3" s="85"/>
      <c r="N3" s="85"/>
      <c r="O3" s="85"/>
    </row>
    <row r="4" spans="1:20" s="80" customFormat="1" ht="14.25" x14ac:dyDescent="0.45">
      <c r="B4" s="260" t="s">
        <v>299</v>
      </c>
      <c r="C4" s="414" t="s">
        <v>394</v>
      </c>
      <c r="D4" s="415"/>
      <c r="E4" s="416"/>
      <c r="F4" s="88"/>
      <c r="G4" s="87"/>
      <c r="H4" s="82"/>
      <c r="I4" s="82"/>
      <c r="J4" s="85"/>
      <c r="K4" s="85"/>
      <c r="L4" s="85"/>
      <c r="M4" s="85"/>
      <c r="N4" s="85"/>
      <c r="O4" s="85"/>
    </row>
    <row r="5" spans="1:20" s="80" customFormat="1" ht="14.25" x14ac:dyDescent="0.45">
      <c r="B5" s="260" t="s">
        <v>395</v>
      </c>
      <c r="C5" s="414" t="s">
        <v>497</v>
      </c>
      <c r="D5" s="415"/>
      <c r="E5" s="416"/>
      <c r="F5" s="83"/>
      <c r="G5" s="87"/>
      <c r="H5" s="82"/>
      <c r="I5" s="82"/>
      <c r="J5" s="85"/>
      <c r="K5" s="85"/>
      <c r="L5" s="85"/>
      <c r="M5" s="85"/>
      <c r="N5" s="85"/>
      <c r="O5" s="85"/>
    </row>
    <row r="6" spans="1:20" s="80" customFormat="1" ht="14.25" x14ac:dyDescent="0.45">
      <c r="B6" s="282" t="s">
        <v>396</v>
      </c>
      <c r="C6" s="403" t="s">
        <v>402</v>
      </c>
      <c r="D6" s="404"/>
      <c r="E6" s="405"/>
      <c r="F6" s="88"/>
      <c r="G6" s="87"/>
      <c r="H6" s="82"/>
      <c r="I6" s="82"/>
      <c r="J6" s="85"/>
      <c r="K6" s="85"/>
      <c r="L6" s="85"/>
      <c r="M6" s="85"/>
      <c r="N6" s="85"/>
      <c r="O6" s="85"/>
    </row>
    <row r="7" spans="1:20" s="80" customFormat="1" ht="14.25" x14ac:dyDescent="0.45">
      <c r="B7" s="89"/>
      <c r="C7" s="90"/>
      <c r="D7" s="90"/>
      <c r="E7" s="83"/>
      <c r="F7" s="83"/>
      <c r="G7" s="87"/>
      <c r="H7" s="82"/>
      <c r="I7" s="82"/>
      <c r="J7" s="85"/>
      <c r="K7" s="85"/>
      <c r="L7" s="85"/>
      <c r="M7" s="85"/>
      <c r="N7" s="85"/>
      <c r="O7" s="85"/>
    </row>
    <row r="8" spans="1:20" ht="19.899999999999999" customHeight="1" x14ac:dyDescent="0.4">
      <c r="A8" s="80"/>
      <c r="B8" s="258" t="s">
        <v>300</v>
      </c>
      <c r="C8" s="411" t="s">
        <v>297</v>
      </c>
      <c r="D8" s="411"/>
      <c r="E8" s="411"/>
      <c r="F8" s="411"/>
      <c r="G8" s="411"/>
      <c r="H8" s="411"/>
      <c r="I8" s="411"/>
      <c r="J8" s="92"/>
      <c r="K8" s="85"/>
      <c r="L8" s="85"/>
      <c r="M8" s="85"/>
      <c r="N8" s="85"/>
      <c r="O8" s="85"/>
      <c r="P8" s="80"/>
      <c r="Q8" s="80"/>
      <c r="R8" s="80"/>
      <c r="S8" s="80"/>
      <c r="T8" s="80"/>
    </row>
    <row r="9" spans="1:20" ht="81" customHeight="1" x14ac:dyDescent="0.4">
      <c r="A9" s="80"/>
      <c r="B9" s="94" t="s">
        <v>301</v>
      </c>
      <c r="C9" s="412" t="s">
        <v>382</v>
      </c>
      <c r="D9" s="412"/>
      <c r="E9" s="412"/>
      <c r="F9" s="412"/>
      <c r="G9" s="412"/>
      <c r="H9" s="412"/>
      <c r="I9" s="412"/>
      <c r="J9" s="92"/>
      <c r="K9" s="85"/>
      <c r="L9" s="85"/>
      <c r="M9" s="85"/>
      <c r="N9" s="85"/>
      <c r="O9" s="85"/>
      <c r="P9" s="80"/>
      <c r="Q9" s="80"/>
      <c r="R9" s="80"/>
      <c r="S9" s="80"/>
      <c r="T9" s="80"/>
    </row>
    <row r="10" spans="1:20" ht="69.400000000000006" customHeight="1" x14ac:dyDescent="0.4">
      <c r="A10" s="80"/>
      <c r="B10" s="95" t="s">
        <v>302</v>
      </c>
      <c r="C10" s="413" t="s">
        <v>628</v>
      </c>
      <c r="D10" s="413"/>
      <c r="E10" s="413"/>
      <c r="F10" s="413"/>
      <c r="G10" s="413"/>
      <c r="H10" s="413"/>
      <c r="I10" s="413"/>
      <c r="J10" s="92"/>
      <c r="K10" s="85"/>
      <c r="L10" s="85"/>
      <c r="M10" s="85"/>
      <c r="N10" s="85"/>
      <c r="O10" s="85"/>
      <c r="P10" s="80"/>
      <c r="Q10" s="80"/>
      <c r="R10" s="80"/>
      <c r="S10" s="80"/>
      <c r="T10" s="80"/>
    </row>
    <row r="11" spans="1:20" ht="33" customHeight="1" x14ac:dyDescent="0.4">
      <c r="A11" s="80"/>
      <c r="B11" s="409" t="s">
        <v>303</v>
      </c>
      <c r="C11" s="261" t="s">
        <v>304</v>
      </c>
      <c r="D11" s="262" t="s">
        <v>305</v>
      </c>
      <c r="E11" s="262" t="s">
        <v>306</v>
      </c>
      <c r="F11" s="261" t="s">
        <v>307</v>
      </c>
      <c r="G11" s="262" t="s">
        <v>308</v>
      </c>
      <c r="H11" s="262" t="s">
        <v>499</v>
      </c>
      <c r="I11" s="262" t="s">
        <v>7</v>
      </c>
      <c r="J11" s="96" t="s">
        <v>8</v>
      </c>
      <c r="K11" s="85"/>
      <c r="L11" s="85"/>
      <c r="M11" s="85"/>
      <c r="N11" s="85"/>
      <c r="O11" s="80"/>
      <c r="P11" s="80"/>
      <c r="Q11" s="80"/>
      <c r="R11" s="80"/>
      <c r="S11" s="80"/>
      <c r="T11" s="80"/>
    </row>
    <row r="12" spans="1:20" s="100" customFormat="1" ht="63" customHeight="1" x14ac:dyDescent="0.4">
      <c r="A12" s="80"/>
      <c r="B12" s="410"/>
      <c r="C12" s="263" t="s">
        <v>298</v>
      </c>
      <c r="D12" s="263" t="s">
        <v>381</v>
      </c>
      <c r="E12" s="263" t="s">
        <v>380</v>
      </c>
      <c r="F12" s="263" t="s">
        <v>383</v>
      </c>
      <c r="G12" s="97" t="s">
        <v>10</v>
      </c>
      <c r="H12" s="98"/>
      <c r="I12" s="98"/>
      <c r="J12" s="99">
        <f>IF(G12="","0",IF(G12="Pass",1,IF(G12="Fail",0,IF(G12="TBD",0,IF(G12="N/A (Please provide reason)",1)))))</f>
        <v>0</v>
      </c>
      <c r="K12" s="85"/>
      <c r="L12" s="85"/>
      <c r="M12" s="85"/>
      <c r="N12" s="85"/>
      <c r="O12" s="85"/>
      <c r="P12" s="85"/>
      <c r="Q12" s="85"/>
      <c r="R12" s="85"/>
      <c r="S12" s="85"/>
      <c r="T12" s="85"/>
    </row>
    <row r="13" spans="1:20" s="100" customFormat="1" ht="36.4" customHeight="1" x14ac:dyDescent="0.4">
      <c r="A13" s="80"/>
      <c r="B13" s="410"/>
      <c r="C13" s="263" t="s">
        <v>309</v>
      </c>
      <c r="D13" s="263" t="s">
        <v>597</v>
      </c>
      <c r="E13" s="263" t="s">
        <v>39</v>
      </c>
      <c r="F13" s="263" t="s">
        <v>310</v>
      </c>
      <c r="G13" s="97" t="s">
        <v>10</v>
      </c>
      <c r="H13" s="98"/>
      <c r="I13" s="98"/>
      <c r="J13" s="99">
        <f>IF(G13="","0",IF(G13="Pass",1,IF(G13="Fail",0,IF(G13="TBD",0,IF(G13="N/A (Please provide reason)",1)))))</f>
        <v>0</v>
      </c>
      <c r="K13" s="85"/>
      <c r="L13" s="85"/>
      <c r="M13" s="85"/>
      <c r="N13" s="85"/>
      <c r="O13" s="85"/>
      <c r="P13" s="85"/>
      <c r="Q13" s="85"/>
      <c r="R13" s="85"/>
      <c r="S13" s="85"/>
      <c r="T13" s="85"/>
    </row>
    <row r="14" spans="1:20" s="100" customFormat="1" ht="23.25" customHeight="1" x14ac:dyDescent="0.4">
      <c r="A14" s="80"/>
      <c r="B14" s="410"/>
      <c r="C14" s="263" t="s">
        <v>311</v>
      </c>
      <c r="D14" s="263" t="s">
        <v>356</v>
      </c>
      <c r="E14" s="263" t="s">
        <v>41</v>
      </c>
      <c r="F14" s="263" t="s">
        <v>384</v>
      </c>
      <c r="G14" s="97" t="s">
        <v>10</v>
      </c>
      <c r="H14" s="98"/>
      <c r="I14" s="98"/>
      <c r="J14" s="99">
        <f>IF(G14="","0",IF(G14="Pass",1,IF(G14="Fail",0,IF(G14="TBD",0,IF(G14="N/A (Please provide reason)",1)))))</f>
        <v>0</v>
      </c>
      <c r="K14" s="85"/>
      <c r="L14" s="85"/>
      <c r="M14" s="85"/>
      <c r="N14" s="85"/>
      <c r="O14" s="85"/>
      <c r="P14" s="85"/>
      <c r="Q14" s="85"/>
      <c r="R14" s="85"/>
      <c r="S14" s="85"/>
      <c r="T14" s="85"/>
    </row>
    <row r="15" spans="1:20" s="106" customFormat="1" ht="19.899999999999999" customHeight="1" x14ac:dyDescent="0.45">
      <c r="A15" s="101"/>
      <c r="B15" s="91" t="s">
        <v>312</v>
      </c>
      <c r="C15" s="102" t="str">
        <f>IF(K15=100%, "Complete", "Incomplete")</f>
        <v>Incomplete</v>
      </c>
      <c r="D15" s="103"/>
      <c r="E15" s="103"/>
      <c r="F15" s="103"/>
      <c r="G15" s="104"/>
      <c r="H15" s="103"/>
      <c r="I15" s="103"/>
      <c r="J15" s="103"/>
      <c r="K15" s="105">
        <f>SUM(J12:J14) / (COUNT(J12:J14))</f>
        <v>0</v>
      </c>
      <c r="L15" s="101"/>
      <c r="M15" s="101"/>
      <c r="N15" s="101"/>
      <c r="O15" s="101"/>
      <c r="P15" s="101"/>
      <c r="Q15" s="101"/>
      <c r="R15" s="101"/>
      <c r="S15" s="101"/>
      <c r="T15" s="101"/>
    </row>
    <row r="16" spans="1:20" ht="14.25" x14ac:dyDescent="0.45">
      <c r="A16" s="33"/>
      <c r="B16" s="74"/>
      <c r="C16" s="74"/>
      <c r="D16" s="74"/>
      <c r="E16" s="74"/>
      <c r="F16" s="74"/>
      <c r="G16" s="78"/>
      <c r="H16" s="74"/>
      <c r="I16" s="74"/>
      <c r="J16" s="92"/>
      <c r="K16" s="85"/>
      <c r="L16" s="85"/>
      <c r="M16" s="85"/>
      <c r="N16" s="85"/>
      <c r="O16" s="85"/>
      <c r="P16" s="80"/>
      <c r="Q16" s="80"/>
      <c r="R16" s="80"/>
      <c r="S16" s="80"/>
      <c r="T16" s="80"/>
    </row>
    <row r="17" spans="1:20" ht="14.25" x14ac:dyDescent="0.45">
      <c r="A17" s="33"/>
      <c r="B17" s="258" t="s">
        <v>300</v>
      </c>
      <c r="C17" s="411" t="s">
        <v>299</v>
      </c>
      <c r="D17" s="411"/>
      <c r="E17" s="411"/>
      <c r="F17" s="411"/>
      <c r="G17" s="411"/>
      <c r="H17" s="411"/>
      <c r="I17" s="411"/>
      <c r="J17" s="92"/>
      <c r="K17" s="85"/>
      <c r="L17" s="85"/>
      <c r="M17" s="85"/>
      <c r="N17" s="85"/>
      <c r="O17" s="85"/>
      <c r="P17" s="80"/>
      <c r="Q17" s="80"/>
      <c r="R17" s="80"/>
      <c r="S17" s="80"/>
      <c r="T17" s="80"/>
    </row>
    <row r="18" spans="1:20" ht="99" customHeight="1" x14ac:dyDescent="0.45">
      <c r="A18" s="33"/>
      <c r="B18" s="94" t="s">
        <v>301</v>
      </c>
      <c r="C18" s="412" t="s">
        <v>630</v>
      </c>
      <c r="D18" s="412"/>
      <c r="E18" s="412"/>
      <c r="F18" s="412"/>
      <c r="G18" s="412"/>
      <c r="H18" s="412"/>
      <c r="I18" s="412"/>
      <c r="J18" s="92"/>
      <c r="K18" s="85"/>
      <c r="L18" s="85"/>
      <c r="M18" s="85"/>
      <c r="N18" s="85"/>
      <c r="O18" s="85"/>
      <c r="P18" s="80"/>
      <c r="Q18" s="80"/>
      <c r="R18" s="80"/>
      <c r="S18" s="80"/>
      <c r="T18" s="80"/>
    </row>
    <row r="19" spans="1:20" ht="69" customHeight="1" x14ac:dyDescent="0.45">
      <c r="A19" s="33"/>
      <c r="B19" s="95" t="s">
        <v>302</v>
      </c>
      <c r="C19" s="413" t="s">
        <v>397</v>
      </c>
      <c r="D19" s="413"/>
      <c r="E19" s="413"/>
      <c r="F19" s="413"/>
      <c r="G19" s="413"/>
      <c r="H19" s="413"/>
      <c r="I19" s="413"/>
      <c r="J19" s="92"/>
      <c r="K19" s="85"/>
      <c r="L19" s="85"/>
      <c r="M19" s="85"/>
      <c r="N19" s="85"/>
      <c r="O19" s="85"/>
      <c r="P19" s="80"/>
      <c r="Q19" s="80"/>
      <c r="R19" s="80"/>
      <c r="S19" s="80"/>
      <c r="T19" s="80"/>
    </row>
    <row r="20" spans="1:20" ht="30.75" x14ac:dyDescent="0.45">
      <c r="A20" s="33"/>
      <c r="B20" s="409" t="s">
        <v>303</v>
      </c>
      <c r="C20" s="261" t="s">
        <v>304</v>
      </c>
      <c r="D20" s="262" t="s">
        <v>305</v>
      </c>
      <c r="E20" s="262" t="s">
        <v>306</v>
      </c>
      <c r="F20" s="261" t="s">
        <v>307</v>
      </c>
      <c r="G20" s="262" t="s">
        <v>308</v>
      </c>
      <c r="H20" s="262" t="s">
        <v>499</v>
      </c>
      <c r="I20" s="262" t="s">
        <v>7</v>
      </c>
      <c r="J20" s="96" t="s">
        <v>8</v>
      </c>
      <c r="K20" s="85"/>
      <c r="L20" s="85"/>
      <c r="M20" s="85"/>
      <c r="N20" s="85"/>
      <c r="O20" s="85"/>
      <c r="P20" s="80"/>
      <c r="Q20" s="80"/>
      <c r="R20" s="80"/>
      <c r="S20" s="80"/>
      <c r="T20" s="80"/>
    </row>
    <row r="21" spans="1:20" ht="66.400000000000006" customHeight="1" x14ac:dyDescent="0.45">
      <c r="A21" s="33"/>
      <c r="B21" s="410"/>
      <c r="C21" s="263" t="s">
        <v>327</v>
      </c>
      <c r="D21" s="263" t="s">
        <v>626</v>
      </c>
      <c r="E21" s="263" t="s">
        <v>398</v>
      </c>
      <c r="F21" s="263" t="s">
        <v>473</v>
      </c>
      <c r="G21" s="97" t="s">
        <v>10</v>
      </c>
      <c r="H21" s="98"/>
      <c r="I21" s="98"/>
      <c r="J21" s="99">
        <f>IF(G21="","0",IF(G21="Pass",1,IF(G21="Fail",0,IF(G21="TBD",0,IF(G21="N/A (Please provide reason)",1)))))</f>
        <v>0</v>
      </c>
      <c r="K21" s="85"/>
      <c r="L21" s="85"/>
      <c r="M21" s="85"/>
      <c r="N21" s="85"/>
      <c r="O21" s="85"/>
      <c r="P21" s="80"/>
      <c r="Q21" s="80"/>
      <c r="R21" s="80"/>
      <c r="S21" s="80"/>
      <c r="T21" s="80"/>
    </row>
    <row r="22" spans="1:20" ht="47.25" customHeight="1" x14ac:dyDescent="0.45">
      <c r="A22" s="33"/>
      <c r="B22" s="410"/>
      <c r="C22" s="263" t="s">
        <v>328</v>
      </c>
      <c r="D22" s="263" t="s">
        <v>372</v>
      </c>
      <c r="E22" s="263" t="s">
        <v>48</v>
      </c>
      <c r="F22" s="263" t="s">
        <v>387</v>
      </c>
      <c r="G22" s="97" t="s">
        <v>10</v>
      </c>
      <c r="H22" s="98"/>
      <c r="I22" s="98"/>
      <c r="J22" s="99">
        <f>IF(G22="","0",IF(G22="Pass",1,IF(G22="Fail",0,IF(G22="TBD",0,IF(G22="N/A (Please provide reason)",1)))))</f>
        <v>0</v>
      </c>
      <c r="K22" s="85"/>
      <c r="L22" s="85"/>
      <c r="M22" s="85"/>
      <c r="N22" s="85"/>
      <c r="O22" s="85"/>
      <c r="P22" s="80"/>
      <c r="Q22" s="80"/>
      <c r="R22" s="80"/>
      <c r="S22" s="80"/>
      <c r="T22" s="80"/>
    </row>
    <row r="23" spans="1:20" ht="14.25" x14ac:dyDescent="0.45">
      <c r="A23" s="33"/>
      <c r="B23" s="91" t="s">
        <v>312</v>
      </c>
      <c r="C23" s="102" t="str">
        <f>IF(K23=100%, "Complete", "Incomplete")</f>
        <v>Incomplete</v>
      </c>
      <c r="D23" s="103"/>
      <c r="E23" s="103"/>
      <c r="F23" s="103"/>
      <c r="G23" s="104"/>
      <c r="H23" s="103"/>
      <c r="I23" s="103"/>
      <c r="J23" s="103"/>
      <c r="K23" s="105">
        <f>SUM(J21:J22) / (COUNT(J21:J22))</f>
        <v>0</v>
      </c>
      <c r="L23" s="85"/>
      <c r="M23" s="85"/>
      <c r="N23" s="85"/>
      <c r="O23" s="85"/>
      <c r="P23" s="80"/>
      <c r="Q23" s="80"/>
      <c r="R23" s="80"/>
      <c r="S23" s="80"/>
      <c r="T23" s="80"/>
    </row>
    <row r="24" spans="1:20" ht="14.25" x14ac:dyDescent="0.45">
      <c r="A24" s="33"/>
      <c r="B24" s="74"/>
      <c r="C24" s="74"/>
      <c r="D24" s="74"/>
      <c r="E24" s="74"/>
      <c r="F24" s="74"/>
      <c r="G24" s="143"/>
      <c r="H24" s="74"/>
      <c r="I24" s="74"/>
      <c r="J24" s="92"/>
      <c r="K24" s="85"/>
      <c r="L24" s="85"/>
      <c r="M24" s="85"/>
      <c r="N24" s="85"/>
      <c r="O24" s="85"/>
      <c r="P24" s="80"/>
      <c r="Q24" s="80"/>
      <c r="R24" s="80"/>
      <c r="S24" s="80"/>
      <c r="T24" s="80"/>
    </row>
    <row r="25" spans="1:20" ht="14.25" customHeight="1" x14ac:dyDescent="0.45">
      <c r="A25" s="33"/>
      <c r="B25" s="258" t="s">
        <v>300</v>
      </c>
      <c r="C25" s="411" t="s">
        <v>395</v>
      </c>
      <c r="D25" s="411"/>
      <c r="E25" s="411"/>
      <c r="F25" s="411"/>
      <c r="G25" s="411"/>
      <c r="H25" s="411"/>
      <c r="I25" s="411"/>
      <c r="J25" s="92"/>
      <c r="K25" s="85"/>
      <c r="L25" s="85"/>
      <c r="M25" s="85"/>
      <c r="N25" s="85"/>
      <c r="O25" s="85"/>
      <c r="P25" s="80"/>
      <c r="Q25" s="80"/>
      <c r="R25" s="80"/>
      <c r="S25" s="80"/>
      <c r="T25" s="80"/>
    </row>
    <row r="26" spans="1:20" ht="118.15" customHeight="1" x14ac:dyDescent="0.45">
      <c r="A26" s="33"/>
      <c r="B26" s="94" t="s">
        <v>301</v>
      </c>
      <c r="C26" s="412" t="s">
        <v>631</v>
      </c>
      <c r="D26" s="412"/>
      <c r="E26" s="412"/>
      <c r="F26" s="412"/>
      <c r="G26" s="412"/>
      <c r="H26" s="412"/>
      <c r="I26" s="412"/>
      <c r="J26" s="92"/>
      <c r="K26" s="85"/>
      <c r="L26" s="85"/>
      <c r="M26" s="85"/>
      <c r="N26" s="85"/>
      <c r="O26" s="85"/>
      <c r="P26" s="80"/>
      <c r="Q26" s="80"/>
      <c r="R26" s="80"/>
      <c r="S26" s="80"/>
      <c r="T26" s="80"/>
    </row>
    <row r="27" spans="1:20" ht="101.65" customHeight="1" x14ac:dyDescent="0.45">
      <c r="A27" s="33"/>
      <c r="B27" s="95" t="s">
        <v>302</v>
      </c>
      <c r="C27" s="413" t="s">
        <v>470</v>
      </c>
      <c r="D27" s="413"/>
      <c r="E27" s="413"/>
      <c r="F27" s="413"/>
      <c r="G27" s="413"/>
      <c r="H27" s="413"/>
      <c r="I27" s="413"/>
      <c r="J27" s="92"/>
      <c r="K27" s="85"/>
      <c r="L27" s="85"/>
      <c r="M27" s="85"/>
      <c r="N27" s="85"/>
      <c r="O27" s="85"/>
      <c r="P27" s="80"/>
      <c r="Q27" s="80"/>
      <c r="R27" s="80"/>
      <c r="S27" s="80"/>
      <c r="T27" s="80"/>
    </row>
    <row r="28" spans="1:20" ht="30.75" x14ac:dyDescent="0.45">
      <c r="A28" s="33"/>
      <c r="B28" s="409" t="s">
        <v>303</v>
      </c>
      <c r="C28" s="261" t="s">
        <v>304</v>
      </c>
      <c r="D28" s="262" t="s">
        <v>305</v>
      </c>
      <c r="E28" s="262" t="s">
        <v>306</v>
      </c>
      <c r="F28" s="261" t="s">
        <v>307</v>
      </c>
      <c r="G28" s="262" t="s">
        <v>308</v>
      </c>
      <c r="H28" s="262" t="s">
        <v>499</v>
      </c>
      <c r="I28" s="262" t="s">
        <v>7</v>
      </c>
      <c r="J28" s="96" t="s">
        <v>8</v>
      </c>
      <c r="K28" s="85"/>
      <c r="L28" s="85"/>
      <c r="M28" s="85"/>
      <c r="N28" s="85"/>
      <c r="O28" s="85"/>
      <c r="P28" s="80"/>
      <c r="Q28" s="80"/>
      <c r="R28" s="80"/>
      <c r="S28" s="80"/>
      <c r="T28" s="80"/>
    </row>
    <row r="29" spans="1:20" ht="62.65" customHeight="1" x14ac:dyDescent="0.45">
      <c r="A29" s="33"/>
      <c r="B29" s="410"/>
      <c r="C29" s="263" t="s">
        <v>399</v>
      </c>
      <c r="D29" s="263" t="s">
        <v>627</v>
      </c>
      <c r="E29" s="263" t="s">
        <v>385</v>
      </c>
      <c r="F29" s="263" t="s">
        <v>313</v>
      </c>
      <c r="G29" s="97" t="s">
        <v>10</v>
      </c>
      <c r="H29" s="98"/>
      <c r="I29" s="98"/>
      <c r="J29" s="99">
        <f>IF(G29="","0",IF(G29="Pass",1,IF(G29="Fail",0,IF(G29="TBD",0,IF(G29="N/A (Please provide reason)",1)))))</f>
        <v>0</v>
      </c>
      <c r="K29" s="85"/>
      <c r="L29" s="85"/>
      <c r="M29" s="85"/>
      <c r="N29" s="85"/>
      <c r="O29" s="85"/>
      <c r="P29" s="80"/>
      <c r="Q29" s="80"/>
      <c r="R29" s="80"/>
      <c r="S29" s="80"/>
      <c r="T29" s="80"/>
    </row>
    <row r="30" spans="1:20" ht="60.75" customHeight="1" x14ac:dyDescent="0.45">
      <c r="A30" s="33"/>
      <c r="B30" s="410"/>
      <c r="C30" s="263" t="s">
        <v>314</v>
      </c>
      <c r="D30" s="263" t="s">
        <v>493</v>
      </c>
      <c r="E30" s="263" t="s">
        <v>400</v>
      </c>
      <c r="F30" s="263" t="s">
        <v>471</v>
      </c>
      <c r="G30" s="97" t="s">
        <v>10</v>
      </c>
      <c r="H30" s="98"/>
      <c r="I30" s="98"/>
      <c r="J30" s="99">
        <f>IF(G30="","0",IF(G30="Pass",1,IF(G30="Fail",0,IF(G30="TBD",0,IF(G30="N/A (Please provide reason)",1)))))</f>
        <v>0</v>
      </c>
      <c r="K30" s="85"/>
      <c r="L30" s="85"/>
      <c r="M30" s="85"/>
      <c r="N30" s="85"/>
      <c r="O30" s="85"/>
      <c r="P30" s="80"/>
      <c r="Q30" s="80"/>
      <c r="R30" s="80"/>
      <c r="S30" s="80"/>
      <c r="T30" s="80"/>
    </row>
    <row r="31" spans="1:20" ht="28.5" x14ac:dyDescent="0.45">
      <c r="A31" s="33"/>
      <c r="B31" s="410"/>
      <c r="C31" s="263" t="s">
        <v>401</v>
      </c>
      <c r="D31" s="263" t="s">
        <v>494</v>
      </c>
      <c r="E31" s="263" t="s">
        <v>388</v>
      </c>
      <c r="F31" s="263" t="s">
        <v>386</v>
      </c>
      <c r="G31" s="97" t="s">
        <v>10</v>
      </c>
      <c r="H31" s="98"/>
      <c r="I31" s="98"/>
      <c r="J31" s="99">
        <f>IF(G31="","0",IF(G31="Pass",1,IF(G31="Fail",0,IF(G31="TBD",0,IF(G31="N/A (Please provide reason)",1)))))</f>
        <v>0</v>
      </c>
      <c r="K31" s="85"/>
      <c r="L31" s="85"/>
      <c r="M31" s="85"/>
      <c r="N31" s="85"/>
      <c r="O31" s="85"/>
      <c r="P31" s="80"/>
      <c r="Q31" s="80"/>
      <c r="R31" s="80"/>
      <c r="S31" s="80"/>
      <c r="T31" s="80"/>
    </row>
    <row r="32" spans="1:20" ht="14.25" x14ac:dyDescent="0.45">
      <c r="A32" s="33"/>
      <c r="B32" s="91" t="s">
        <v>312</v>
      </c>
      <c r="C32" s="102" t="str">
        <f>IF(K32=100%, "Complete", "Incomplete")</f>
        <v>Incomplete</v>
      </c>
      <c r="D32" s="103"/>
      <c r="E32" s="103"/>
      <c r="F32" s="103"/>
      <c r="G32" s="104"/>
      <c r="H32" s="103"/>
      <c r="I32" s="103"/>
      <c r="J32" s="103"/>
      <c r="K32" s="105">
        <f>SUM(J29:J31) / (COUNT(J29:J31))</f>
        <v>0</v>
      </c>
      <c r="L32" s="85"/>
      <c r="M32" s="85"/>
      <c r="N32" s="85"/>
      <c r="O32" s="85"/>
      <c r="P32" s="80"/>
      <c r="Q32" s="80"/>
      <c r="R32" s="80"/>
      <c r="S32" s="80"/>
      <c r="T32" s="80"/>
    </row>
    <row r="33" spans="1:20" ht="14.25" x14ac:dyDescent="0.45">
      <c r="A33" s="33"/>
      <c r="B33" s="74"/>
      <c r="C33" s="74"/>
      <c r="D33" s="74"/>
      <c r="E33" s="74"/>
      <c r="F33" s="74"/>
      <c r="G33" s="143"/>
      <c r="H33" s="74"/>
      <c r="I33" s="74"/>
      <c r="J33" s="92"/>
      <c r="K33" s="85"/>
      <c r="L33" s="85"/>
      <c r="M33" s="85"/>
      <c r="N33" s="85"/>
      <c r="O33" s="85"/>
      <c r="P33" s="80"/>
      <c r="Q33" s="80"/>
      <c r="R33" s="80"/>
      <c r="S33" s="80"/>
      <c r="T33" s="80"/>
    </row>
    <row r="34" spans="1:20" ht="14.25" customHeight="1" x14ac:dyDescent="0.45">
      <c r="A34" s="33"/>
      <c r="B34" s="283" t="s">
        <v>300</v>
      </c>
      <c r="C34" s="421" t="s">
        <v>396</v>
      </c>
      <c r="D34" s="421"/>
      <c r="E34" s="421"/>
      <c r="F34" s="421"/>
      <c r="G34" s="421"/>
      <c r="H34" s="421"/>
      <c r="I34" s="421"/>
      <c r="J34" s="284"/>
      <c r="K34" s="285"/>
      <c r="L34" s="85"/>
      <c r="M34" s="85"/>
      <c r="N34" s="85"/>
      <c r="O34" s="85"/>
      <c r="P34" s="80"/>
      <c r="Q34" s="80"/>
      <c r="R34" s="80"/>
      <c r="S34" s="80"/>
      <c r="T34" s="80"/>
    </row>
    <row r="35" spans="1:20" ht="72.95" customHeight="1" x14ac:dyDescent="0.45">
      <c r="A35" s="33"/>
      <c r="B35" s="286" t="s">
        <v>301</v>
      </c>
      <c r="C35" s="419" t="s">
        <v>458</v>
      </c>
      <c r="D35" s="419"/>
      <c r="E35" s="419"/>
      <c r="F35" s="419"/>
      <c r="G35" s="419"/>
      <c r="H35" s="419"/>
      <c r="I35" s="419"/>
      <c r="J35" s="284"/>
      <c r="K35" s="285"/>
      <c r="L35" s="85"/>
      <c r="M35" s="85"/>
      <c r="N35" s="85"/>
      <c r="O35" s="85"/>
      <c r="P35" s="80"/>
      <c r="Q35" s="80"/>
      <c r="R35" s="80"/>
      <c r="S35" s="80"/>
      <c r="T35" s="80"/>
    </row>
    <row r="36" spans="1:20" ht="117.4" customHeight="1" x14ac:dyDescent="0.45">
      <c r="A36" s="33"/>
      <c r="B36" s="287" t="s">
        <v>302</v>
      </c>
      <c r="C36" s="420" t="s">
        <v>459</v>
      </c>
      <c r="D36" s="420"/>
      <c r="E36" s="420"/>
      <c r="F36" s="420"/>
      <c r="G36" s="420"/>
      <c r="H36" s="420"/>
      <c r="I36" s="420"/>
      <c r="J36" s="284"/>
      <c r="K36" s="285"/>
      <c r="L36" s="85"/>
      <c r="M36" s="85"/>
      <c r="N36" s="85"/>
      <c r="O36" s="85"/>
      <c r="P36" s="80"/>
      <c r="Q36" s="80"/>
      <c r="R36" s="80"/>
      <c r="S36" s="80"/>
      <c r="T36" s="80"/>
    </row>
    <row r="37" spans="1:20" ht="30.75" x14ac:dyDescent="0.45">
      <c r="A37" s="33"/>
      <c r="B37" s="422" t="s">
        <v>303</v>
      </c>
      <c r="C37" s="288" t="s">
        <v>304</v>
      </c>
      <c r="D37" s="289" t="s">
        <v>305</v>
      </c>
      <c r="E37" s="289" t="s">
        <v>306</v>
      </c>
      <c r="F37" s="288" t="s">
        <v>307</v>
      </c>
      <c r="G37" s="289" t="s">
        <v>308</v>
      </c>
      <c r="H37" s="289" t="s">
        <v>499</v>
      </c>
      <c r="I37" s="289" t="s">
        <v>7</v>
      </c>
      <c r="J37" s="290" t="s">
        <v>8</v>
      </c>
      <c r="K37" s="285"/>
      <c r="L37" s="85"/>
      <c r="M37" s="85"/>
      <c r="N37" s="85"/>
      <c r="O37" s="85"/>
      <c r="P37" s="80"/>
      <c r="Q37" s="80"/>
      <c r="R37" s="80"/>
      <c r="S37" s="80"/>
      <c r="T37" s="80"/>
    </row>
    <row r="38" spans="1:20" ht="62.65" customHeight="1" x14ac:dyDescent="0.45">
      <c r="A38" s="33"/>
      <c r="B38" s="423"/>
      <c r="C38" s="291" t="s">
        <v>403</v>
      </c>
      <c r="D38" s="291" t="s">
        <v>627</v>
      </c>
      <c r="E38" s="291" t="s">
        <v>385</v>
      </c>
      <c r="F38" s="291" t="s">
        <v>313</v>
      </c>
      <c r="G38" s="291"/>
      <c r="H38" s="291"/>
      <c r="I38" s="291"/>
      <c r="J38" s="291"/>
      <c r="K38" s="285"/>
      <c r="L38" s="85"/>
      <c r="M38" s="85"/>
      <c r="N38" s="85"/>
      <c r="O38" s="85"/>
      <c r="P38" s="80"/>
      <c r="Q38" s="80"/>
      <c r="R38" s="80"/>
      <c r="S38" s="80"/>
      <c r="T38" s="80"/>
    </row>
    <row r="39" spans="1:20" ht="113.25" customHeight="1" x14ac:dyDescent="0.45">
      <c r="A39" s="33"/>
      <c r="B39" s="423"/>
      <c r="C39" s="291" t="s">
        <v>314</v>
      </c>
      <c r="D39" s="291" t="s">
        <v>495</v>
      </c>
      <c r="E39" s="291" t="s">
        <v>400</v>
      </c>
      <c r="F39" s="291" t="s">
        <v>472</v>
      </c>
      <c r="G39" s="291"/>
      <c r="H39" s="291"/>
      <c r="I39" s="291"/>
      <c r="J39" s="291"/>
      <c r="K39" s="285"/>
      <c r="L39" s="85"/>
      <c r="M39" s="85"/>
      <c r="N39" s="85"/>
      <c r="O39" s="85"/>
      <c r="P39" s="80"/>
      <c r="Q39" s="80"/>
      <c r="R39" s="80"/>
      <c r="S39" s="80"/>
      <c r="T39" s="80"/>
    </row>
    <row r="40" spans="1:20" ht="28.5" x14ac:dyDescent="0.45">
      <c r="A40" s="33"/>
      <c r="B40" s="423"/>
      <c r="C40" s="291" t="s">
        <v>401</v>
      </c>
      <c r="D40" s="291" t="s">
        <v>496</v>
      </c>
      <c r="E40" s="291" t="s">
        <v>388</v>
      </c>
      <c r="F40" s="291" t="s">
        <v>386</v>
      </c>
      <c r="G40" s="291"/>
      <c r="H40" s="291"/>
      <c r="I40" s="291"/>
      <c r="J40" s="291"/>
      <c r="K40" s="285"/>
      <c r="L40" s="85"/>
      <c r="M40" s="85"/>
      <c r="N40" s="85"/>
      <c r="O40" s="85"/>
      <c r="P40" s="80"/>
      <c r="Q40" s="80"/>
      <c r="R40" s="80"/>
      <c r="S40" s="80"/>
      <c r="T40" s="80"/>
    </row>
    <row r="41" spans="1:20" ht="14.25" x14ac:dyDescent="0.45">
      <c r="A41" s="33"/>
      <c r="B41" s="283" t="s">
        <v>312</v>
      </c>
      <c r="C41" s="292"/>
      <c r="D41" s="292"/>
      <c r="E41" s="292"/>
      <c r="F41" s="292"/>
      <c r="G41" s="293"/>
      <c r="H41" s="292"/>
      <c r="I41" s="292"/>
      <c r="J41" s="292"/>
      <c r="K41" s="291"/>
      <c r="L41" s="85"/>
      <c r="M41" s="85"/>
      <c r="N41" s="85"/>
      <c r="O41" s="85"/>
      <c r="P41" s="80"/>
      <c r="Q41" s="80"/>
      <c r="R41" s="80"/>
      <c r="S41" s="80"/>
      <c r="T41" s="80"/>
    </row>
    <row r="42" spans="1:20" ht="14.25" x14ac:dyDescent="0.45">
      <c r="A42" s="33"/>
      <c r="B42" s="74"/>
      <c r="C42" s="74"/>
      <c r="D42" s="74"/>
      <c r="E42" s="74"/>
      <c r="F42" s="74"/>
      <c r="G42" s="78"/>
      <c r="H42" s="74"/>
      <c r="I42" s="74"/>
      <c r="J42" s="92"/>
      <c r="K42" s="85"/>
      <c r="L42" s="85"/>
      <c r="M42" s="85"/>
      <c r="N42" s="85"/>
      <c r="O42" s="85"/>
      <c r="P42" s="80"/>
      <c r="Q42" s="80"/>
      <c r="R42" s="80"/>
      <c r="S42" s="80"/>
      <c r="T42" s="80"/>
    </row>
    <row r="43" spans="1:20" ht="14.25" x14ac:dyDescent="0.45">
      <c r="A43" s="33"/>
      <c r="B43" s="74"/>
      <c r="C43" s="74"/>
      <c r="D43" s="74"/>
      <c r="E43" s="74"/>
      <c r="F43" s="74"/>
      <c r="G43" s="149" t="s">
        <v>500</v>
      </c>
      <c r="H43" s="74"/>
      <c r="I43" s="74"/>
      <c r="J43" s="92"/>
      <c r="K43" s="85"/>
      <c r="L43" s="85"/>
      <c r="M43" s="85"/>
      <c r="N43" s="85"/>
      <c r="O43" s="85"/>
      <c r="P43" s="80"/>
      <c r="Q43" s="80"/>
      <c r="R43" s="80"/>
      <c r="S43" s="80"/>
      <c r="T43" s="80"/>
    </row>
    <row r="44" spans="1:20" ht="14.25" x14ac:dyDescent="0.45">
      <c r="A44" s="33"/>
      <c r="B44" s="74"/>
      <c r="C44" s="74"/>
      <c r="D44" s="74"/>
      <c r="E44" s="74"/>
      <c r="F44" s="74"/>
      <c r="G44" s="117" t="s">
        <v>13</v>
      </c>
      <c r="H44" s="74"/>
      <c r="I44" s="74"/>
      <c r="J44" s="92"/>
      <c r="K44" s="85"/>
      <c r="L44" s="85"/>
      <c r="M44" s="85"/>
      <c r="N44" s="85"/>
      <c r="O44" s="85"/>
      <c r="P44" s="80"/>
      <c r="Q44" s="80"/>
      <c r="R44" s="80"/>
      <c r="S44" s="80"/>
      <c r="T44" s="80"/>
    </row>
    <row r="45" spans="1:20" ht="14.25" x14ac:dyDescent="0.45">
      <c r="A45" s="33"/>
      <c r="B45" s="74"/>
      <c r="C45" s="74"/>
      <c r="D45" s="74"/>
      <c r="E45" s="74"/>
      <c r="F45" s="74"/>
      <c r="G45" s="118" t="s">
        <v>16</v>
      </c>
      <c r="H45" s="74"/>
      <c r="I45" s="74"/>
      <c r="J45" s="92"/>
      <c r="K45" s="85"/>
      <c r="L45" s="85"/>
      <c r="M45" s="85"/>
      <c r="N45" s="85"/>
      <c r="O45" s="85"/>
      <c r="P45" s="80"/>
      <c r="Q45" s="80"/>
      <c r="R45" s="80"/>
      <c r="S45" s="80"/>
      <c r="T45" s="80"/>
    </row>
    <row r="46" spans="1:20" ht="28.5" x14ac:dyDescent="0.4">
      <c r="A46" s="80"/>
      <c r="B46" s="107"/>
      <c r="C46" s="108" t="s">
        <v>315</v>
      </c>
      <c r="D46" s="150" t="s">
        <v>316</v>
      </c>
      <c r="E46" s="109"/>
      <c r="F46" s="110"/>
      <c r="G46" s="121" t="s">
        <v>501</v>
      </c>
      <c r="H46" s="110"/>
      <c r="I46" s="110"/>
      <c r="J46" s="92"/>
      <c r="K46" s="85"/>
      <c r="L46" s="85"/>
      <c r="M46" s="85"/>
      <c r="N46" s="85"/>
      <c r="O46" s="85"/>
      <c r="P46" s="80"/>
      <c r="Q46" s="80"/>
      <c r="R46" s="80"/>
      <c r="S46" s="80"/>
      <c r="T46" s="80"/>
    </row>
    <row r="47" spans="1:20" ht="14.25" x14ac:dyDescent="0.4">
      <c r="A47" s="80"/>
      <c r="B47" s="112" t="s">
        <v>297</v>
      </c>
      <c r="C47" s="113">
        <f>K15</f>
        <v>0</v>
      </c>
      <c r="D47" s="114" t="str">
        <f>C15</f>
        <v>Incomplete</v>
      </c>
      <c r="E47" s="115"/>
      <c r="F47" s="110"/>
      <c r="G47" s="121" t="s">
        <v>10</v>
      </c>
      <c r="H47" s="110"/>
      <c r="I47" s="110"/>
      <c r="J47" s="92"/>
      <c r="K47" s="85"/>
      <c r="L47" s="85"/>
      <c r="M47" s="85"/>
      <c r="N47" s="85"/>
      <c r="O47" s="85"/>
      <c r="P47" s="80"/>
      <c r="Q47" s="80"/>
      <c r="R47" s="80"/>
      <c r="S47" s="80"/>
      <c r="T47" s="80"/>
    </row>
    <row r="48" spans="1:20" s="100" customFormat="1" ht="14.25" x14ac:dyDescent="0.4">
      <c r="A48" s="80"/>
      <c r="B48" s="112" t="s">
        <v>299</v>
      </c>
      <c r="C48" s="113">
        <f>K23</f>
        <v>0</v>
      </c>
      <c r="D48" s="114" t="str">
        <f>C23</f>
        <v>Incomplete</v>
      </c>
      <c r="E48" s="115"/>
      <c r="F48" s="110"/>
      <c r="G48" s="110"/>
      <c r="H48" s="110" t="s">
        <v>11</v>
      </c>
      <c r="I48" s="110"/>
      <c r="K48" s="85"/>
      <c r="L48" s="85"/>
      <c r="M48" s="85"/>
      <c r="N48" s="85"/>
      <c r="O48" s="85"/>
      <c r="P48" s="85"/>
      <c r="Q48" s="85"/>
      <c r="R48" s="85"/>
      <c r="S48" s="85"/>
      <c r="T48" s="85"/>
    </row>
    <row r="49" spans="1:20" ht="14.25" x14ac:dyDescent="0.4">
      <c r="A49" s="80"/>
      <c r="B49" s="112" t="s">
        <v>395</v>
      </c>
      <c r="C49" s="113">
        <f>K32</f>
        <v>0</v>
      </c>
      <c r="D49" s="114" t="str">
        <f>C32</f>
        <v>Incomplete</v>
      </c>
      <c r="E49" s="115"/>
      <c r="F49" s="110"/>
      <c r="G49" s="111"/>
      <c r="H49" s="110"/>
      <c r="I49" s="110"/>
      <c r="J49" s="93"/>
      <c r="K49" s="85"/>
      <c r="L49" s="85"/>
      <c r="M49" s="85"/>
      <c r="N49" s="85"/>
      <c r="O49" s="85"/>
      <c r="P49" s="80"/>
      <c r="Q49" s="80"/>
      <c r="R49" s="80"/>
      <c r="S49" s="80"/>
      <c r="T49" s="80"/>
    </row>
    <row r="50" spans="1:20" s="100" customFormat="1" ht="14.25" x14ac:dyDescent="0.4">
      <c r="A50" s="80"/>
      <c r="B50" s="294" t="s">
        <v>396</v>
      </c>
      <c r="C50" s="295"/>
      <c r="D50" s="296"/>
      <c r="E50" s="115"/>
      <c r="F50" s="160" t="s">
        <v>317</v>
      </c>
      <c r="G50" s="116">
        <f>COUNTIF($J$1:$J40,"0")</f>
        <v>8</v>
      </c>
      <c r="H50" s="80"/>
      <c r="I50" s="80"/>
      <c r="J50" s="80"/>
      <c r="K50" s="85"/>
      <c r="L50" s="85"/>
      <c r="M50" s="85"/>
      <c r="N50" s="85"/>
      <c r="O50" s="85"/>
      <c r="P50" s="85"/>
      <c r="Q50" s="85"/>
      <c r="R50" s="85"/>
      <c r="S50" s="85"/>
      <c r="T50" s="85"/>
    </row>
    <row r="51" spans="1:20" s="100" customFormat="1" ht="14.25" x14ac:dyDescent="0.4">
      <c r="A51" s="80"/>
      <c r="B51" s="115"/>
      <c r="C51" s="115"/>
      <c r="D51" s="115"/>
      <c r="E51" s="115"/>
      <c r="F51" s="161" t="s">
        <v>318</v>
      </c>
      <c r="G51" s="116">
        <f>COUNTIF($J$1:$J40,"1")</f>
        <v>0</v>
      </c>
      <c r="H51" s="80" t="s">
        <v>11</v>
      </c>
      <c r="I51" s="80"/>
      <c r="J51" s="80"/>
      <c r="K51" s="85"/>
      <c r="L51" s="85"/>
      <c r="M51" s="85"/>
      <c r="N51" s="85"/>
      <c r="O51" s="85"/>
      <c r="P51" s="85"/>
      <c r="Q51" s="85"/>
      <c r="R51" s="85"/>
      <c r="S51" s="85"/>
      <c r="T51" s="85"/>
    </row>
    <row r="52" spans="1:20" s="100" customFormat="1" ht="14.25" x14ac:dyDescent="0.4">
      <c r="A52" s="80"/>
      <c r="B52" s="115"/>
      <c r="C52" s="119">
        <f>COUNTIF(D22:D48,"Complete")</f>
        <v>0</v>
      </c>
      <c r="D52" s="120" t="s">
        <v>319</v>
      </c>
      <c r="E52" s="115"/>
      <c r="F52" s="160" t="s">
        <v>320</v>
      </c>
      <c r="G52" s="116">
        <f>COUNTIF(J9:J40,"&gt;=0")</f>
        <v>8</v>
      </c>
      <c r="H52" s="80"/>
      <c r="I52" s="80"/>
      <c r="J52" s="80"/>
      <c r="K52" s="85"/>
      <c r="L52" s="85"/>
      <c r="M52" s="85"/>
      <c r="N52" s="85"/>
      <c r="O52" s="85"/>
      <c r="P52" s="85"/>
      <c r="Q52" s="85"/>
      <c r="R52" s="85"/>
      <c r="S52" s="85"/>
      <c r="T52" s="85"/>
    </row>
    <row r="53" spans="1:20" s="100" customFormat="1" ht="14.25" x14ac:dyDescent="0.4">
      <c r="A53" s="80"/>
      <c r="B53" s="115"/>
      <c r="C53" s="119">
        <f>COUNTIF(D22:D51,"Incomplete")</f>
        <v>3</v>
      </c>
      <c r="D53" s="120" t="s">
        <v>321</v>
      </c>
      <c r="E53" s="115"/>
      <c r="F53" s="161" t="s">
        <v>322</v>
      </c>
      <c r="G53" s="122">
        <f>SUM($G51/$G52)</f>
        <v>0</v>
      </c>
      <c r="H53" s="80"/>
      <c r="I53" s="80"/>
      <c r="J53" s="80"/>
      <c r="K53" s="85"/>
      <c r="L53" s="85"/>
      <c r="M53" s="85"/>
      <c r="N53" s="85"/>
      <c r="O53" s="85"/>
      <c r="P53" s="85"/>
      <c r="Q53" s="85"/>
      <c r="R53" s="85"/>
      <c r="S53" s="85"/>
      <c r="T53" s="85"/>
    </row>
    <row r="54" spans="1:20" s="100" customFormat="1" ht="14.25" x14ac:dyDescent="0.4">
      <c r="A54" s="80"/>
      <c r="B54" s="115"/>
      <c r="C54" s="123">
        <f>SUM($C$52:$C$53)</f>
        <v>3</v>
      </c>
      <c r="D54" s="120" t="s">
        <v>323</v>
      </c>
      <c r="E54" s="115"/>
      <c r="F54" s="110"/>
      <c r="G54" s="111"/>
      <c r="H54" s="80"/>
      <c r="I54" s="80"/>
      <c r="J54" s="80"/>
      <c r="K54" s="85"/>
      <c r="L54" s="85"/>
      <c r="M54" s="85"/>
      <c r="N54" s="85"/>
      <c r="O54" s="85"/>
      <c r="P54" s="85"/>
      <c r="Q54" s="85"/>
      <c r="R54" s="85"/>
      <c r="S54" s="85"/>
      <c r="T54" s="85"/>
    </row>
    <row r="55" spans="1:20" s="100" customFormat="1" ht="14.25" x14ac:dyDescent="0.4">
      <c r="A55" s="80"/>
      <c r="B55" s="115"/>
      <c r="C55" s="124">
        <f>SUM($C$52)/($C$53)</f>
        <v>0</v>
      </c>
      <c r="D55" s="125" t="s">
        <v>324</v>
      </c>
      <c r="E55" s="115"/>
      <c r="F55" s="110"/>
      <c r="G55" s="111"/>
      <c r="H55" s="110"/>
      <c r="I55" s="110"/>
      <c r="J55" s="92"/>
      <c r="K55" s="85"/>
      <c r="L55" s="85"/>
      <c r="M55" s="85"/>
      <c r="N55" s="85"/>
      <c r="O55" s="85"/>
      <c r="P55" s="85"/>
      <c r="Q55" s="85"/>
      <c r="R55" s="85"/>
      <c r="S55" s="85"/>
      <c r="T55" s="85"/>
    </row>
    <row r="56" spans="1:20" s="100" customFormat="1" ht="14.25" x14ac:dyDescent="0.4">
      <c r="A56" s="80"/>
      <c r="B56" s="115"/>
      <c r="C56" s="115"/>
      <c r="D56" s="115"/>
      <c r="E56" s="115"/>
      <c r="F56" s="110" t="s">
        <v>11</v>
      </c>
      <c r="G56" s="111"/>
      <c r="H56" s="110"/>
      <c r="I56" s="110"/>
      <c r="J56" s="92"/>
      <c r="K56" s="85"/>
      <c r="L56" s="85"/>
      <c r="M56" s="85"/>
      <c r="N56" s="85"/>
      <c r="O56" s="85"/>
      <c r="P56" s="85"/>
      <c r="Q56" s="85"/>
      <c r="R56" s="85"/>
      <c r="S56" s="85"/>
      <c r="T56" s="85"/>
    </row>
    <row r="57" spans="1:20" s="100" customFormat="1" ht="14.25" x14ac:dyDescent="0.4">
      <c r="A57" s="80"/>
      <c r="B57" s="126"/>
      <c r="C57" s="80"/>
      <c r="D57" s="80"/>
      <c r="E57" s="80"/>
      <c r="F57" s="80"/>
      <c r="G57" s="80"/>
      <c r="H57" s="110"/>
      <c r="I57" s="110"/>
      <c r="J57" s="92"/>
      <c r="K57" s="85"/>
      <c r="L57" s="85"/>
      <c r="M57" s="85"/>
      <c r="N57" s="85"/>
      <c r="O57" s="85"/>
      <c r="P57" s="85"/>
      <c r="Q57" s="85"/>
      <c r="R57" s="85"/>
      <c r="S57" s="85"/>
      <c r="T57" s="85"/>
    </row>
    <row r="58" spans="1:20" ht="14.25" x14ac:dyDescent="0.4">
      <c r="A58" s="80"/>
      <c r="B58" s="126"/>
      <c r="C58" s="80"/>
      <c r="D58" s="80"/>
      <c r="E58" s="80"/>
      <c r="F58" s="80"/>
      <c r="G58" s="80"/>
      <c r="H58" s="110"/>
      <c r="I58" s="110"/>
      <c r="J58" s="92"/>
      <c r="K58" s="85"/>
      <c r="L58" s="85"/>
      <c r="M58" s="85"/>
      <c r="N58" s="85"/>
      <c r="O58" s="85"/>
      <c r="P58" s="80"/>
      <c r="Q58" s="80"/>
      <c r="R58" s="80"/>
      <c r="S58" s="80"/>
      <c r="T58" s="80"/>
    </row>
    <row r="59" spans="1:20" x14ac:dyDescent="0.4">
      <c r="A59" s="80"/>
      <c r="B59" s="80"/>
      <c r="C59" s="80"/>
      <c r="D59" s="80"/>
      <c r="E59" s="80"/>
      <c r="F59" s="80"/>
      <c r="G59" s="80"/>
      <c r="H59" s="80"/>
      <c r="I59" s="80"/>
      <c r="J59" s="80"/>
      <c r="K59" s="80"/>
      <c r="L59" s="85"/>
      <c r="M59" s="85"/>
      <c r="N59" s="85"/>
      <c r="O59" s="85"/>
      <c r="P59" s="80"/>
      <c r="Q59" s="80"/>
      <c r="R59" s="80"/>
      <c r="S59" s="80"/>
      <c r="T59" s="80"/>
    </row>
    <row r="60" spans="1:20" x14ac:dyDescent="0.4">
      <c r="A60" s="80"/>
      <c r="B60" s="80"/>
      <c r="C60" s="80"/>
      <c r="D60" s="80"/>
      <c r="E60" s="80"/>
      <c r="F60" s="80"/>
      <c r="G60" s="80"/>
      <c r="H60" s="80"/>
      <c r="I60" s="80"/>
      <c r="J60" s="80"/>
      <c r="K60" s="80"/>
      <c r="L60" s="85"/>
      <c r="M60" s="85"/>
      <c r="N60" s="85"/>
      <c r="O60" s="85"/>
      <c r="P60" s="80"/>
      <c r="Q60" s="80"/>
      <c r="R60" s="80"/>
      <c r="S60" s="80"/>
      <c r="T60" s="80"/>
    </row>
    <row r="61" spans="1:20" x14ac:dyDescent="0.4">
      <c r="A61" s="80"/>
      <c r="B61" s="80"/>
      <c r="C61" s="80"/>
      <c r="D61" s="80"/>
      <c r="E61" s="80"/>
      <c r="F61" s="80"/>
      <c r="G61" s="80"/>
      <c r="H61" s="80"/>
      <c r="I61" s="80"/>
      <c r="J61" s="80"/>
      <c r="K61" s="80"/>
      <c r="L61" s="85"/>
      <c r="M61" s="85"/>
      <c r="N61" s="85"/>
      <c r="O61" s="85"/>
      <c r="P61" s="80"/>
      <c r="Q61" s="80"/>
      <c r="R61" s="80"/>
      <c r="S61" s="80"/>
      <c r="T61" s="80"/>
    </row>
    <row r="62" spans="1:20" x14ac:dyDescent="0.4">
      <c r="A62" s="80"/>
      <c r="B62" s="80"/>
      <c r="C62" s="80"/>
      <c r="D62" s="80"/>
      <c r="E62" s="80"/>
      <c r="F62" s="80"/>
      <c r="G62" s="80"/>
      <c r="H62" s="80"/>
      <c r="I62" s="80"/>
      <c r="J62" s="80"/>
      <c r="K62" s="80"/>
      <c r="L62" s="85"/>
      <c r="M62" s="85"/>
      <c r="N62" s="85"/>
      <c r="O62" s="85"/>
      <c r="P62" s="80"/>
      <c r="Q62" s="80"/>
      <c r="R62" s="80"/>
      <c r="S62" s="80"/>
      <c r="T62" s="80"/>
    </row>
    <row r="63" spans="1:20" x14ac:dyDescent="0.4">
      <c r="A63" s="80"/>
      <c r="B63" s="80"/>
      <c r="C63" s="80"/>
      <c r="D63" s="80"/>
      <c r="E63" s="80"/>
      <c r="F63" s="80"/>
      <c r="G63" s="80"/>
      <c r="H63" s="80"/>
      <c r="I63" s="80"/>
      <c r="J63" s="80"/>
      <c r="K63" s="80"/>
      <c r="L63" s="85"/>
      <c r="M63" s="85"/>
      <c r="N63" s="85"/>
      <c r="O63" s="85"/>
      <c r="P63" s="80"/>
      <c r="Q63" s="80"/>
      <c r="R63" s="80"/>
      <c r="S63" s="80"/>
      <c r="T63" s="80"/>
    </row>
    <row r="64" spans="1:20" x14ac:dyDescent="0.4">
      <c r="A64" s="80"/>
      <c r="B64" s="80"/>
      <c r="C64" s="80"/>
      <c r="D64" s="80"/>
      <c r="E64" s="80"/>
      <c r="F64" s="80"/>
      <c r="G64" s="80"/>
      <c r="H64" s="80"/>
      <c r="I64" s="80"/>
      <c r="J64" s="80"/>
      <c r="K64" s="80"/>
      <c r="L64" s="85"/>
      <c r="M64" s="85"/>
      <c r="N64" s="85"/>
      <c r="O64" s="85"/>
      <c r="P64" s="80"/>
      <c r="Q64" s="80"/>
      <c r="R64" s="80"/>
      <c r="S64" s="80"/>
      <c r="T64" s="80"/>
    </row>
    <row r="65" spans="1:20" x14ac:dyDescent="0.4">
      <c r="A65" s="80"/>
      <c r="B65" s="80"/>
      <c r="C65" s="80"/>
      <c r="D65" s="80"/>
      <c r="E65" s="80"/>
      <c r="F65" s="80"/>
      <c r="G65" s="80"/>
      <c r="H65" s="80"/>
      <c r="I65" s="80"/>
      <c r="J65" s="80"/>
      <c r="K65" s="80"/>
      <c r="L65" s="85"/>
      <c r="M65" s="85"/>
      <c r="N65" s="85"/>
      <c r="O65" s="85"/>
      <c r="P65" s="80"/>
      <c r="Q65" s="80"/>
      <c r="R65" s="80"/>
      <c r="S65" s="80"/>
      <c r="T65" s="80"/>
    </row>
    <row r="66" spans="1:20" x14ac:dyDescent="0.4">
      <c r="A66" s="80"/>
      <c r="B66" s="80"/>
      <c r="C66" s="80"/>
      <c r="D66" s="80"/>
      <c r="E66" s="80"/>
      <c r="F66" s="80"/>
      <c r="G66" s="80"/>
      <c r="H66" s="80"/>
      <c r="I66" s="80"/>
      <c r="J66" s="80"/>
      <c r="K66" s="80"/>
      <c r="L66" s="85"/>
      <c r="M66" s="85"/>
      <c r="N66" s="85"/>
      <c r="O66" s="85"/>
      <c r="P66" s="80"/>
      <c r="Q66" s="80"/>
      <c r="R66" s="80"/>
      <c r="S66" s="80"/>
      <c r="T66" s="80"/>
    </row>
    <row r="67" spans="1:20" x14ac:dyDescent="0.4">
      <c r="A67" s="80"/>
      <c r="B67" s="80"/>
      <c r="C67" s="80"/>
      <c r="D67" s="80"/>
      <c r="E67" s="80"/>
      <c r="F67" s="80"/>
      <c r="G67" s="80"/>
      <c r="H67" s="80"/>
      <c r="I67" s="80"/>
      <c r="J67" s="80"/>
      <c r="K67" s="80"/>
      <c r="L67" s="85"/>
      <c r="M67" s="85"/>
      <c r="N67" s="85"/>
      <c r="O67" s="85"/>
      <c r="P67" s="80"/>
      <c r="Q67" s="80"/>
      <c r="R67" s="80"/>
      <c r="S67" s="80"/>
      <c r="T67" s="80"/>
    </row>
    <row r="68" spans="1:20" x14ac:dyDescent="0.4">
      <c r="A68" s="80"/>
      <c r="B68" s="80"/>
      <c r="C68" s="80"/>
      <c r="D68" s="80"/>
      <c r="E68" s="80"/>
      <c r="F68" s="80"/>
      <c r="G68" s="80"/>
      <c r="H68" s="80"/>
      <c r="I68" s="80"/>
      <c r="J68" s="80"/>
      <c r="K68" s="80"/>
      <c r="L68" s="85"/>
      <c r="M68" s="85"/>
      <c r="N68" s="85"/>
      <c r="O68" s="85"/>
      <c r="P68" s="80"/>
      <c r="Q68" s="80"/>
      <c r="R68" s="80"/>
      <c r="S68" s="80"/>
      <c r="T68" s="80"/>
    </row>
    <row r="69" spans="1:20" x14ac:dyDescent="0.4">
      <c r="A69" s="80"/>
      <c r="B69" s="80"/>
      <c r="C69" s="80"/>
      <c r="D69" s="80"/>
      <c r="E69" s="80"/>
      <c r="F69" s="80"/>
      <c r="G69" s="80"/>
      <c r="H69" s="80"/>
      <c r="I69" s="80"/>
      <c r="J69" s="80"/>
      <c r="K69" s="80"/>
      <c r="L69" s="85"/>
      <c r="M69" s="85"/>
      <c r="N69" s="85"/>
      <c r="O69" s="85"/>
      <c r="P69" s="80"/>
      <c r="Q69" s="80"/>
      <c r="R69" s="80"/>
      <c r="S69" s="80"/>
      <c r="T69" s="80"/>
    </row>
    <row r="70" spans="1:20" x14ac:dyDescent="0.4">
      <c r="A70" s="80"/>
      <c r="B70" s="80"/>
      <c r="C70" s="80"/>
      <c r="D70" s="80"/>
      <c r="E70" s="80"/>
      <c r="F70" s="80"/>
      <c r="G70" s="80"/>
      <c r="H70" s="80"/>
      <c r="I70" s="80"/>
      <c r="J70" s="80"/>
      <c r="K70" s="80"/>
      <c r="L70" s="85"/>
      <c r="M70" s="85"/>
      <c r="N70" s="85"/>
      <c r="O70" s="85"/>
      <c r="P70" s="80"/>
      <c r="Q70" s="80"/>
      <c r="R70" s="80"/>
      <c r="S70" s="80"/>
      <c r="T70" s="80"/>
    </row>
    <row r="71" spans="1:20" x14ac:dyDescent="0.4">
      <c r="A71" s="80"/>
      <c r="B71" s="80"/>
      <c r="C71" s="80"/>
      <c r="D71" s="80"/>
      <c r="E71" s="80"/>
      <c r="F71" s="80"/>
      <c r="G71" s="80"/>
      <c r="H71" s="80"/>
      <c r="I71" s="80"/>
      <c r="J71" s="80"/>
      <c r="K71" s="80"/>
      <c r="L71" s="85"/>
      <c r="M71" s="85"/>
      <c r="N71" s="85"/>
      <c r="O71" s="85"/>
      <c r="P71" s="80"/>
      <c r="Q71" s="80"/>
      <c r="R71" s="80"/>
      <c r="S71" s="80"/>
      <c r="T71" s="80"/>
    </row>
    <row r="72" spans="1:20" x14ac:dyDescent="0.4">
      <c r="A72" s="80"/>
      <c r="B72" s="80"/>
      <c r="C72" s="80"/>
      <c r="D72" s="80"/>
      <c r="E72" s="80"/>
      <c r="F72" s="80"/>
      <c r="G72" s="80"/>
      <c r="H72" s="80"/>
      <c r="I72" s="80"/>
      <c r="J72" s="80"/>
      <c r="K72" s="80"/>
      <c r="L72" s="85"/>
      <c r="M72" s="85"/>
      <c r="N72" s="85"/>
      <c r="O72" s="85"/>
      <c r="P72" s="80"/>
      <c r="Q72" s="80"/>
      <c r="R72" s="80"/>
      <c r="S72" s="80"/>
      <c r="T72" s="80"/>
    </row>
    <row r="73" spans="1:20" x14ac:dyDescent="0.4">
      <c r="A73" s="80"/>
      <c r="B73" s="80"/>
      <c r="C73" s="80"/>
      <c r="D73" s="80"/>
      <c r="E73" s="80"/>
      <c r="F73" s="80"/>
      <c r="G73" s="80"/>
      <c r="H73" s="80"/>
      <c r="I73" s="80"/>
      <c r="J73" s="80"/>
      <c r="K73" s="80"/>
      <c r="L73" s="85"/>
      <c r="M73" s="85"/>
      <c r="N73" s="85"/>
      <c r="O73" s="85"/>
      <c r="P73" s="80"/>
      <c r="Q73" s="80"/>
      <c r="R73" s="80"/>
      <c r="S73" s="80"/>
      <c r="T73" s="80"/>
    </row>
    <row r="74" spans="1:20" x14ac:dyDescent="0.4">
      <c r="A74" s="80"/>
      <c r="B74" s="80"/>
      <c r="C74" s="80"/>
      <c r="D74" s="80"/>
      <c r="E74" s="80"/>
      <c r="F74" s="80"/>
      <c r="G74" s="80"/>
      <c r="H74" s="80"/>
      <c r="I74" s="80"/>
      <c r="J74" s="80"/>
      <c r="K74" s="80"/>
      <c r="L74" s="85"/>
      <c r="M74" s="85"/>
      <c r="N74" s="85"/>
      <c r="O74" s="85"/>
      <c r="P74" s="80"/>
      <c r="Q74" s="80"/>
      <c r="R74" s="80"/>
      <c r="S74" s="80"/>
      <c r="T74" s="80"/>
    </row>
    <row r="75" spans="1:20" x14ac:dyDescent="0.4">
      <c r="A75" s="80"/>
      <c r="B75" s="80"/>
      <c r="C75" s="80"/>
      <c r="D75" s="80"/>
      <c r="E75" s="80"/>
      <c r="F75" s="80"/>
      <c r="G75" s="80"/>
      <c r="H75" s="80"/>
      <c r="I75" s="80"/>
      <c r="J75" s="80"/>
      <c r="K75" s="80"/>
      <c r="L75" s="85"/>
      <c r="M75" s="85"/>
      <c r="N75" s="85"/>
      <c r="O75" s="85"/>
      <c r="P75" s="80"/>
      <c r="Q75" s="80"/>
      <c r="R75" s="80"/>
      <c r="S75" s="80"/>
      <c r="T75" s="80"/>
    </row>
    <row r="76" spans="1:20" x14ac:dyDescent="0.4">
      <c r="A76" s="80"/>
      <c r="B76" s="80"/>
      <c r="C76" s="80"/>
      <c r="D76" s="80"/>
      <c r="E76" s="80"/>
      <c r="F76" s="80"/>
      <c r="G76" s="80"/>
      <c r="H76" s="80"/>
      <c r="I76" s="80"/>
      <c r="J76" s="80"/>
      <c r="K76" s="80"/>
      <c r="L76" s="85"/>
      <c r="M76" s="85"/>
      <c r="N76" s="85"/>
      <c r="O76" s="85"/>
      <c r="P76" s="80"/>
      <c r="Q76" s="80"/>
      <c r="R76" s="80"/>
      <c r="S76" s="80"/>
      <c r="T76" s="80"/>
    </row>
    <row r="77" spans="1:20" x14ac:dyDescent="0.4">
      <c r="A77" s="80"/>
      <c r="B77" s="80"/>
      <c r="C77" s="80"/>
      <c r="D77" s="80"/>
      <c r="E77" s="80"/>
      <c r="F77" s="80"/>
      <c r="G77" s="80"/>
      <c r="H77" s="80"/>
      <c r="I77" s="80"/>
      <c r="J77" s="80"/>
      <c r="K77" s="80"/>
      <c r="L77" s="85"/>
      <c r="M77" s="85"/>
      <c r="N77" s="85"/>
      <c r="O77" s="85"/>
      <c r="P77" s="80"/>
      <c r="Q77" s="80"/>
      <c r="R77" s="80"/>
      <c r="S77" s="80"/>
      <c r="T77" s="80"/>
    </row>
    <row r="78" spans="1:20" ht="14.25" x14ac:dyDescent="0.4">
      <c r="A78" s="80"/>
      <c r="B78" s="80"/>
      <c r="C78" s="110"/>
      <c r="D78" s="110"/>
      <c r="E78" s="110"/>
      <c r="F78" s="110"/>
      <c r="G78" s="111"/>
      <c r="H78" s="80"/>
      <c r="I78" s="80"/>
      <c r="J78" s="80"/>
      <c r="K78" s="80"/>
      <c r="L78" s="85"/>
      <c r="M78" s="85"/>
      <c r="N78" s="85"/>
      <c r="O78" s="85"/>
      <c r="P78" s="80"/>
      <c r="Q78" s="80"/>
      <c r="R78" s="80"/>
      <c r="S78" s="80"/>
      <c r="T78" s="80"/>
    </row>
    <row r="79" spans="1:20" ht="14.25" x14ac:dyDescent="0.4">
      <c r="A79" s="80"/>
      <c r="B79" s="80"/>
      <c r="C79" s="110"/>
      <c r="D79" s="110"/>
      <c r="E79" s="110"/>
      <c r="F79" s="110"/>
      <c r="G79" s="111"/>
      <c r="H79" s="80"/>
      <c r="I79" s="80"/>
      <c r="J79" s="80"/>
      <c r="K79" s="80"/>
      <c r="L79" s="85"/>
      <c r="M79" s="85"/>
      <c r="N79" s="85"/>
      <c r="O79" s="85"/>
      <c r="P79" s="80"/>
      <c r="Q79" s="80"/>
      <c r="R79" s="80"/>
      <c r="S79" s="80"/>
      <c r="T79" s="80"/>
    </row>
    <row r="80" spans="1:20" ht="14.25" x14ac:dyDescent="0.4">
      <c r="A80" s="80"/>
      <c r="B80" s="127"/>
      <c r="C80" s="110"/>
      <c r="D80" s="110"/>
      <c r="E80" s="110"/>
      <c r="F80" s="110"/>
      <c r="G80" s="111"/>
      <c r="H80" s="110"/>
      <c r="I80" s="110"/>
      <c r="J80" s="92"/>
      <c r="K80" s="85"/>
      <c r="L80" s="85"/>
      <c r="M80" s="85"/>
      <c r="N80" s="85"/>
      <c r="O80" s="85"/>
      <c r="P80" s="80"/>
      <c r="Q80" s="80"/>
      <c r="R80" s="80"/>
      <c r="S80" s="80"/>
      <c r="T80" s="80"/>
    </row>
    <row r="81" spans="1:20" ht="14.25" x14ac:dyDescent="0.4">
      <c r="A81" s="80"/>
      <c r="B81" s="127"/>
      <c r="C81" s="110"/>
      <c r="D81" s="110"/>
      <c r="E81" s="110"/>
      <c r="F81" s="110"/>
      <c r="G81" s="111"/>
      <c r="H81" s="110"/>
      <c r="I81" s="110"/>
      <c r="J81" s="92"/>
      <c r="K81" s="85"/>
      <c r="L81" s="85"/>
      <c r="M81" s="85"/>
      <c r="N81" s="85"/>
      <c r="O81" s="85"/>
      <c r="P81" s="80"/>
      <c r="Q81" s="80"/>
      <c r="R81" s="80"/>
      <c r="S81" s="80"/>
      <c r="T81" s="80"/>
    </row>
    <row r="82" spans="1:20" ht="14.25" x14ac:dyDescent="0.4">
      <c r="A82" s="80"/>
      <c r="B82" s="127"/>
      <c r="C82" s="110"/>
      <c r="D82" s="110"/>
      <c r="E82" s="110"/>
      <c r="F82" s="110"/>
      <c r="G82" s="111"/>
      <c r="H82" s="110"/>
      <c r="I82" s="110"/>
      <c r="J82" s="92"/>
      <c r="K82" s="85"/>
      <c r="L82" s="85"/>
      <c r="M82" s="85"/>
      <c r="N82" s="85"/>
      <c r="O82" s="85"/>
      <c r="P82" s="80"/>
      <c r="Q82" s="80"/>
      <c r="R82" s="80"/>
      <c r="S82" s="80"/>
      <c r="T82" s="80"/>
    </row>
    <row r="83" spans="1:20" ht="14.25" x14ac:dyDescent="0.4">
      <c r="A83" s="80"/>
      <c r="B83" s="127"/>
      <c r="C83" s="110"/>
      <c r="D83" s="110"/>
      <c r="E83" s="110"/>
      <c r="F83" s="110"/>
      <c r="G83" s="111"/>
      <c r="H83" s="110"/>
      <c r="I83" s="110"/>
      <c r="J83" s="92"/>
      <c r="K83" s="85"/>
      <c r="L83" s="85"/>
      <c r="M83" s="85"/>
      <c r="N83" s="85"/>
      <c r="O83" s="85"/>
      <c r="P83" s="80"/>
      <c r="Q83" s="80"/>
      <c r="R83" s="80"/>
      <c r="S83" s="80"/>
      <c r="T83" s="80"/>
    </row>
    <row r="84" spans="1:20" ht="14.25" x14ac:dyDescent="0.4">
      <c r="A84" s="80"/>
      <c r="B84" s="127"/>
      <c r="C84" s="110"/>
      <c r="D84" s="110"/>
      <c r="E84" s="110"/>
      <c r="F84" s="110"/>
      <c r="G84" s="111"/>
      <c r="H84" s="110"/>
      <c r="I84" s="110"/>
      <c r="J84" s="92"/>
      <c r="K84" s="85"/>
      <c r="L84" s="85"/>
      <c r="M84" s="85"/>
      <c r="N84" s="85"/>
      <c r="O84" s="85"/>
      <c r="P84" s="80"/>
      <c r="Q84" s="80"/>
      <c r="R84" s="80"/>
      <c r="S84" s="80"/>
      <c r="T84" s="80"/>
    </row>
    <row r="85" spans="1:20" ht="14.25" x14ac:dyDescent="0.4">
      <c r="A85" s="80"/>
      <c r="B85" s="127"/>
      <c r="C85" s="110"/>
      <c r="D85" s="110"/>
      <c r="E85" s="110"/>
      <c r="F85" s="110"/>
      <c r="G85" s="111"/>
      <c r="H85" s="110"/>
      <c r="I85" s="110"/>
      <c r="J85" s="92"/>
      <c r="K85" s="85"/>
      <c r="L85" s="85"/>
      <c r="M85" s="85"/>
      <c r="N85" s="85"/>
      <c r="O85" s="85"/>
      <c r="P85" s="80"/>
      <c r="Q85" s="80"/>
      <c r="R85" s="80"/>
      <c r="S85" s="80"/>
      <c r="T85" s="80"/>
    </row>
    <row r="86" spans="1:20" ht="14.25" x14ac:dyDescent="0.4">
      <c r="A86" s="80"/>
      <c r="B86" s="127"/>
      <c r="C86" s="110"/>
      <c r="D86" s="110"/>
      <c r="E86" s="110"/>
      <c r="F86" s="110"/>
      <c r="G86" s="111"/>
      <c r="H86" s="110"/>
      <c r="I86" s="110"/>
      <c r="J86" s="92"/>
      <c r="K86" s="85"/>
      <c r="L86" s="85"/>
      <c r="M86" s="85"/>
      <c r="N86" s="85"/>
      <c r="O86" s="85"/>
      <c r="P86" s="80"/>
      <c r="Q86" s="80"/>
      <c r="R86" s="80"/>
      <c r="S86" s="80"/>
      <c r="T86" s="80"/>
    </row>
    <row r="87" spans="1:20" ht="14.25" x14ac:dyDescent="0.4">
      <c r="A87" s="80"/>
      <c r="B87" s="127"/>
      <c r="C87" s="110"/>
      <c r="D87" s="110"/>
      <c r="E87" s="110"/>
      <c r="F87" s="110"/>
      <c r="G87" s="111"/>
      <c r="H87" s="110"/>
      <c r="I87" s="110"/>
      <c r="J87" s="92"/>
      <c r="K87" s="85"/>
      <c r="L87" s="85"/>
      <c r="M87" s="85"/>
      <c r="N87" s="85"/>
      <c r="O87" s="85"/>
      <c r="P87" s="80"/>
      <c r="Q87" s="80"/>
      <c r="R87" s="80"/>
      <c r="S87" s="80"/>
      <c r="T87" s="80"/>
    </row>
    <row r="88" spans="1:20" ht="14.25" x14ac:dyDescent="0.4">
      <c r="A88" s="80"/>
      <c r="B88" s="127"/>
      <c r="C88" s="110"/>
      <c r="D88" s="110"/>
      <c r="E88" s="110"/>
      <c r="F88" s="110"/>
      <c r="G88" s="111"/>
      <c r="H88" s="110"/>
      <c r="I88" s="110"/>
      <c r="J88" s="92"/>
      <c r="K88" s="85"/>
      <c r="L88" s="85"/>
      <c r="M88" s="85"/>
      <c r="N88" s="85"/>
      <c r="O88" s="85"/>
      <c r="P88" s="80"/>
      <c r="Q88" s="80"/>
      <c r="R88" s="80"/>
      <c r="S88" s="80"/>
      <c r="T88" s="80"/>
    </row>
    <row r="89" spans="1:20" ht="14.25" x14ac:dyDescent="0.4">
      <c r="A89" s="80"/>
      <c r="B89" s="127"/>
      <c r="C89" s="110"/>
      <c r="D89" s="110"/>
      <c r="E89" s="110"/>
      <c r="F89" s="110"/>
      <c r="G89" s="111"/>
      <c r="H89" s="110"/>
      <c r="I89" s="110"/>
      <c r="J89" s="92"/>
      <c r="K89" s="85"/>
      <c r="L89" s="85"/>
      <c r="M89" s="85"/>
      <c r="N89" s="85"/>
      <c r="O89" s="85"/>
      <c r="P89" s="80"/>
      <c r="Q89" s="80"/>
      <c r="R89" s="80"/>
      <c r="S89" s="80"/>
      <c r="T89" s="80"/>
    </row>
    <row r="90" spans="1:20" ht="14.25" x14ac:dyDescent="0.4">
      <c r="A90" s="80"/>
      <c r="B90" s="127"/>
      <c r="C90" s="110"/>
      <c r="D90" s="110"/>
      <c r="E90" s="110"/>
      <c r="F90" s="110"/>
      <c r="G90" s="111"/>
      <c r="H90" s="110"/>
      <c r="I90" s="110"/>
      <c r="J90" s="92"/>
      <c r="K90" s="85"/>
      <c r="L90" s="85"/>
      <c r="M90" s="85"/>
      <c r="N90" s="85"/>
      <c r="O90" s="85"/>
      <c r="P90" s="80"/>
      <c r="Q90" s="80"/>
      <c r="R90" s="80"/>
      <c r="S90" s="80"/>
      <c r="T90" s="80"/>
    </row>
    <row r="91" spans="1:20" ht="14.25" x14ac:dyDescent="0.4">
      <c r="A91" s="80"/>
      <c r="B91" s="127"/>
      <c r="C91" s="110"/>
      <c r="D91" s="110"/>
      <c r="E91" s="110"/>
      <c r="F91" s="110"/>
      <c r="G91" s="111"/>
      <c r="H91" s="110"/>
      <c r="I91" s="110"/>
      <c r="J91" s="92"/>
      <c r="K91" s="85"/>
      <c r="L91" s="85"/>
      <c r="M91" s="85"/>
      <c r="N91" s="85"/>
      <c r="O91" s="85"/>
      <c r="P91" s="80"/>
      <c r="Q91" s="80"/>
      <c r="R91" s="80"/>
      <c r="S91" s="80"/>
      <c r="T91" s="80"/>
    </row>
    <row r="92" spans="1:20" ht="14.25" x14ac:dyDescent="0.4">
      <c r="A92" s="80"/>
      <c r="B92" s="127"/>
      <c r="C92" s="110"/>
      <c r="D92" s="110"/>
      <c r="E92" s="110"/>
      <c r="F92" s="110"/>
      <c r="G92" s="111"/>
      <c r="H92" s="110"/>
      <c r="I92" s="110"/>
      <c r="J92" s="92"/>
      <c r="K92" s="85"/>
      <c r="L92" s="85"/>
      <c r="M92" s="85"/>
      <c r="N92" s="85"/>
      <c r="O92" s="85"/>
      <c r="P92" s="80"/>
      <c r="Q92" s="80"/>
      <c r="R92" s="80"/>
      <c r="S92" s="80"/>
      <c r="T92" s="80"/>
    </row>
    <row r="93" spans="1:20" ht="14.25" x14ac:dyDescent="0.4">
      <c r="A93" s="80"/>
      <c r="B93" s="127"/>
      <c r="C93" s="110"/>
      <c r="D93" s="110"/>
      <c r="E93" s="110"/>
      <c r="F93" s="110"/>
      <c r="G93" s="111"/>
      <c r="H93" s="110"/>
      <c r="I93" s="110"/>
      <c r="J93" s="92"/>
      <c r="K93" s="85"/>
      <c r="L93" s="85"/>
      <c r="M93" s="85"/>
      <c r="N93" s="85"/>
      <c r="O93" s="85"/>
      <c r="P93" s="80"/>
      <c r="Q93" s="80"/>
      <c r="R93" s="80"/>
      <c r="S93" s="80"/>
      <c r="T93" s="80"/>
    </row>
    <row r="94" spans="1:20" ht="14.25" x14ac:dyDescent="0.4">
      <c r="A94" s="80"/>
      <c r="B94" s="127"/>
      <c r="C94" s="110"/>
      <c r="D94" s="110"/>
      <c r="E94" s="110"/>
      <c r="F94" s="110"/>
      <c r="G94" s="111"/>
      <c r="H94" s="110"/>
      <c r="I94" s="110"/>
      <c r="J94" s="92"/>
      <c r="K94" s="85"/>
      <c r="L94" s="85"/>
      <c r="M94" s="85"/>
      <c r="N94" s="85"/>
      <c r="O94" s="85"/>
      <c r="P94" s="80"/>
      <c r="Q94" s="80"/>
      <c r="R94" s="80"/>
      <c r="S94" s="80"/>
      <c r="T94" s="80"/>
    </row>
    <row r="95" spans="1:20" ht="14.25" x14ac:dyDescent="0.4">
      <c r="A95" s="80"/>
      <c r="B95" s="127"/>
      <c r="C95" s="110"/>
      <c r="D95" s="110"/>
      <c r="E95" s="110"/>
      <c r="F95" s="110"/>
      <c r="G95" s="111"/>
      <c r="H95" s="110"/>
      <c r="I95" s="110"/>
      <c r="J95" s="92"/>
      <c r="K95" s="85"/>
      <c r="L95" s="85"/>
      <c r="M95" s="85"/>
      <c r="N95" s="85"/>
      <c r="O95" s="85"/>
      <c r="P95" s="80"/>
      <c r="Q95" s="80"/>
      <c r="R95" s="80"/>
      <c r="S95" s="80"/>
      <c r="T95" s="80"/>
    </row>
    <row r="96" spans="1:20" ht="14.25" x14ac:dyDescent="0.4">
      <c r="A96" s="80"/>
      <c r="B96" s="127"/>
      <c r="C96" s="110"/>
      <c r="D96" s="110"/>
      <c r="E96" s="110"/>
      <c r="F96" s="110"/>
      <c r="G96" s="111"/>
      <c r="H96" s="110"/>
      <c r="I96" s="110"/>
      <c r="J96" s="92"/>
      <c r="K96" s="85"/>
      <c r="L96" s="85"/>
      <c r="M96" s="85"/>
      <c r="N96" s="85"/>
      <c r="O96" s="85"/>
      <c r="P96" s="80"/>
      <c r="Q96" s="80"/>
      <c r="R96" s="80"/>
      <c r="S96" s="80"/>
      <c r="T96" s="80"/>
    </row>
    <row r="97" spans="1:20" ht="14.25" x14ac:dyDescent="0.4">
      <c r="A97" s="80"/>
      <c r="B97" s="127"/>
      <c r="C97" s="110"/>
      <c r="D97" s="110"/>
      <c r="E97" s="110"/>
      <c r="F97" s="110"/>
      <c r="G97" s="111"/>
      <c r="H97" s="110"/>
      <c r="I97" s="110"/>
      <c r="J97" s="92"/>
      <c r="K97" s="85"/>
      <c r="L97" s="85"/>
      <c r="M97" s="85"/>
      <c r="N97" s="85"/>
      <c r="O97" s="85"/>
      <c r="P97" s="80"/>
      <c r="Q97" s="80"/>
      <c r="R97" s="80"/>
      <c r="S97" s="80"/>
      <c r="T97" s="80"/>
    </row>
    <row r="98" spans="1:20" ht="14.25" x14ac:dyDescent="0.4">
      <c r="A98" s="80"/>
      <c r="B98" s="127"/>
      <c r="C98" s="110"/>
      <c r="D98" s="110"/>
      <c r="E98" s="110"/>
      <c r="F98" s="110"/>
      <c r="G98" s="111"/>
      <c r="H98" s="110"/>
      <c r="I98" s="110"/>
      <c r="J98" s="92"/>
      <c r="K98" s="85"/>
      <c r="L98" s="85"/>
      <c r="M98" s="85"/>
      <c r="N98" s="85"/>
      <c r="O98" s="85"/>
      <c r="P98" s="80"/>
      <c r="Q98" s="80"/>
      <c r="R98" s="80"/>
      <c r="S98" s="80"/>
      <c r="T98" s="80"/>
    </row>
    <row r="99" spans="1:20" ht="14.25" x14ac:dyDescent="0.4">
      <c r="A99" s="80"/>
      <c r="B99" s="127"/>
      <c r="C99" s="110"/>
      <c r="D99" s="110"/>
      <c r="E99" s="110"/>
      <c r="F99" s="110"/>
      <c r="G99" s="111"/>
      <c r="H99" s="110"/>
      <c r="I99" s="110"/>
      <c r="J99" s="92"/>
      <c r="K99" s="85"/>
      <c r="L99" s="85"/>
      <c r="M99" s="85"/>
      <c r="N99" s="85"/>
      <c r="O99" s="85"/>
      <c r="P99" s="80"/>
      <c r="Q99" s="80"/>
      <c r="R99" s="80"/>
      <c r="S99" s="80"/>
      <c r="T99" s="80"/>
    </row>
    <row r="100" spans="1:20" ht="14.25" x14ac:dyDescent="0.4">
      <c r="A100" s="80"/>
      <c r="B100" s="127"/>
      <c r="C100" s="110"/>
      <c r="D100" s="110"/>
      <c r="E100" s="110"/>
      <c r="F100" s="110"/>
      <c r="G100" s="111"/>
      <c r="H100" s="110"/>
      <c r="I100" s="110"/>
      <c r="J100" s="92"/>
      <c r="K100" s="85"/>
      <c r="L100" s="85"/>
      <c r="M100" s="85"/>
      <c r="N100" s="85"/>
      <c r="O100" s="85"/>
      <c r="P100" s="80"/>
      <c r="Q100" s="80"/>
      <c r="R100" s="80"/>
      <c r="S100" s="80"/>
      <c r="T100" s="80"/>
    </row>
    <row r="101" spans="1:20" ht="14.25" x14ac:dyDescent="0.4">
      <c r="A101" s="80"/>
      <c r="B101" s="127"/>
      <c r="C101" s="110"/>
      <c r="D101" s="110"/>
      <c r="E101" s="110"/>
      <c r="F101" s="110"/>
      <c r="G101" s="111"/>
      <c r="H101" s="110"/>
      <c r="I101" s="110"/>
      <c r="J101" s="92"/>
      <c r="K101" s="85"/>
      <c r="L101" s="85"/>
      <c r="M101" s="85"/>
      <c r="N101" s="85"/>
      <c r="O101" s="85"/>
      <c r="P101" s="80"/>
      <c r="Q101" s="80"/>
      <c r="R101" s="80"/>
      <c r="S101" s="80"/>
      <c r="T101" s="80"/>
    </row>
    <row r="102" spans="1:20" ht="14.25" x14ac:dyDescent="0.4">
      <c r="A102" s="80"/>
      <c r="B102" s="127"/>
      <c r="C102" s="110"/>
      <c r="D102" s="110"/>
      <c r="E102" s="110"/>
      <c r="F102" s="110"/>
      <c r="G102" s="111"/>
      <c r="H102" s="110"/>
      <c r="I102" s="110"/>
      <c r="J102" s="92"/>
      <c r="K102" s="85"/>
      <c r="L102" s="85"/>
      <c r="M102" s="85"/>
      <c r="N102" s="85"/>
      <c r="O102" s="85"/>
      <c r="P102" s="80"/>
      <c r="Q102" s="80"/>
      <c r="R102" s="80"/>
      <c r="S102" s="80"/>
      <c r="T102" s="80"/>
    </row>
    <row r="103" spans="1:20" ht="14.25" x14ac:dyDescent="0.4">
      <c r="A103" s="80"/>
      <c r="B103" s="127"/>
      <c r="C103" s="110"/>
      <c r="D103" s="110"/>
      <c r="E103" s="110"/>
      <c r="F103" s="110"/>
      <c r="G103" s="111"/>
      <c r="H103" s="110"/>
      <c r="I103" s="110"/>
      <c r="J103" s="92"/>
      <c r="K103" s="85"/>
      <c r="L103" s="85"/>
      <c r="M103" s="85"/>
      <c r="N103" s="85"/>
      <c r="O103" s="85"/>
      <c r="P103" s="80"/>
      <c r="Q103" s="80"/>
      <c r="R103" s="80"/>
      <c r="S103" s="80"/>
      <c r="T103" s="80"/>
    </row>
    <row r="104" spans="1:20" ht="14.25" x14ac:dyDescent="0.4">
      <c r="A104" s="80"/>
      <c r="B104" s="127"/>
      <c r="C104" s="110"/>
      <c r="D104" s="110"/>
      <c r="E104" s="110"/>
      <c r="F104" s="110"/>
      <c r="G104" s="111"/>
      <c r="H104" s="110"/>
      <c r="I104" s="110"/>
      <c r="J104" s="92"/>
      <c r="K104" s="85"/>
      <c r="L104" s="85"/>
      <c r="M104" s="85"/>
      <c r="N104" s="85"/>
      <c r="O104" s="85"/>
      <c r="P104" s="80"/>
      <c r="Q104" s="80"/>
      <c r="R104" s="80"/>
      <c r="S104" s="80"/>
      <c r="T104" s="80"/>
    </row>
    <row r="105" spans="1:20" ht="14.25" x14ac:dyDescent="0.4">
      <c r="A105" s="80"/>
      <c r="B105" s="127"/>
      <c r="C105" s="110"/>
      <c r="D105" s="110"/>
      <c r="E105" s="110"/>
      <c r="F105" s="110"/>
      <c r="G105" s="111"/>
      <c r="H105" s="110"/>
      <c r="I105" s="110"/>
      <c r="J105" s="92"/>
      <c r="K105" s="85"/>
      <c r="L105" s="85"/>
      <c r="M105" s="85"/>
      <c r="N105" s="85"/>
      <c r="O105" s="85"/>
      <c r="P105" s="80"/>
      <c r="Q105" s="80"/>
      <c r="R105" s="80"/>
      <c r="S105" s="80"/>
      <c r="T105" s="80"/>
    </row>
    <row r="106" spans="1:20" ht="14.25" x14ac:dyDescent="0.4">
      <c r="A106" s="80"/>
      <c r="B106" s="127"/>
      <c r="C106" s="110"/>
      <c r="D106" s="110"/>
      <c r="E106" s="110"/>
      <c r="F106" s="110"/>
      <c r="G106" s="111"/>
      <c r="H106" s="110"/>
      <c r="I106" s="110"/>
      <c r="J106" s="92"/>
      <c r="K106" s="85"/>
      <c r="L106" s="85"/>
      <c r="M106" s="85"/>
      <c r="N106" s="85"/>
      <c r="O106" s="85"/>
      <c r="P106" s="80"/>
      <c r="Q106" s="80"/>
      <c r="R106" s="80"/>
      <c r="S106" s="80"/>
      <c r="T106" s="80"/>
    </row>
    <row r="107" spans="1:20" ht="14.25" x14ac:dyDescent="0.4">
      <c r="A107" s="80"/>
      <c r="B107" s="127"/>
      <c r="C107" s="110"/>
      <c r="D107" s="110"/>
      <c r="E107" s="110"/>
      <c r="F107" s="110"/>
      <c r="G107" s="111"/>
      <c r="H107" s="110"/>
      <c r="I107" s="110"/>
      <c r="J107" s="92"/>
      <c r="K107" s="85"/>
      <c r="L107" s="85"/>
      <c r="M107" s="85"/>
      <c r="N107" s="85"/>
      <c r="O107" s="85"/>
      <c r="P107" s="80"/>
      <c r="Q107" s="80"/>
      <c r="R107" s="80"/>
      <c r="S107" s="80"/>
      <c r="T107" s="80"/>
    </row>
    <row r="108" spans="1:20" ht="14.25" x14ac:dyDescent="0.4">
      <c r="A108" s="80"/>
      <c r="B108" s="127"/>
      <c r="C108" s="110"/>
      <c r="D108" s="110"/>
      <c r="E108" s="110"/>
      <c r="F108" s="110"/>
      <c r="G108" s="111"/>
      <c r="H108" s="110"/>
      <c r="I108" s="110"/>
      <c r="J108" s="92"/>
      <c r="K108" s="85"/>
      <c r="L108" s="85"/>
      <c r="M108" s="85"/>
      <c r="N108" s="85"/>
      <c r="O108" s="85"/>
      <c r="P108" s="80"/>
      <c r="Q108" s="80"/>
      <c r="R108" s="80"/>
      <c r="S108" s="80"/>
      <c r="T108" s="80"/>
    </row>
    <row r="109" spans="1:20" ht="14.25" x14ac:dyDescent="0.4">
      <c r="A109" s="80"/>
      <c r="B109" s="127"/>
      <c r="C109" s="110"/>
      <c r="D109" s="110"/>
      <c r="E109" s="110"/>
      <c r="F109" s="110"/>
      <c r="G109" s="111"/>
      <c r="H109" s="110"/>
      <c r="I109" s="110"/>
      <c r="J109" s="92"/>
      <c r="K109" s="85"/>
      <c r="L109" s="85"/>
      <c r="M109" s="85"/>
      <c r="N109" s="85"/>
      <c r="O109" s="85"/>
      <c r="P109" s="80"/>
      <c r="Q109" s="80"/>
      <c r="R109" s="80"/>
      <c r="S109" s="80"/>
      <c r="T109" s="80"/>
    </row>
    <row r="110" spans="1:20" ht="14.25" x14ac:dyDescent="0.4">
      <c r="A110" s="80"/>
      <c r="B110" s="127"/>
      <c r="C110" s="110"/>
      <c r="D110" s="110"/>
      <c r="E110" s="110"/>
      <c r="F110" s="110"/>
      <c r="G110" s="111"/>
      <c r="H110" s="110"/>
      <c r="I110" s="110"/>
      <c r="J110" s="92"/>
      <c r="K110" s="85"/>
      <c r="L110" s="85"/>
      <c r="M110" s="85"/>
      <c r="N110" s="85"/>
      <c r="O110" s="85"/>
      <c r="P110" s="80"/>
      <c r="Q110" s="80"/>
      <c r="R110" s="80"/>
      <c r="S110" s="80"/>
      <c r="T110" s="80"/>
    </row>
    <row r="111" spans="1:20" ht="14.25" x14ac:dyDescent="0.4">
      <c r="A111" s="80"/>
      <c r="B111" s="127"/>
      <c r="C111" s="110"/>
      <c r="D111" s="110"/>
      <c r="E111" s="110"/>
      <c r="F111" s="110"/>
      <c r="G111" s="111"/>
      <c r="H111" s="110"/>
      <c r="I111" s="110"/>
      <c r="J111" s="92"/>
      <c r="K111" s="85"/>
      <c r="L111" s="85"/>
      <c r="M111" s="85"/>
      <c r="N111" s="85"/>
      <c r="O111" s="85"/>
      <c r="P111" s="80"/>
      <c r="Q111" s="80"/>
      <c r="R111" s="80"/>
      <c r="S111" s="80"/>
      <c r="T111" s="80"/>
    </row>
    <row r="112" spans="1:20" ht="14.25" x14ac:dyDescent="0.4">
      <c r="A112" s="80"/>
      <c r="B112" s="127"/>
      <c r="C112" s="110"/>
      <c r="D112" s="110"/>
      <c r="E112" s="110"/>
      <c r="F112" s="110"/>
      <c r="G112" s="111"/>
      <c r="H112" s="110"/>
      <c r="I112" s="110"/>
      <c r="J112" s="92"/>
      <c r="K112" s="85"/>
      <c r="L112" s="85"/>
      <c r="M112" s="85"/>
      <c r="N112" s="85"/>
      <c r="O112" s="85"/>
      <c r="P112" s="80"/>
      <c r="Q112" s="80"/>
      <c r="R112" s="80"/>
      <c r="S112" s="80"/>
      <c r="T112" s="80"/>
    </row>
    <row r="113" spans="1:20" ht="14.25" x14ac:dyDescent="0.4">
      <c r="A113" s="80"/>
      <c r="B113" s="127"/>
      <c r="C113" s="110"/>
      <c r="D113" s="110"/>
      <c r="E113" s="110"/>
      <c r="F113" s="110"/>
      <c r="G113" s="111"/>
      <c r="H113" s="110"/>
      <c r="I113" s="110"/>
      <c r="J113" s="92"/>
      <c r="K113" s="85"/>
      <c r="L113" s="85"/>
      <c r="M113" s="85"/>
      <c r="N113" s="85"/>
      <c r="O113" s="85"/>
      <c r="P113" s="80"/>
      <c r="Q113" s="80"/>
      <c r="R113" s="80"/>
      <c r="S113" s="80"/>
      <c r="T113" s="80"/>
    </row>
    <row r="114" spans="1:20" ht="14.25" x14ac:dyDescent="0.4">
      <c r="A114" s="80"/>
      <c r="B114" s="127"/>
      <c r="C114" s="110"/>
      <c r="D114" s="110"/>
      <c r="E114" s="110"/>
      <c r="F114" s="110"/>
      <c r="G114" s="111"/>
      <c r="H114" s="110"/>
      <c r="I114" s="110"/>
      <c r="J114" s="92"/>
      <c r="K114" s="85"/>
      <c r="L114" s="85"/>
      <c r="M114" s="85"/>
      <c r="N114" s="85"/>
      <c r="O114" s="85"/>
      <c r="P114" s="80"/>
      <c r="Q114" s="80"/>
      <c r="R114" s="80"/>
      <c r="S114" s="80"/>
      <c r="T114" s="80"/>
    </row>
    <row r="115" spans="1:20" ht="14.25" x14ac:dyDescent="0.4">
      <c r="A115" s="80"/>
      <c r="B115" s="127"/>
      <c r="C115" s="110"/>
      <c r="D115" s="110"/>
      <c r="E115" s="110"/>
      <c r="F115" s="110"/>
      <c r="G115" s="111"/>
      <c r="H115" s="110"/>
      <c r="I115" s="110"/>
      <c r="J115" s="92"/>
      <c r="K115" s="85"/>
      <c r="L115" s="85"/>
      <c r="M115" s="85"/>
      <c r="N115" s="85"/>
      <c r="O115" s="85"/>
      <c r="P115" s="80"/>
      <c r="Q115" s="80"/>
      <c r="R115" s="80"/>
      <c r="S115" s="80"/>
      <c r="T115" s="80"/>
    </row>
    <row r="116" spans="1:20" ht="14.25" x14ac:dyDescent="0.4">
      <c r="A116" s="80"/>
      <c r="B116" s="127"/>
      <c r="C116" s="110"/>
      <c r="D116" s="110"/>
      <c r="E116" s="110"/>
      <c r="F116" s="110"/>
      <c r="G116" s="111"/>
      <c r="H116" s="110"/>
      <c r="I116" s="110"/>
      <c r="J116" s="92"/>
      <c r="K116" s="85"/>
      <c r="L116" s="85"/>
      <c r="M116" s="85"/>
      <c r="N116" s="85"/>
      <c r="O116" s="85"/>
      <c r="P116" s="80"/>
      <c r="Q116" s="80"/>
      <c r="R116" s="80"/>
      <c r="S116" s="80"/>
      <c r="T116" s="80"/>
    </row>
    <row r="117" spans="1:20" ht="14.25" x14ac:dyDescent="0.4">
      <c r="A117" s="80"/>
      <c r="B117" s="127"/>
      <c r="C117" s="110"/>
      <c r="D117" s="110"/>
      <c r="E117" s="110"/>
      <c r="F117" s="110"/>
      <c r="G117" s="111"/>
      <c r="H117" s="110"/>
      <c r="I117" s="110"/>
      <c r="J117" s="92"/>
      <c r="K117" s="85"/>
      <c r="L117" s="85"/>
      <c r="M117" s="85"/>
      <c r="N117" s="85"/>
      <c r="O117" s="85"/>
      <c r="P117" s="80"/>
      <c r="Q117" s="80"/>
      <c r="R117" s="80"/>
      <c r="S117" s="80"/>
      <c r="T117" s="80"/>
    </row>
    <row r="118" spans="1:20" ht="14.25" x14ac:dyDescent="0.4">
      <c r="B118" s="107"/>
      <c r="C118" s="128"/>
      <c r="D118" s="128"/>
      <c r="E118" s="128"/>
      <c r="F118" s="128"/>
      <c r="G118" s="111"/>
      <c r="H118" s="110"/>
      <c r="I118" s="110"/>
      <c r="J118" s="92"/>
      <c r="K118" s="85"/>
      <c r="L118" s="85"/>
      <c r="M118" s="85"/>
      <c r="N118" s="85"/>
      <c r="O118" s="85"/>
      <c r="P118" s="80"/>
      <c r="Q118" s="80"/>
      <c r="R118" s="80"/>
      <c r="S118" s="80"/>
      <c r="T118" s="80"/>
    </row>
    <row r="119" spans="1:20" ht="14.25" x14ac:dyDescent="0.4">
      <c r="B119" s="107"/>
      <c r="C119" s="128"/>
      <c r="D119" s="128"/>
      <c r="E119" s="128"/>
      <c r="F119" s="128"/>
      <c r="G119" s="129"/>
      <c r="H119" s="128"/>
      <c r="I119" s="128"/>
      <c r="J119" s="130"/>
    </row>
    <row r="120" spans="1:20" ht="14.25" x14ac:dyDescent="0.4">
      <c r="B120" s="107"/>
      <c r="C120" s="128"/>
      <c r="D120" s="128"/>
      <c r="E120" s="128"/>
      <c r="F120" s="128"/>
      <c r="G120" s="129"/>
      <c r="H120" s="128"/>
      <c r="I120" s="128"/>
      <c r="J120" s="130"/>
    </row>
    <row r="121" spans="1:20" ht="14.25" x14ac:dyDescent="0.4">
      <c r="B121" s="107"/>
      <c r="C121" s="128"/>
      <c r="D121" s="128"/>
      <c r="E121" s="128"/>
      <c r="F121" s="128"/>
      <c r="G121" s="129"/>
      <c r="H121" s="128"/>
      <c r="I121" s="128"/>
      <c r="J121" s="130"/>
    </row>
    <row r="122" spans="1:20" ht="14.25" x14ac:dyDescent="0.4">
      <c r="B122" s="107"/>
      <c r="C122" s="128"/>
      <c r="D122" s="128"/>
      <c r="E122" s="128"/>
      <c r="F122" s="128"/>
      <c r="G122" s="129"/>
      <c r="H122" s="128"/>
      <c r="I122" s="128"/>
      <c r="J122" s="130"/>
    </row>
    <row r="123" spans="1:20" ht="14.25" x14ac:dyDescent="0.4">
      <c r="B123" s="107"/>
      <c r="C123" s="128"/>
      <c r="D123" s="128"/>
      <c r="E123" s="128"/>
      <c r="F123" s="128"/>
      <c r="G123" s="129"/>
      <c r="H123" s="128"/>
      <c r="I123" s="128"/>
      <c r="J123" s="130"/>
    </row>
    <row r="124" spans="1:20" ht="14.25" x14ac:dyDescent="0.4">
      <c r="B124" s="107"/>
      <c r="C124" s="128"/>
      <c r="D124" s="128"/>
      <c r="E124" s="128"/>
      <c r="F124" s="128"/>
      <c r="G124" s="129"/>
      <c r="H124" s="128"/>
      <c r="I124" s="128"/>
      <c r="J124" s="130"/>
    </row>
    <row r="125" spans="1:20" ht="14.25" x14ac:dyDescent="0.4">
      <c r="B125" s="107"/>
      <c r="C125" s="128"/>
      <c r="D125" s="128"/>
      <c r="E125" s="128"/>
      <c r="F125" s="128"/>
      <c r="G125" s="129"/>
      <c r="H125" s="128"/>
      <c r="I125" s="128"/>
      <c r="J125" s="130"/>
    </row>
    <row r="126" spans="1:20" ht="14.25" x14ac:dyDescent="0.4">
      <c r="B126" s="107"/>
      <c r="C126" s="128"/>
      <c r="D126" s="128"/>
      <c r="E126" s="128"/>
      <c r="F126" s="128"/>
      <c r="G126" s="129"/>
      <c r="H126" s="128"/>
      <c r="I126" s="128"/>
      <c r="J126" s="130"/>
    </row>
    <row r="127" spans="1:20" s="100" customFormat="1" ht="14.25" x14ac:dyDescent="0.4">
      <c r="A127" s="93"/>
      <c r="B127" s="107"/>
      <c r="C127" s="128"/>
      <c r="D127" s="128"/>
      <c r="E127" s="128"/>
      <c r="F127" s="128"/>
      <c r="G127" s="129"/>
      <c r="H127" s="128"/>
      <c r="I127" s="128"/>
      <c r="J127" s="130"/>
      <c r="P127" s="93"/>
      <c r="Q127" s="93"/>
      <c r="R127" s="93"/>
      <c r="S127" s="93"/>
      <c r="T127" s="93"/>
    </row>
    <row r="128" spans="1:20" s="100" customFormat="1" ht="14.25" x14ac:dyDescent="0.4">
      <c r="A128" s="93"/>
      <c r="B128" s="107"/>
      <c r="C128" s="128"/>
      <c r="D128" s="128"/>
      <c r="E128" s="128"/>
      <c r="F128" s="128"/>
      <c r="G128" s="129"/>
      <c r="H128" s="128"/>
      <c r="I128" s="128"/>
      <c r="J128" s="130"/>
      <c r="P128" s="93"/>
      <c r="Q128" s="93"/>
      <c r="R128" s="93"/>
      <c r="S128" s="93"/>
      <c r="T128" s="93"/>
    </row>
    <row r="129" spans="1:20" s="100" customFormat="1" ht="14.25" x14ac:dyDescent="0.4">
      <c r="A129" s="93"/>
      <c r="B129" s="107"/>
      <c r="C129" s="128"/>
      <c r="D129" s="128"/>
      <c r="E129" s="128"/>
      <c r="F129" s="128"/>
      <c r="G129" s="129"/>
      <c r="H129" s="128"/>
      <c r="I129" s="128"/>
      <c r="J129" s="130"/>
      <c r="P129" s="93"/>
      <c r="Q129" s="93"/>
      <c r="R129" s="93"/>
      <c r="S129" s="93"/>
      <c r="T129" s="93"/>
    </row>
    <row r="130" spans="1:20" s="100" customFormat="1" ht="14.25" x14ac:dyDescent="0.4">
      <c r="A130" s="93"/>
      <c r="B130" s="107"/>
      <c r="C130" s="128"/>
      <c r="D130" s="128"/>
      <c r="E130" s="128"/>
      <c r="F130" s="128"/>
      <c r="G130" s="129"/>
      <c r="H130" s="128"/>
      <c r="I130" s="128"/>
      <c r="J130" s="130"/>
      <c r="P130" s="93"/>
      <c r="Q130" s="93"/>
      <c r="R130" s="93"/>
      <c r="S130" s="93"/>
      <c r="T130" s="93"/>
    </row>
    <row r="131" spans="1:20" s="100" customFormat="1" ht="14.25" x14ac:dyDescent="0.4">
      <c r="A131" s="93"/>
      <c r="B131" s="107"/>
      <c r="C131" s="128"/>
      <c r="D131" s="128"/>
      <c r="E131" s="128"/>
      <c r="F131" s="128"/>
      <c r="G131" s="129"/>
      <c r="H131" s="128"/>
      <c r="I131" s="128"/>
      <c r="J131" s="130"/>
      <c r="P131" s="93"/>
      <c r="Q131" s="93"/>
      <c r="R131" s="93"/>
      <c r="S131" s="93"/>
      <c r="T131" s="93"/>
    </row>
    <row r="132" spans="1:20" s="100" customFormat="1" ht="14.25" x14ac:dyDescent="0.4">
      <c r="A132" s="93"/>
      <c r="B132" s="107"/>
      <c r="C132" s="128"/>
      <c r="D132" s="128"/>
      <c r="E132" s="128"/>
      <c r="F132" s="128"/>
      <c r="G132" s="129"/>
      <c r="H132" s="128"/>
      <c r="I132" s="128"/>
      <c r="J132" s="130"/>
      <c r="P132" s="93"/>
      <c r="Q132" s="93"/>
      <c r="R132" s="93"/>
      <c r="S132" s="93"/>
      <c r="T132" s="93"/>
    </row>
    <row r="133" spans="1:20" s="100" customFormat="1" ht="14.25" x14ac:dyDescent="0.4">
      <c r="A133" s="93"/>
      <c r="B133" s="107"/>
      <c r="C133" s="128"/>
      <c r="D133" s="128"/>
      <c r="E133" s="128"/>
      <c r="F133" s="128"/>
      <c r="G133" s="129"/>
      <c r="H133" s="128"/>
      <c r="I133" s="128"/>
      <c r="J133" s="130"/>
      <c r="P133" s="93"/>
      <c r="Q133" s="93"/>
      <c r="R133" s="93"/>
      <c r="S133" s="93"/>
      <c r="T133" s="93"/>
    </row>
    <row r="134" spans="1:20" s="100" customFormat="1" ht="14.25" x14ac:dyDescent="0.4">
      <c r="A134" s="93"/>
      <c r="B134" s="107"/>
      <c r="C134" s="128"/>
      <c r="D134" s="128"/>
      <c r="E134" s="128"/>
      <c r="F134" s="128"/>
      <c r="G134" s="129"/>
      <c r="H134" s="128"/>
      <c r="I134" s="128"/>
      <c r="J134" s="130"/>
      <c r="P134" s="93"/>
      <c r="Q134" s="93"/>
      <c r="R134" s="93"/>
      <c r="S134" s="93"/>
      <c r="T134" s="93"/>
    </row>
    <row r="135" spans="1:20" s="100" customFormat="1" ht="14.25" x14ac:dyDescent="0.4">
      <c r="A135" s="93"/>
      <c r="B135" s="107"/>
      <c r="C135" s="128"/>
      <c r="D135" s="128"/>
      <c r="E135" s="128"/>
      <c r="F135" s="128"/>
      <c r="G135" s="129"/>
      <c r="H135" s="128"/>
      <c r="I135" s="128"/>
      <c r="J135" s="130"/>
      <c r="P135" s="93"/>
      <c r="Q135" s="93"/>
      <c r="R135" s="93"/>
      <c r="S135" s="93"/>
      <c r="T135" s="93"/>
    </row>
    <row r="136" spans="1:20" s="100" customFormat="1" ht="14.25" x14ac:dyDescent="0.4">
      <c r="A136" s="93"/>
      <c r="B136" s="107"/>
      <c r="C136" s="128"/>
      <c r="D136" s="128"/>
      <c r="E136" s="128"/>
      <c r="F136" s="128"/>
      <c r="G136" s="129"/>
      <c r="H136" s="128"/>
      <c r="I136" s="128"/>
      <c r="J136" s="130"/>
      <c r="P136" s="93"/>
      <c r="Q136" s="93"/>
      <c r="R136" s="93"/>
      <c r="S136" s="93"/>
      <c r="T136" s="93"/>
    </row>
    <row r="137" spans="1:20" s="100" customFormat="1" ht="14.25" x14ac:dyDescent="0.4">
      <c r="A137" s="93"/>
      <c r="B137" s="107"/>
      <c r="C137" s="128"/>
      <c r="D137" s="128"/>
      <c r="E137" s="128"/>
      <c r="F137" s="128"/>
      <c r="G137" s="129"/>
      <c r="H137" s="128"/>
      <c r="I137" s="128"/>
      <c r="J137" s="130"/>
      <c r="P137" s="93"/>
      <c r="Q137" s="93"/>
      <c r="R137" s="93"/>
      <c r="S137" s="93"/>
      <c r="T137" s="93"/>
    </row>
    <row r="138" spans="1:20" s="100" customFormat="1" ht="14.25" x14ac:dyDescent="0.4">
      <c r="A138" s="93"/>
      <c r="B138" s="107"/>
      <c r="C138" s="128"/>
      <c r="D138" s="128"/>
      <c r="E138" s="128"/>
      <c r="F138" s="128"/>
      <c r="G138" s="129"/>
      <c r="H138" s="128"/>
      <c r="I138" s="128"/>
      <c r="J138" s="130"/>
      <c r="P138" s="93"/>
      <c r="Q138" s="93"/>
      <c r="R138" s="93"/>
      <c r="S138" s="93"/>
      <c r="T138" s="93"/>
    </row>
    <row r="139" spans="1:20" s="100" customFormat="1" ht="14.25" x14ac:dyDescent="0.4">
      <c r="A139" s="93"/>
      <c r="B139" s="107"/>
      <c r="C139" s="128"/>
      <c r="D139" s="128"/>
      <c r="E139" s="128"/>
      <c r="F139" s="128"/>
      <c r="G139" s="129"/>
      <c r="H139" s="128"/>
      <c r="I139" s="128"/>
      <c r="J139" s="130"/>
      <c r="P139" s="93"/>
      <c r="Q139" s="93"/>
      <c r="R139" s="93"/>
      <c r="S139" s="93"/>
      <c r="T139" s="93"/>
    </row>
    <row r="140" spans="1:20" s="100" customFormat="1" ht="14.25" x14ac:dyDescent="0.4">
      <c r="A140" s="93"/>
      <c r="B140" s="107"/>
      <c r="C140" s="128"/>
      <c r="D140" s="128"/>
      <c r="E140" s="128"/>
      <c r="F140" s="128"/>
      <c r="G140" s="129"/>
      <c r="H140" s="128"/>
      <c r="I140" s="128"/>
      <c r="J140" s="130"/>
      <c r="P140" s="93"/>
      <c r="Q140" s="93"/>
      <c r="R140" s="93"/>
      <c r="S140" s="93"/>
      <c r="T140" s="93"/>
    </row>
    <row r="141" spans="1:20" s="100" customFormat="1" ht="14.25" x14ac:dyDescent="0.4">
      <c r="A141" s="93"/>
      <c r="B141" s="107"/>
      <c r="C141" s="128"/>
      <c r="D141" s="128"/>
      <c r="E141" s="128"/>
      <c r="F141" s="128"/>
      <c r="G141" s="129"/>
      <c r="H141" s="128"/>
      <c r="I141" s="128"/>
      <c r="J141" s="130"/>
      <c r="P141" s="93"/>
      <c r="Q141" s="93"/>
      <c r="R141" s="93"/>
      <c r="S141" s="93"/>
      <c r="T141" s="93"/>
    </row>
    <row r="142" spans="1:20" s="100" customFormat="1" ht="14.25" x14ac:dyDescent="0.4">
      <c r="A142" s="93"/>
      <c r="B142" s="107"/>
      <c r="C142" s="128"/>
      <c r="D142" s="128"/>
      <c r="E142" s="128"/>
      <c r="F142" s="128"/>
      <c r="G142" s="129"/>
      <c r="H142" s="128"/>
      <c r="I142" s="128"/>
      <c r="J142" s="130"/>
      <c r="P142" s="93"/>
      <c r="Q142" s="93"/>
      <c r="R142" s="93"/>
      <c r="S142" s="93"/>
      <c r="T142" s="93"/>
    </row>
    <row r="143" spans="1:20" s="100" customFormat="1" ht="14.25" x14ac:dyDescent="0.4">
      <c r="A143" s="93"/>
      <c r="B143" s="107"/>
      <c r="C143" s="128"/>
      <c r="D143" s="128"/>
      <c r="E143" s="128"/>
      <c r="F143" s="128"/>
      <c r="G143" s="129"/>
      <c r="H143" s="128"/>
      <c r="I143" s="128"/>
      <c r="J143" s="130"/>
      <c r="P143" s="93"/>
      <c r="Q143" s="93"/>
      <c r="R143" s="93"/>
      <c r="S143" s="93"/>
      <c r="T143" s="93"/>
    </row>
    <row r="144" spans="1:20" s="100" customFormat="1" ht="14.25" x14ac:dyDescent="0.4">
      <c r="A144" s="93"/>
      <c r="B144" s="107"/>
      <c r="C144" s="128"/>
      <c r="D144" s="128"/>
      <c r="E144" s="128"/>
      <c r="F144" s="128"/>
      <c r="G144" s="129"/>
      <c r="H144" s="128"/>
      <c r="I144" s="128"/>
      <c r="J144" s="130"/>
      <c r="P144" s="93"/>
      <c r="Q144" s="93"/>
      <c r="R144" s="93"/>
      <c r="S144" s="93"/>
      <c r="T144" s="93"/>
    </row>
    <row r="145" spans="1:20" s="100" customFormat="1" ht="14.25" x14ac:dyDescent="0.4">
      <c r="A145" s="93"/>
      <c r="B145" s="107"/>
      <c r="C145" s="128"/>
      <c r="D145" s="128"/>
      <c r="E145" s="128"/>
      <c r="F145" s="128"/>
      <c r="G145" s="129"/>
      <c r="H145" s="128"/>
      <c r="I145" s="128"/>
      <c r="J145" s="130"/>
      <c r="P145" s="93"/>
      <c r="Q145" s="93"/>
      <c r="R145" s="93"/>
      <c r="S145" s="93"/>
      <c r="T145" s="93"/>
    </row>
    <row r="146" spans="1:20" s="100" customFormat="1" ht="14.25" x14ac:dyDescent="0.4">
      <c r="A146" s="93"/>
      <c r="B146" s="107"/>
      <c r="C146" s="128"/>
      <c r="D146" s="128"/>
      <c r="E146" s="128"/>
      <c r="F146" s="128"/>
      <c r="G146" s="129"/>
      <c r="H146" s="128"/>
      <c r="I146" s="128"/>
      <c r="J146" s="130"/>
      <c r="P146" s="93"/>
      <c r="Q146" s="93"/>
      <c r="R146" s="93"/>
      <c r="S146" s="93"/>
      <c r="T146" s="93"/>
    </row>
    <row r="147" spans="1:20" s="100" customFormat="1" ht="14.25" x14ac:dyDescent="0.4">
      <c r="A147" s="93"/>
      <c r="B147" s="107"/>
      <c r="C147" s="128"/>
      <c r="D147" s="128"/>
      <c r="E147" s="128"/>
      <c r="F147" s="128"/>
      <c r="G147" s="129"/>
      <c r="H147" s="128"/>
      <c r="I147" s="128"/>
      <c r="J147" s="130"/>
      <c r="P147" s="93"/>
      <c r="Q147" s="93"/>
      <c r="R147" s="93"/>
      <c r="S147" s="93"/>
      <c r="T147" s="93"/>
    </row>
    <row r="148" spans="1:20" s="100" customFormat="1" ht="14.25" x14ac:dyDescent="0.4">
      <c r="A148" s="93"/>
      <c r="B148" s="107"/>
      <c r="C148" s="128"/>
      <c r="D148" s="128"/>
      <c r="E148" s="128"/>
      <c r="F148" s="128"/>
      <c r="G148" s="129"/>
      <c r="H148" s="128"/>
      <c r="I148" s="128"/>
      <c r="J148" s="130"/>
      <c r="P148" s="93"/>
      <c r="Q148" s="93"/>
      <c r="R148" s="93"/>
      <c r="S148" s="93"/>
      <c r="T148" s="93"/>
    </row>
    <row r="149" spans="1:20" s="100" customFormat="1" ht="14.25" x14ac:dyDescent="0.4">
      <c r="A149" s="93"/>
      <c r="B149" s="107"/>
      <c r="C149" s="128"/>
      <c r="D149" s="128"/>
      <c r="E149" s="128"/>
      <c r="F149" s="128"/>
      <c r="G149" s="129"/>
      <c r="H149" s="128"/>
      <c r="I149" s="128"/>
      <c r="J149" s="130"/>
      <c r="P149" s="93"/>
      <c r="Q149" s="93"/>
      <c r="R149" s="93"/>
      <c r="S149" s="93"/>
      <c r="T149" s="93"/>
    </row>
    <row r="150" spans="1:20" s="100" customFormat="1" ht="14.25" x14ac:dyDescent="0.4">
      <c r="A150" s="93"/>
      <c r="B150" s="107"/>
      <c r="C150" s="128"/>
      <c r="D150" s="128"/>
      <c r="E150" s="128"/>
      <c r="F150" s="128"/>
      <c r="G150" s="129"/>
      <c r="H150" s="128"/>
      <c r="I150" s="128"/>
      <c r="J150" s="130"/>
      <c r="P150" s="93"/>
      <c r="Q150" s="93"/>
      <c r="R150" s="93"/>
      <c r="S150" s="93"/>
      <c r="T150" s="93"/>
    </row>
    <row r="151" spans="1:20" s="100" customFormat="1" ht="14.25" x14ac:dyDescent="0.4">
      <c r="A151" s="93"/>
      <c r="B151" s="107"/>
      <c r="C151" s="128"/>
      <c r="D151" s="128"/>
      <c r="E151" s="128"/>
      <c r="F151" s="128"/>
      <c r="G151" s="129"/>
      <c r="H151" s="128"/>
      <c r="I151" s="128"/>
      <c r="J151" s="130"/>
      <c r="P151" s="93"/>
      <c r="Q151" s="93"/>
      <c r="R151" s="93"/>
      <c r="S151" s="93"/>
      <c r="T151" s="93"/>
    </row>
    <row r="152" spans="1:20" s="100" customFormat="1" ht="14.25" x14ac:dyDescent="0.4">
      <c r="A152" s="93"/>
      <c r="B152" s="107"/>
      <c r="C152" s="128"/>
      <c r="D152" s="128"/>
      <c r="E152" s="128"/>
      <c r="F152" s="128"/>
      <c r="G152" s="129"/>
      <c r="H152" s="128"/>
      <c r="I152" s="128"/>
      <c r="J152" s="130"/>
      <c r="P152" s="93"/>
      <c r="Q152" s="93"/>
      <c r="R152" s="93"/>
      <c r="S152" s="93"/>
      <c r="T152" s="93"/>
    </row>
    <row r="153" spans="1:20" s="100" customFormat="1" ht="14.25" x14ac:dyDescent="0.4">
      <c r="A153" s="93"/>
      <c r="B153" s="107"/>
      <c r="C153" s="128"/>
      <c r="D153" s="128"/>
      <c r="E153" s="128"/>
      <c r="F153" s="128"/>
      <c r="G153" s="129"/>
      <c r="H153" s="128"/>
      <c r="I153" s="128"/>
      <c r="J153" s="130"/>
      <c r="P153" s="93"/>
      <c r="Q153" s="93"/>
      <c r="R153" s="93"/>
      <c r="S153" s="93"/>
      <c r="T153" s="93"/>
    </row>
    <row r="154" spans="1:20" s="100" customFormat="1" ht="14.25" x14ac:dyDescent="0.4">
      <c r="A154" s="93"/>
      <c r="B154" s="107"/>
      <c r="C154" s="128"/>
      <c r="D154" s="128"/>
      <c r="E154" s="128"/>
      <c r="F154" s="128"/>
      <c r="G154" s="129"/>
      <c r="H154" s="128"/>
      <c r="I154" s="128"/>
      <c r="J154" s="130"/>
      <c r="P154" s="93"/>
      <c r="Q154" s="93"/>
      <c r="R154" s="93"/>
      <c r="S154" s="93"/>
      <c r="T154" s="93"/>
    </row>
    <row r="155" spans="1:20" s="100" customFormat="1" ht="14.25" x14ac:dyDescent="0.4">
      <c r="A155" s="93"/>
      <c r="B155" s="107"/>
      <c r="C155" s="128"/>
      <c r="D155" s="128"/>
      <c r="E155" s="128"/>
      <c r="F155" s="128"/>
      <c r="G155" s="129"/>
      <c r="H155" s="128"/>
      <c r="I155" s="128"/>
      <c r="J155" s="130"/>
      <c r="P155" s="93"/>
      <c r="Q155" s="93"/>
      <c r="R155" s="93"/>
      <c r="S155" s="93"/>
      <c r="T155" s="93"/>
    </row>
    <row r="156" spans="1:20" s="100" customFormat="1" ht="14.25" x14ac:dyDescent="0.4">
      <c r="A156" s="93"/>
      <c r="B156" s="107"/>
      <c r="C156" s="128"/>
      <c r="D156" s="128"/>
      <c r="E156" s="128"/>
      <c r="F156" s="128"/>
      <c r="G156" s="129"/>
      <c r="H156" s="128"/>
      <c r="I156" s="128"/>
      <c r="J156" s="130"/>
      <c r="P156" s="93"/>
      <c r="Q156" s="93"/>
      <c r="R156" s="93"/>
      <c r="S156" s="93"/>
      <c r="T156" s="93"/>
    </row>
    <row r="157" spans="1:20" s="100" customFormat="1" ht="14.25" x14ac:dyDescent="0.4">
      <c r="A157" s="93"/>
      <c r="B157" s="107"/>
      <c r="C157" s="128"/>
      <c r="D157" s="128"/>
      <c r="E157" s="128"/>
      <c r="F157" s="128"/>
      <c r="G157" s="129"/>
      <c r="H157" s="128"/>
      <c r="I157" s="128"/>
      <c r="J157" s="130"/>
      <c r="P157" s="93"/>
      <c r="Q157" s="93"/>
      <c r="R157" s="93"/>
      <c r="S157" s="93"/>
      <c r="T157" s="93"/>
    </row>
    <row r="158" spans="1:20" s="100" customFormat="1" ht="14.25" x14ac:dyDescent="0.4">
      <c r="A158" s="93"/>
      <c r="B158" s="107"/>
      <c r="C158" s="128"/>
      <c r="D158" s="128"/>
      <c r="E158" s="128"/>
      <c r="F158" s="128"/>
      <c r="G158" s="129"/>
      <c r="H158" s="128"/>
      <c r="I158" s="128"/>
      <c r="J158" s="130"/>
      <c r="P158" s="93"/>
      <c r="Q158" s="93"/>
      <c r="R158" s="93"/>
      <c r="S158" s="93"/>
      <c r="T158" s="93"/>
    </row>
    <row r="159" spans="1:20" s="100" customFormat="1" ht="14.25" x14ac:dyDescent="0.4">
      <c r="A159" s="93"/>
      <c r="B159" s="107"/>
      <c r="C159" s="128"/>
      <c r="D159" s="128"/>
      <c r="E159" s="128"/>
      <c r="F159" s="128"/>
      <c r="G159" s="129"/>
      <c r="H159" s="128"/>
      <c r="I159" s="128"/>
      <c r="J159" s="130"/>
      <c r="P159" s="93"/>
      <c r="Q159" s="93"/>
      <c r="R159" s="93"/>
      <c r="S159" s="93"/>
      <c r="T159" s="93"/>
    </row>
    <row r="160" spans="1:20" s="100" customFormat="1" ht="14.25" x14ac:dyDescent="0.4">
      <c r="A160" s="93"/>
      <c r="B160" s="107"/>
      <c r="C160" s="128"/>
      <c r="D160" s="128"/>
      <c r="E160" s="128"/>
      <c r="F160" s="128"/>
      <c r="G160" s="129"/>
      <c r="H160" s="128"/>
      <c r="I160" s="128"/>
      <c r="J160" s="130"/>
      <c r="P160" s="93"/>
      <c r="Q160" s="93"/>
      <c r="R160" s="93"/>
      <c r="S160" s="93"/>
      <c r="T160" s="93"/>
    </row>
    <row r="161" spans="1:20" s="100" customFormat="1" ht="14.25" x14ac:dyDescent="0.4">
      <c r="A161" s="93"/>
      <c r="B161" s="107"/>
      <c r="C161" s="128"/>
      <c r="D161" s="128"/>
      <c r="E161" s="128"/>
      <c r="F161" s="128"/>
      <c r="G161" s="129"/>
      <c r="H161" s="128"/>
      <c r="I161" s="128"/>
      <c r="J161" s="130"/>
      <c r="P161" s="93"/>
      <c r="Q161" s="93"/>
      <c r="R161" s="93"/>
      <c r="S161" s="93"/>
      <c r="T161" s="93"/>
    </row>
    <row r="162" spans="1:20" s="100" customFormat="1" ht="14.25" x14ac:dyDescent="0.4">
      <c r="A162" s="93"/>
      <c r="B162" s="107"/>
      <c r="C162" s="128"/>
      <c r="D162" s="128"/>
      <c r="E162" s="128"/>
      <c r="F162" s="128"/>
      <c r="G162" s="129"/>
      <c r="H162" s="128"/>
      <c r="I162" s="128"/>
      <c r="J162" s="130"/>
      <c r="P162" s="93"/>
      <c r="Q162" s="93"/>
      <c r="R162" s="93"/>
      <c r="S162" s="93"/>
      <c r="T162" s="93"/>
    </row>
    <row r="163" spans="1:20" s="100" customFormat="1" ht="14.25" x14ac:dyDescent="0.4">
      <c r="A163" s="93"/>
      <c r="B163" s="107"/>
      <c r="C163" s="128"/>
      <c r="D163" s="128"/>
      <c r="E163" s="128"/>
      <c r="F163" s="128"/>
      <c r="G163" s="129"/>
      <c r="H163" s="128"/>
      <c r="I163" s="128"/>
      <c r="J163" s="130"/>
      <c r="P163" s="93"/>
      <c r="Q163" s="93"/>
      <c r="R163" s="93"/>
      <c r="S163" s="93"/>
      <c r="T163" s="93"/>
    </row>
    <row r="164" spans="1:20" s="100" customFormat="1" ht="14.25" x14ac:dyDescent="0.4">
      <c r="A164" s="93"/>
      <c r="B164" s="107"/>
      <c r="C164" s="128"/>
      <c r="D164" s="128"/>
      <c r="E164" s="128"/>
      <c r="F164" s="128"/>
      <c r="G164" s="129"/>
      <c r="H164" s="128"/>
      <c r="I164" s="128"/>
      <c r="J164" s="130"/>
      <c r="P164" s="93"/>
      <c r="Q164" s="93"/>
      <c r="R164" s="93"/>
      <c r="S164" s="93"/>
      <c r="T164" s="93"/>
    </row>
    <row r="165" spans="1:20" s="100" customFormat="1" ht="14.25" x14ac:dyDescent="0.4">
      <c r="A165" s="93"/>
      <c r="B165" s="107"/>
      <c r="C165" s="128"/>
      <c r="D165" s="128"/>
      <c r="E165" s="128"/>
      <c r="F165" s="128"/>
      <c r="G165" s="129"/>
      <c r="H165" s="128"/>
      <c r="I165" s="128"/>
      <c r="J165" s="130"/>
      <c r="P165" s="93"/>
      <c r="Q165" s="93"/>
      <c r="R165" s="93"/>
      <c r="S165" s="93"/>
      <c r="T165" s="93"/>
    </row>
    <row r="166" spans="1:20" s="100" customFormat="1" ht="14.25" x14ac:dyDescent="0.4">
      <c r="A166" s="93"/>
      <c r="B166" s="107"/>
      <c r="C166" s="128"/>
      <c r="D166" s="128"/>
      <c r="E166" s="128"/>
      <c r="F166" s="128"/>
      <c r="G166" s="129"/>
      <c r="H166" s="128"/>
      <c r="I166" s="128"/>
      <c r="J166" s="130"/>
      <c r="P166" s="93"/>
      <c r="Q166" s="93"/>
      <c r="R166" s="93"/>
      <c r="S166" s="93"/>
      <c r="T166" s="93"/>
    </row>
    <row r="167" spans="1:20" s="100" customFormat="1" ht="14.25" x14ac:dyDescent="0.4">
      <c r="A167" s="93"/>
      <c r="B167" s="107"/>
      <c r="C167" s="128"/>
      <c r="D167" s="128"/>
      <c r="E167" s="128"/>
      <c r="F167" s="128"/>
      <c r="G167" s="129"/>
      <c r="H167" s="128"/>
      <c r="I167" s="128"/>
      <c r="J167" s="130"/>
      <c r="P167" s="93"/>
      <c r="Q167" s="93"/>
      <c r="R167" s="93"/>
      <c r="S167" s="93"/>
      <c r="T167" s="93"/>
    </row>
    <row r="168" spans="1:20" s="100" customFormat="1" ht="14.25" x14ac:dyDescent="0.4">
      <c r="A168" s="93"/>
      <c r="B168" s="107"/>
      <c r="C168" s="128"/>
      <c r="D168" s="128"/>
      <c r="E168" s="128"/>
      <c r="F168" s="128"/>
      <c r="G168" s="129"/>
      <c r="H168" s="128"/>
      <c r="I168" s="128"/>
      <c r="J168" s="130"/>
      <c r="P168" s="93"/>
      <c r="Q168" s="93"/>
      <c r="R168" s="93"/>
      <c r="S168" s="93"/>
      <c r="T168" s="93"/>
    </row>
    <row r="169" spans="1:20" s="100" customFormat="1" ht="14.25" x14ac:dyDescent="0.4">
      <c r="A169" s="93"/>
      <c r="B169" s="107"/>
      <c r="C169" s="128"/>
      <c r="D169" s="128"/>
      <c r="E169" s="128"/>
      <c r="F169" s="128"/>
      <c r="G169" s="129"/>
      <c r="H169" s="128"/>
      <c r="I169" s="128"/>
      <c r="J169" s="130"/>
      <c r="P169" s="93"/>
      <c r="Q169" s="93"/>
      <c r="R169" s="93"/>
      <c r="S169" s="93"/>
      <c r="T169" s="93"/>
    </row>
    <row r="170" spans="1:20" s="100" customFormat="1" ht="14.25" x14ac:dyDescent="0.4">
      <c r="A170" s="93"/>
      <c r="B170" s="107"/>
      <c r="C170" s="128"/>
      <c r="D170" s="128"/>
      <c r="E170" s="128"/>
      <c r="F170" s="128"/>
      <c r="G170" s="129"/>
      <c r="H170" s="128"/>
      <c r="I170" s="128"/>
      <c r="J170" s="130"/>
      <c r="P170" s="93"/>
      <c r="Q170" s="93"/>
      <c r="R170" s="93"/>
      <c r="S170" s="93"/>
      <c r="T170" s="93"/>
    </row>
    <row r="171" spans="1:20" s="100" customFormat="1" ht="14.25" x14ac:dyDescent="0.4">
      <c r="A171" s="93"/>
      <c r="B171" s="107"/>
      <c r="C171" s="128"/>
      <c r="D171" s="128"/>
      <c r="E171" s="128"/>
      <c r="F171" s="128"/>
      <c r="G171" s="129"/>
      <c r="H171" s="128"/>
      <c r="I171" s="128"/>
      <c r="J171" s="130"/>
      <c r="P171" s="93"/>
      <c r="Q171" s="93"/>
      <c r="R171" s="93"/>
      <c r="S171" s="93"/>
      <c r="T171" s="93"/>
    </row>
    <row r="172" spans="1:20" s="100" customFormat="1" ht="14.25" x14ac:dyDescent="0.4">
      <c r="A172" s="93"/>
      <c r="B172" s="107"/>
      <c r="C172" s="128"/>
      <c r="D172" s="128"/>
      <c r="E172" s="128"/>
      <c r="F172" s="128"/>
      <c r="G172" s="129"/>
      <c r="H172" s="128"/>
      <c r="I172" s="128"/>
      <c r="J172" s="130"/>
      <c r="P172" s="93"/>
      <c r="Q172" s="93"/>
      <c r="R172" s="93"/>
      <c r="S172" s="93"/>
      <c r="T172" s="93"/>
    </row>
    <row r="173" spans="1:20" s="100" customFormat="1" ht="14.25" x14ac:dyDescent="0.4">
      <c r="A173" s="93"/>
      <c r="B173" s="107"/>
      <c r="C173" s="128"/>
      <c r="D173" s="128"/>
      <c r="E173" s="128"/>
      <c r="F173" s="128"/>
      <c r="G173" s="129"/>
      <c r="H173" s="128"/>
      <c r="I173" s="128"/>
      <c r="J173" s="130"/>
      <c r="P173" s="93"/>
      <c r="Q173" s="93"/>
      <c r="R173" s="93"/>
      <c r="S173" s="93"/>
      <c r="T173" s="93"/>
    </row>
    <row r="174" spans="1:20" s="100" customFormat="1" ht="14.25" x14ac:dyDescent="0.4">
      <c r="A174" s="93"/>
      <c r="B174" s="107"/>
      <c r="C174" s="128"/>
      <c r="D174" s="128"/>
      <c r="E174" s="128"/>
      <c r="F174" s="128"/>
      <c r="G174" s="129"/>
      <c r="H174" s="128"/>
      <c r="I174" s="128"/>
      <c r="J174" s="130"/>
      <c r="P174" s="93"/>
      <c r="Q174" s="93"/>
      <c r="R174" s="93"/>
      <c r="S174" s="93"/>
      <c r="T174" s="93"/>
    </row>
    <row r="175" spans="1:20" s="100" customFormat="1" ht="14.25" x14ac:dyDescent="0.4">
      <c r="A175" s="93"/>
      <c r="B175" s="107"/>
      <c r="C175" s="128"/>
      <c r="D175" s="128"/>
      <c r="E175" s="128"/>
      <c r="F175" s="128"/>
      <c r="G175" s="129"/>
      <c r="H175" s="128"/>
      <c r="I175" s="128"/>
      <c r="J175" s="130"/>
      <c r="P175" s="93"/>
      <c r="Q175" s="93"/>
      <c r="R175" s="93"/>
      <c r="S175" s="93"/>
      <c r="T175" s="93"/>
    </row>
    <row r="176" spans="1:20" s="100" customFormat="1" ht="14.25" x14ac:dyDescent="0.4">
      <c r="A176" s="93"/>
      <c r="B176" s="107"/>
      <c r="C176" s="128"/>
      <c r="D176" s="128"/>
      <c r="E176" s="128"/>
      <c r="F176" s="128"/>
      <c r="G176" s="129"/>
      <c r="H176" s="128"/>
      <c r="I176" s="128"/>
      <c r="J176" s="130"/>
      <c r="P176" s="93"/>
      <c r="Q176" s="93"/>
      <c r="R176" s="93"/>
      <c r="S176" s="93"/>
      <c r="T176" s="93"/>
    </row>
    <row r="177" spans="1:20" s="100" customFormat="1" ht="14.25" x14ac:dyDescent="0.4">
      <c r="A177" s="93"/>
      <c r="B177" s="107"/>
      <c r="C177" s="128"/>
      <c r="D177" s="128"/>
      <c r="E177" s="128"/>
      <c r="F177" s="128"/>
      <c r="G177" s="129"/>
      <c r="H177" s="128"/>
      <c r="I177" s="128"/>
      <c r="J177" s="130"/>
      <c r="P177" s="93"/>
      <c r="Q177" s="93"/>
      <c r="R177" s="93"/>
      <c r="S177" s="93"/>
      <c r="T177" s="93"/>
    </row>
    <row r="178" spans="1:20" s="100" customFormat="1" ht="14.25" x14ac:dyDescent="0.4">
      <c r="A178" s="93"/>
      <c r="B178" s="107"/>
      <c r="C178" s="128"/>
      <c r="D178" s="128"/>
      <c r="E178" s="128"/>
      <c r="F178" s="128"/>
      <c r="G178" s="129"/>
      <c r="H178" s="128"/>
      <c r="I178" s="128"/>
      <c r="J178" s="130"/>
      <c r="P178" s="93"/>
      <c r="Q178" s="93"/>
      <c r="R178" s="93"/>
      <c r="S178" s="93"/>
      <c r="T178" s="93"/>
    </row>
    <row r="179" spans="1:20" s="100" customFormat="1" ht="14.25" x14ac:dyDescent="0.4">
      <c r="A179" s="93"/>
      <c r="B179" s="107"/>
      <c r="C179" s="128"/>
      <c r="D179" s="128"/>
      <c r="E179" s="128"/>
      <c r="F179" s="128"/>
      <c r="G179" s="129"/>
      <c r="H179" s="128"/>
      <c r="I179" s="128"/>
      <c r="J179" s="130"/>
      <c r="P179" s="93"/>
      <c r="Q179" s="93"/>
      <c r="R179" s="93"/>
      <c r="S179" s="93"/>
      <c r="T179" s="93"/>
    </row>
    <row r="180" spans="1:20" s="100" customFormat="1" ht="14.25" x14ac:dyDescent="0.4">
      <c r="A180" s="93"/>
      <c r="B180" s="107"/>
      <c r="C180" s="128"/>
      <c r="D180" s="128"/>
      <c r="E180" s="128"/>
      <c r="F180" s="128"/>
      <c r="G180" s="129"/>
      <c r="H180" s="128"/>
      <c r="I180" s="128"/>
      <c r="J180" s="130"/>
      <c r="P180" s="93"/>
      <c r="Q180" s="93"/>
      <c r="R180" s="93"/>
      <c r="S180" s="93"/>
      <c r="T180" s="93"/>
    </row>
    <row r="181" spans="1:20" s="100" customFormat="1" ht="14.25" x14ac:dyDescent="0.4">
      <c r="A181" s="93"/>
      <c r="B181" s="107"/>
      <c r="C181" s="128"/>
      <c r="D181" s="128"/>
      <c r="E181" s="128"/>
      <c r="F181" s="128"/>
      <c r="G181" s="129"/>
      <c r="H181" s="128"/>
      <c r="I181" s="128"/>
      <c r="J181" s="130"/>
      <c r="P181" s="93"/>
      <c r="Q181" s="93"/>
      <c r="R181" s="93"/>
      <c r="S181" s="93"/>
      <c r="T181" s="93"/>
    </row>
    <row r="182" spans="1:20" s="100" customFormat="1" ht="14.25" x14ac:dyDescent="0.4">
      <c r="A182" s="93"/>
      <c r="B182" s="107"/>
      <c r="C182" s="128"/>
      <c r="D182" s="128"/>
      <c r="E182" s="128"/>
      <c r="F182" s="128"/>
      <c r="G182" s="129"/>
      <c r="H182" s="128"/>
      <c r="I182" s="128"/>
      <c r="J182" s="130"/>
      <c r="P182" s="93"/>
      <c r="Q182" s="93"/>
      <c r="R182" s="93"/>
      <c r="S182" s="93"/>
      <c r="T182" s="93"/>
    </row>
    <row r="183" spans="1:20" s="100" customFormat="1" ht="14.25" x14ac:dyDescent="0.4">
      <c r="A183" s="93"/>
      <c r="B183" s="107"/>
      <c r="C183" s="128"/>
      <c r="D183" s="128"/>
      <c r="E183" s="128"/>
      <c r="F183" s="128"/>
      <c r="G183" s="129"/>
      <c r="H183" s="128"/>
      <c r="I183" s="128"/>
      <c r="J183" s="130"/>
      <c r="P183" s="93"/>
      <c r="Q183" s="93"/>
      <c r="R183" s="93"/>
      <c r="S183" s="93"/>
      <c r="T183" s="93"/>
    </row>
    <row r="184" spans="1:20" s="100" customFormat="1" ht="14.25" x14ac:dyDescent="0.4">
      <c r="A184" s="93"/>
      <c r="B184" s="107"/>
      <c r="C184" s="128"/>
      <c r="D184" s="128"/>
      <c r="E184" s="128"/>
      <c r="F184" s="128"/>
      <c r="G184" s="129"/>
      <c r="H184" s="128"/>
      <c r="I184" s="128"/>
      <c r="J184" s="130"/>
      <c r="P184" s="93"/>
      <c r="Q184" s="93"/>
      <c r="R184" s="93"/>
      <c r="S184" s="93"/>
      <c r="T184" s="93"/>
    </row>
    <row r="185" spans="1:20" s="100" customFormat="1" ht="14.25" x14ac:dyDescent="0.4">
      <c r="A185" s="93"/>
      <c r="B185" s="107"/>
      <c r="C185" s="128"/>
      <c r="D185" s="128"/>
      <c r="E185" s="128"/>
      <c r="F185" s="128"/>
      <c r="G185" s="129"/>
      <c r="H185" s="128"/>
      <c r="I185" s="128"/>
      <c r="J185" s="130"/>
      <c r="P185" s="93"/>
      <c r="Q185" s="93"/>
      <c r="R185" s="93"/>
      <c r="S185" s="93"/>
      <c r="T185" s="93"/>
    </row>
    <row r="186" spans="1:20" s="100" customFormat="1" ht="14.25" x14ac:dyDescent="0.4">
      <c r="A186" s="93"/>
      <c r="B186" s="107"/>
      <c r="C186" s="128"/>
      <c r="D186" s="128"/>
      <c r="E186" s="128"/>
      <c r="F186" s="128"/>
      <c r="G186" s="129"/>
      <c r="H186" s="128"/>
      <c r="I186" s="128"/>
      <c r="J186" s="130"/>
      <c r="P186" s="93"/>
      <c r="Q186" s="93"/>
      <c r="R186" s="93"/>
      <c r="S186" s="93"/>
      <c r="T186" s="93"/>
    </row>
    <row r="187" spans="1:20" s="100" customFormat="1" ht="14.25" x14ac:dyDescent="0.4">
      <c r="A187" s="93"/>
      <c r="B187" s="107"/>
      <c r="C187" s="128"/>
      <c r="D187" s="128"/>
      <c r="E187" s="128"/>
      <c r="F187" s="128"/>
      <c r="G187" s="129"/>
      <c r="H187" s="128"/>
      <c r="I187" s="128"/>
      <c r="J187" s="130"/>
      <c r="P187" s="93"/>
      <c r="Q187" s="93"/>
      <c r="R187" s="93"/>
      <c r="S187" s="93"/>
      <c r="T187" s="93"/>
    </row>
    <row r="188" spans="1:20" s="100" customFormat="1" ht="14.25" x14ac:dyDescent="0.4">
      <c r="A188" s="93"/>
      <c r="B188" s="107"/>
      <c r="C188" s="128"/>
      <c r="D188" s="128"/>
      <c r="E188" s="128"/>
      <c r="F188" s="128"/>
      <c r="G188" s="129"/>
      <c r="H188" s="128"/>
      <c r="I188" s="128"/>
      <c r="J188" s="130"/>
      <c r="P188" s="93"/>
      <c r="Q188" s="93"/>
      <c r="R188" s="93"/>
      <c r="S188" s="93"/>
      <c r="T188" s="93"/>
    </row>
    <row r="189" spans="1:20" s="100" customFormat="1" ht="14.25" x14ac:dyDescent="0.4">
      <c r="A189" s="93"/>
      <c r="B189" s="107"/>
      <c r="C189" s="128"/>
      <c r="D189" s="128"/>
      <c r="E189" s="128"/>
      <c r="F189" s="128"/>
      <c r="G189" s="129"/>
      <c r="H189" s="128"/>
      <c r="I189" s="128"/>
      <c r="J189" s="130"/>
      <c r="P189" s="93"/>
      <c r="Q189" s="93"/>
      <c r="R189" s="93"/>
      <c r="S189" s="93"/>
      <c r="T189" s="93"/>
    </row>
    <row r="190" spans="1:20" s="100" customFormat="1" ht="14.25" x14ac:dyDescent="0.4">
      <c r="A190" s="93"/>
      <c r="B190" s="107"/>
      <c r="C190" s="128"/>
      <c r="D190" s="128"/>
      <c r="E190" s="128"/>
      <c r="F190" s="128"/>
      <c r="G190" s="129"/>
      <c r="H190" s="128"/>
      <c r="I190" s="128"/>
      <c r="J190" s="130"/>
      <c r="P190" s="93"/>
      <c r="Q190" s="93"/>
      <c r="R190" s="93"/>
      <c r="S190" s="93"/>
      <c r="T190" s="93"/>
    </row>
    <row r="191" spans="1:20" s="100" customFormat="1" ht="14.25" x14ac:dyDescent="0.4">
      <c r="A191" s="93"/>
      <c r="B191" s="107"/>
      <c r="C191" s="128"/>
      <c r="D191" s="128"/>
      <c r="E191" s="128"/>
      <c r="F191" s="128"/>
      <c r="G191" s="129"/>
      <c r="H191" s="128"/>
      <c r="I191" s="128"/>
      <c r="J191" s="130"/>
      <c r="P191" s="93"/>
      <c r="Q191" s="93"/>
      <c r="R191" s="93"/>
      <c r="S191" s="93"/>
      <c r="T191" s="93"/>
    </row>
    <row r="192" spans="1:20" s="100" customFormat="1" ht="14.25" x14ac:dyDescent="0.4">
      <c r="A192" s="93"/>
      <c r="B192" s="107"/>
      <c r="C192" s="128"/>
      <c r="D192" s="128"/>
      <c r="E192" s="128"/>
      <c r="F192" s="128"/>
      <c r="G192" s="129"/>
      <c r="H192" s="128"/>
      <c r="I192" s="128"/>
      <c r="J192" s="130"/>
      <c r="P192" s="93"/>
      <c r="Q192" s="93"/>
      <c r="R192" s="93"/>
      <c r="S192" s="93"/>
      <c r="T192" s="93"/>
    </row>
    <row r="193" spans="1:20" s="100" customFormat="1" ht="14.25" x14ac:dyDescent="0.4">
      <c r="A193" s="93"/>
      <c r="B193" s="107"/>
      <c r="C193" s="128"/>
      <c r="D193" s="128"/>
      <c r="E193" s="128"/>
      <c r="F193" s="128"/>
      <c r="G193" s="129"/>
      <c r="H193" s="128"/>
      <c r="I193" s="128"/>
      <c r="J193" s="130"/>
      <c r="P193" s="93"/>
      <c r="Q193" s="93"/>
      <c r="R193" s="93"/>
      <c r="S193" s="93"/>
      <c r="T193" s="93"/>
    </row>
    <row r="194" spans="1:20" s="100" customFormat="1" ht="14.25" x14ac:dyDescent="0.4">
      <c r="A194" s="93"/>
      <c r="B194" s="107"/>
      <c r="C194" s="128"/>
      <c r="D194" s="128"/>
      <c r="E194" s="128"/>
      <c r="F194" s="128"/>
      <c r="G194" s="129"/>
      <c r="H194" s="128"/>
      <c r="I194" s="128"/>
      <c r="J194" s="130"/>
      <c r="P194" s="93"/>
      <c r="Q194" s="93"/>
      <c r="R194" s="93"/>
      <c r="S194" s="93"/>
      <c r="T194" s="93"/>
    </row>
    <row r="195" spans="1:20" s="100" customFormat="1" ht="14.25" x14ac:dyDescent="0.4">
      <c r="A195" s="93"/>
      <c r="B195" s="107"/>
      <c r="C195" s="128"/>
      <c r="D195" s="128"/>
      <c r="E195" s="128"/>
      <c r="F195" s="128"/>
      <c r="G195" s="129"/>
      <c r="H195" s="128"/>
      <c r="I195" s="128"/>
      <c r="J195" s="130"/>
      <c r="P195" s="93"/>
      <c r="Q195" s="93"/>
      <c r="R195" s="93"/>
      <c r="S195" s="93"/>
      <c r="T195" s="93"/>
    </row>
    <row r="196" spans="1:20" s="100" customFormat="1" ht="14.25" x14ac:dyDescent="0.4">
      <c r="A196" s="93"/>
      <c r="B196" s="107"/>
      <c r="C196" s="128"/>
      <c r="D196" s="128"/>
      <c r="E196" s="128"/>
      <c r="F196" s="128"/>
      <c r="G196" s="129"/>
      <c r="H196" s="128"/>
      <c r="I196" s="128"/>
      <c r="J196" s="130"/>
      <c r="P196" s="93"/>
      <c r="Q196" s="93"/>
      <c r="R196" s="93"/>
      <c r="S196" s="93"/>
      <c r="T196" s="93"/>
    </row>
    <row r="197" spans="1:20" s="100" customFormat="1" ht="14.25" x14ac:dyDescent="0.4">
      <c r="A197" s="93"/>
      <c r="B197" s="107"/>
      <c r="C197" s="128"/>
      <c r="D197" s="128"/>
      <c r="E197" s="128"/>
      <c r="F197" s="128"/>
      <c r="G197" s="129"/>
      <c r="H197" s="128"/>
      <c r="I197" s="128"/>
      <c r="J197" s="130"/>
      <c r="P197" s="93"/>
      <c r="Q197" s="93"/>
      <c r="R197" s="93"/>
      <c r="S197" s="93"/>
      <c r="T197" s="93"/>
    </row>
    <row r="198" spans="1:20" s="100" customFormat="1" ht="14.25" x14ac:dyDescent="0.4">
      <c r="A198" s="93"/>
      <c r="B198" s="107"/>
      <c r="C198" s="128"/>
      <c r="D198" s="128"/>
      <c r="E198" s="128"/>
      <c r="F198" s="128"/>
      <c r="G198" s="129"/>
      <c r="H198" s="128"/>
      <c r="I198" s="128"/>
      <c r="J198" s="130"/>
      <c r="P198" s="93"/>
      <c r="Q198" s="93"/>
      <c r="R198" s="93"/>
      <c r="S198" s="93"/>
      <c r="T198" s="93"/>
    </row>
    <row r="199" spans="1:20" s="100" customFormat="1" ht="14.25" x14ac:dyDescent="0.4">
      <c r="A199" s="93"/>
      <c r="B199" s="107"/>
      <c r="C199" s="128"/>
      <c r="D199" s="128"/>
      <c r="E199" s="128"/>
      <c r="F199" s="128"/>
      <c r="G199" s="129"/>
      <c r="H199" s="128"/>
      <c r="I199" s="128"/>
      <c r="J199" s="130"/>
      <c r="P199" s="93"/>
      <c r="Q199" s="93"/>
      <c r="R199" s="93"/>
      <c r="S199" s="93"/>
      <c r="T199" s="93"/>
    </row>
    <row r="200" spans="1:20" s="100" customFormat="1" ht="14.25" x14ac:dyDescent="0.4">
      <c r="A200" s="93"/>
      <c r="B200" s="107"/>
      <c r="C200" s="128"/>
      <c r="D200" s="128"/>
      <c r="E200" s="128"/>
      <c r="F200" s="128"/>
      <c r="G200" s="129"/>
      <c r="H200" s="128"/>
      <c r="I200" s="128"/>
      <c r="J200" s="130"/>
      <c r="P200" s="93"/>
      <c r="Q200" s="93"/>
      <c r="R200" s="93"/>
      <c r="S200" s="93"/>
      <c r="T200" s="93"/>
    </row>
    <row r="201" spans="1:20" s="100" customFormat="1" ht="14.25" x14ac:dyDescent="0.4">
      <c r="A201" s="93"/>
      <c r="B201" s="107"/>
      <c r="C201" s="128"/>
      <c r="D201" s="128"/>
      <c r="E201" s="128"/>
      <c r="F201" s="128"/>
      <c r="G201" s="129"/>
      <c r="H201" s="128"/>
      <c r="I201" s="128"/>
      <c r="J201" s="130"/>
      <c r="P201" s="93"/>
      <c r="Q201" s="93"/>
      <c r="R201" s="93"/>
      <c r="S201" s="93"/>
      <c r="T201" s="93"/>
    </row>
    <row r="202" spans="1:20" s="100" customFormat="1" ht="14.25" x14ac:dyDescent="0.4">
      <c r="A202" s="93"/>
      <c r="B202" s="107"/>
      <c r="C202" s="128"/>
      <c r="D202" s="128"/>
      <c r="E202" s="128"/>
      <c r="F202" s="128"/>
      <c r="G202" s="129"/>
      <c r="H202" s="128"/>
      <c r="I202" s="128"/>
      <c r="J202" s="130"/>
      <c r="P202" s="93"/>
      <c r="Q202" s="93"/>
      <c r="R202" s="93"/>
      <c r="S202" s="93"/>
      <c r="T202" s="93"/>
    </row>
    <row r="203" spans="1:20" s="100" customFormat="1" ht="14.25" x14ac:dyDescent="0.4">
      <c r="A203" s="93"/>
      <c r="B203" s="107"/>
      <c r="C203" s="128"/>
      <c r="D203" s="128"/>
      <c r="E203" s="128"/>
      <c r="F203" s="128"/>
      <c r="G203" s="129"/>
      <c r="H203" s="128"/>
      <c r="I203" s="128"/>
      <c r="J203" s="130"/>
      <c r="P203" s="93"/>
      <c r="Q203" s="93"/>
      <c r="R203" s="93"/>
      <c r="S203" s="93"/>
      <c r="T203" s="93"/>
    </row>
    <row r="204" spans="1:20" s="100" customFormat="1" ht="14.25" x14ac:dyDescent="0.4">
      <c r="A204" s="93"/>
      <c r="B204" s="107"/>
      <c r="C204" s="128"/>
      <c r="D204" s="128"/>
      <c r="E204" s="128"/>
      <c r="F204" s="128"/>
      <c r="G204" s="129"/>
      <c r="H204" s="128"/>
      <c r="I204" s="128"/>
      <c r="J204" s="130"/>
      <c r="P204" s="93"/>
      <c r="Q204" s="93"/>
      <c r="R204" s="93"/>
      <c r="S204" s="93"/>
      <c r="T204" s="93"/>
    </row>
    <row r="205" spans="1:20" s="100" customFormat="1" ht="14.25" x14ac:dyDescent="0.4">
      <c r="A205" s="93"/>
      <c r="B205" s="107"/>
      <c r="C205" s="128"/>
      <c r="D205" s="128"/>
      <c r="E205" s="128"/>
      <c r="F205" s="128"/>
      <c r="G205" s="129"/>
      <c r="H205" s="128"/>
      <c r="I205" s="128"/>
      <c r="J205" s="130"/>
      <c r="P205" s="93"/>
      <c r="Q205" s="93"/>
      <c r="R205" s="93"/>
      <c r="S205" s="93"/>
      <c r="T205" s="93"/>
    </row>
    <row r="206" spans="1:20" s="100" customFormat="1" ht="14.25" x14ac:dyDescent="0.4">
      <c r="A206" s="93"/>
      <c r="B206" s="107"/>
      <c r="C206" s="128"/>
      <c r="D206" s="128"/>
      <c r="E206" s="128"/>
      <c r="F206" s="128"/>
      <c r="G206" s="129"/>
      <c r="H206" s="128"/>
      <c r="I206" s="128"/>
      <c r="J206" s="130"/>
      <c r="P206" s="93"/>
      <c r="Q206" s="93"/>
      <c r="R206" s="93"/>
      <c r="S206" s="93"/>
      <c r="T206" s="93"/>
    </row>
    <row r="207" spans="1:20" s="100" customFormat="1" ht="14.25" x14ac:dyDescent="0.4">
      <c r="A207" s="93"/>
      <c r="B207" s="107"/>
      <c r="C207" s="128"/>
      <c r="D207" s="128"/>
      <c r="E207" s="128"/>
      <c r="F207" s="128"/>
      <c r="G207" s="129"/>
      <c r="H207" s="128"/>
      <c r="I207" s="128"/>
      <c r="J207" s="130"/>
      <c r="P207" s="93"/>
      <c r="Q207" s="93"/>
      <c r="R207" s="93"/>
      <c r="S207" s="93"/>
      <c r="T207" s="93"/>
    </row>
    <row r="208" spans="1:20" s="100" customFormat="1" ht="14.25" x14ac:dyDescent="0.4">
      <c r="A208" s="93"/>
      <c r="B208" s="107"/>
      <c r="C208" s="128"/>
      <c r="D208" s="128"/>
      <c r="E208" s="128"/>
      <c r="F208" s="128"/>
      <c r="G208" s="129"/>
      <c r="H208" s="128"/>
      <c r="I208" s="128"/>
      <c r="J208" s="130"/>
      <c r="P208" s="93"/>
      <c r="Q208" s="93"/>
      <c r="R208" s="93"/>
      <c r="S208" s="93"/>
      <c r="T208" s="93"/>
    </row>
    <row r="209" spans="1:20" s="100" customFormat="1" ht="14.25" x14ac:dyDescent="0.4">
      <c r="A209" s="93"/>
      <c r="B209" s="107"/>
      <c r="C209" s="128"/>
      <c r="D209" s="128"/>
      <c r="E209" s="128"/>
      <c r="F209" s="128"/>
      <c r="G209" s="129"/>
      <c r="H209" s="128"/>
      <c r="I209" s="128"/>
      <c r="J209" s="130"/>
      <c r="P209" s="93"/>
      <c r="Q209" s="93"/>
      <c r="R209" s="93"/>
      <c r="S209" s="93"/>
      <c r="T209" s="93"/>
    </row>
    <row r="210" spans="1:20" s="100" customFormat="1" ht="14.25" x14ac:dyDescent="0.4">
      <c r="A210" s="93"/>
      <c r="B210" s="107"/>
      <c r="C210" s="128"/>
      <c r="D210" s="128"/>
      <c r="E210" s="128"/>
      <c r="F210" s="128"/>
      <c r="G210" s="129"/>
      <c r="H210" s="128"/>
      <c r="I210" s="128"/>
      <c r="J210" s="130"/>
      <c r="P210" s="93"/>
      <c r="Q210" s="93"/>
      <c r="R210" s="93"/>
      <c r="S210" s="93"/>
      <c r="T210" s="93"/>
    </row>
    <row r="211" spans="1:20" s="100" customFormat="1" ht="14.25" x14ac:dyDescent="0.4">
      <c r="A211" s="93"/>
      <c r="B211" s="107"/>
      <c r="C211" s="128"/>
      <c r="D211" s="128"/>
      <c r="E211" s="128"/>
      <c r="F211" s="128"/>
      <c r="G211" s="129"/>
      <c r="H211" s="128"/>
      <c r="I211" s="128"/>
      <c r="J211" s="130"/>
      <c r="P211" s="93"/>
      <c r="Q211" s="93"/>
      <c r="R211" s="93"/>
      <c r="S211" s="93"/>
      <c r="T211" s="93"/>
    </row>
    <row r="212" spans="1:20" s="100" customFormat="1" ht="14.25" x14ac:dyDescent="0.4">
      <c r="A212" s="93"/>
      <c r="B212" s="107"/>
      <c r="C212" s="128"/>
      <c r="D212" s="128"/>
      <c r="E212" s="128"/>
      <c r="F212" s="128"/>
      <c r="G212" s="129"/>
      <c r="H212" s="128"/>
      <c r="I212" s="128"/>
      <c r="J212" s="130"/>
      <c r="P212" s="93"/>
      <c r="Q212" s="93"/>
      <c r="R212" s="93"/>
      <c r="S212" s="93"/>
      <c r="T212" s="93"/>
    </row>
    <row r="213" spans="1:20" s="100" customFormat="1" ht="14.25" x14ac:dyDescent="0.4">
      <c r="A213" s="93"/>
      <c r="B213" s="107"/>
      <c r="C213" s="128"/>
      <c r="D213" s="128"/>
      <c r="E213" s="128"/>
      <c r="F213" s="128"/>
      <c r="G213" s="129"/>
      <c r="H213" s="128"/>
      <c r="I213" s="128"/>
      <c r="J213" s="130"/>
      <c r="P213" s="93"/>
      <c r="Q213" s="93"/>
      <c r="R213" s="93"/>
      <c r="S213" s="93"/>
      <c r="T213" s="93"/>
    </row>
    <row r="214" spans="1:20" s="100" customFormat="1" ht="14.25" x14ac:dyDescent="0.4">
      <c r="A214" s="93"/>
      <c r="B214" s="107"/>
      <c r="C214" s="128"/>
      <c r="D214" s="128"/>
      <c r="E214" s="128"/>
      <c r="F214" s="128"/>
      <c r="G214" s="129"/>
      <c r="H214" s="128"/>
      <c r="I214" s="128"/>
      <c r="J214" s="130"/>
      <c r="P214" s="93"/>
      <c r="Q214" s="93"/>
      <c r="R214" s="93"/>
      <c r="S214" s="93"/>
      <c r="T214" s="93"/>
    </row>
    <row r="215" spans="1:20" s="100" customFormat="1" ht="14.25" x14ac:dyDescent="0.4">
      <c r="A215" s="93"/>
      <c r="B215" s="107"/>
      <c r="C215" s="128"/>
      <c r="D215" s="128"/>
      <c r="E215" s="128"/>
      <c r="F215" s="128"/>
      <c r="G215" s="129"/>
      <c r="H215" s="128"/>
      <c r="I215" s="128"/>
      <c r="J215" s="130"/>
      <c r="P215" s="93"/>
      <c r="Q215" s="93"/>
      <c r="R215" s="93"/>
      <c r="S215" s="93"/>
      <c r="T215" s="93"/>
    </row>
    <row r="216" spans="1:20" s="100" customFormat="1" ht="14.25" x14ac:dyDescent="0.4">
      <c r="A216" s="93"/>
      <c r="B216" s="107"/>
      <c r="C216" s="128"/>
      <c r="D216" s="128"/>
      <c r="E216" s="128"/>
      <c r="F216" s="128"/>
      <c r="G216" s="129"/>
      <c r="H216" s="128"/>
      <c r="I216" s="128"/>
      <c r="J216" s="130"/>
      <c r="P216" s="93"/>
      <c r="Q216" s="93"/>
      <c r="R216" s="93"/>
      <c r="S216" s="93"/>
      <c r="T216" s="93"/>
    </row>
    <row r="217" spans="1:20" s="100" customFormat="1" ht="14.25" x14ac:dyDescent="0.4">
      <c r="A217" s="93"/>
      <c r="B217" s="107"/>
      <c r="C217" s="128"/>
      <c r="D217" s="128"/>
      <c r="E217" s="128"/>
      <c r="F217" s="128"/>
      <c r="G217" s="129"/>
      <c r="H217" s="128"/>
      <c r="I217" s="128"/>
      <c r="J217" s="130"/>
      <c r="P217" s="93"/>
      <c r="Q217" s="93"/>
      <c r="R217" s="93"/>
      <c r="S217" s="93"/>
      <c r="T217" s="93"/>
    </row>
    <row r="218" spans="1:20" s="100" customFormat="1" ht="14.25" x14ac:dyDescent="0.4">
      <c r="A218" s="93"/>
      <c r="B218" s="107"/>
      <c r="C218" s="128"/>
      <c r="D218" s="128"/>
      <c r="E218" s="128"/>
      <c r="F218" s="128"/>
      <c r="G218" s="129"/>
      <c r="H218" s="128"/>
      <c r="I218" s="128"/>
      <c r="J218" s="130"/>
      <c r="P218" s="93"/>
      <c r="Q218" s="93"/>
      <c r="R218" s="93"/>
      <c r="S218" s="93"/>
      <c r="T218" s="93"/>
    </row>
    <row r="219" spans="1:20" s="100" customFormat="1" ht="14.25" x14ac:dyDescent="0.4">
      <c r="A219" s="93"/>
      <c r="B219" s="107"/>
      <c r="C219" s="128"/>
      <c r="D219" s="128"/>
      <c r="E219" s="128"/>
      <c r="F219" s="128"/>
      <c r="G219" s="129"/>
      <c r="H219" s="128"/>
      <c r="I219" s="128"/>
      <c r="J219" s="130"/>
      <c r="P219" s="93"/>
      <c r="Q219" s="93"/>
      <c r="R219" s="93"/>
      <c r="S219" s="93"/>
      <c r="T219" s="93"/>
    </row>
    <row r="220" spans="1:20" s="100" customFormat="1" ht="14.25" x14ac:dyDescent="0.4">
      <c r="A220" s="93"/>
      <c r="B220" s="107"/>
      <c r="C220" s="128"/>
      <c r="D220" s="128"/>
      <c r="E220" s="128"/>
      <c r="F220" s="128"/>
      <c r="G220" s="129"/>
      <c r="H220" s="128"/>
      <c r="I220" s="128"/>
      <c r="J220" s="130"/>
      <c r="P220" s="93"/>
      <c r="Q220" s="93"/>
      <c r="R220" s="93"/>
      <c r="S220" s="93"/>
      <c r="T220" s="93"/>
    </row>
    <row r="221" spans="1:20" s="100" customFormat="1" ht="14.25" x14ac:dyDescent="0.4">
      <c r="A221" s="93"/>
      <c r="B221" s="107"/>
      <c r="C221" s="128"/>
      <c r="D221" s="128"/>
      <c r="E221" s="128"/>
      <c r="F221" s="128"/>
      <c r="G221" s="129"/>
      <c r="H221" s="128"/>
      <c r="I221" s="128"/>
      <c r="J221" s="130"/>
      <c r="P221" s="93"/>
      <c r="Q221" s="93"/>
      <c r="R221" s="93"/>
      <c r="S221" s="93"/>
      <c r="T221" s="93"/>
    </row>
    <row r="222" spans="1:20" s="100" customFormat="1" ht="14.25" x14ac:dyDescent="0.4">
      <c r="A222" s="93"/>
      <c r="B222" s="107"/>
      <c r="C222" s="128"/>
      <c r="D222" s="128"/>
      <c r="E222" s="128"/>
      <c r="F222" s="128"/>
      <c r="G222" s="129"/>
      <c r="H222" s="128"/>
      <c r="I222" s="128"/>
      <c r="J222" s="130"/>
      <c r="P222" s="93"/>
      <c r="Q222" s="93"/>
      <c r="R222" s="93"/>
      <c r="S222" s="93"/>
      <c r="T222" s="93"/>
    </row>
    <row r="223" spans="1:20" s="100" customFormat="1" ht="14.25" x14ac:dyDescent="0.4">
      <c r="A223" s="93"/>
      <c r="B223" s="107"/>
      <c r="C223" s="128"/>
      <c r="D223" s="128"/>
      <c r="E223" s="128"/>
      <c r="F223" s="128"/>
      <c r="G223" s="129"/>
      <c r="H223" s="128"/>
      <c r="I223" s="128"/>
      <c r="J223" s="130"/>
      <c r="P223" s="93"/>
      <c r="Q223" s="93"/>
      <c r="R223" s="93"/>
      <c r="S223" s="93"/>
      <c r="T223" s="93"/>
    </row>
    <row r="224" spans="1:20" s="100" customFormat="1" ht="14.25" x14ac:dyDescent="0.4">
      <c r="A224" s="93"/>
      <c r="B224" s="107"/>
      <c r="C224" s="128"/>
      <c r="D224" s="128"/>
      <c r="E224" s="128"/>
      <c r="F224" s="128"/>
      <c r="G224" s="129"/>
      <c r="H224" s="128"/>
      <c r="I224" s="128"/>
      <c r="J224" s="130"/>
      <c r="P224" s="93"/>
      <c r="Q224" s="93"/>
      <c r="R224" s="93"/>
      <c r="S224" s="93"/>
      <c r="T224" s="93"/>
    </row>
    <row r="225" spans="1:20" s="100" customFormat="1" ht="14.25" x14ac:dyDescent="0.4">
      <c r="A225" s="93"/>
      <c r="B225" s="107"/>
      <c r="C225" s="128"/>
      <c r="D225" s="128"/>
      <c r="E225" s="128"/>
      <c r="F225" s="128"/>
      <c r="G225" s="129"/>
      <c r="H225" s="128"/>
      <c r="I225" s="128"/>
      <c r="J225" s="130"/>
      <c r="P225" s="93"/>
      <c r="Q225" s="93"/>
      <c r="R225" s="93"/>
      <c r="S225" s="93"/>
      <c r="T225" s="93"/>
    </row>
    <row r="226" spans="1:20" s="100" customFormat="1" ht="14.25" x14ac:dyDescent="0.4">
      <c r="A226" s="93"/>
      <c r="B226" s="107"/>
      <c r="C226" s="128"/>
      <c r="D226" s="128"/>
      <c r="E226" s="128"/>
      <c r="F226" s="128"/>
      <c r="G226" s="129"/>
      <c r="H226" s="128"/>
      <c r="I226" s="128"/>
      <c r="J226" s="130"/>
      <c r="P226" s="93"/>
      <c r="Q226" s="93"/>
      <c r="R226" s="93"/>
      <c r="S226" s="93"/>
      <c r="T226" s="93"/>
    </row>
    <row r="227" spans="1:20" s="100" customFormat="1" ht="14.25" x14ac:dyDescent="0.4">
      <c r="A227" s="93"/>
      <c r="B227" s="107"/>
      <c r="C227" s="128"/>
      <c r="D227" s="128"/>
      <c r="E227" s="128"/>
      <c r="F227" s="128"/>
      <c r="G227" s="129"/>
      <c r="H227" s="128"/>
      <c r="I227" s="128"/>
      <c r="J227" s="130"/>
      <c r="P227" s="93"/>
      <c r="Q227" s="93"/>
      <c r="R227" s="93"/>
      <c r="S227" s="93"/>
      <c r="T227" s="93"/>
    </row>
    <row r="228" spans="1:20" s="100" customFormat="1" ht="14.25" x14ac:dyDescent="0.4">
      <c r="A228" s="93"/>
      <c r="B228" s="107"/>
      <c r="C228" s="128"/>
      <c r="D228" s="128"/>
      <c r="E228" s="128"/>
      <c r="F228" s="128"/>
      <c r="G228" s="129"/>
      <c r="H228" s="128"/>
      <c r="I228" s="128"/>
      <c r="J228" s="130"/>
      <c r="P228" s="93"/>
      <c r="Q228" s="93"/>
      <c r="R228" s="93"/>
      <c r="S228" s="93"/>
      <c r="T228" s="93"/>
    </row>
    <row r="229" spans="1:20" s="100" customFormat="1" ht="14.25" x14ac:dyDescent="0.4">
      <c r="A229" s="93"/>
      <c r="B229" s="107"/>
      <c r="C229" s="128"/>
      <c r="D229" s="128"/>
      <c r="E229" s="128"/>
      <c r="F229" s="128"/>
      <c r="G229" s="129"/>
      <c r="H229" s="128"/>
      <c r="I229" s="128"/>
      <c r="J229" s="130"/>
      <c r="P229" s="93"/>
      <c r="Q229" s="93"/>
      <c r="R229" s="93"/>
      <c r="S229" s="93"/>
      <c r="T229" s="93"/>
    </row>
    <row r="230" spans="1:20" s="100" customFormat="1" ht="14.25" x14ac:dyDescent="0.4">
      <c r="A230" s="93"/>
      <c r="B230" s="107"/>
      <c r="C230" s="128"/>
      <c r="D230" s="128"/>
      <c r="E230" s="128"/>
      <c r="F230" s="128"/>
      <c r="G230" s="129"/>
      <c r="H230" s="128"/>
      <c r="I230" s="128"/>
      <c r="J230" s="130"/>
      <c r="P230" s="93"/>
      <c r="Q230" s="93"/>
      <c r="R230" s="93"/>
      <c r="S230" s="93"/>
      <c r="T230" s="93"/>
    </row>
    <row r="231" spans="1:20" s="100" customFormat="1" ht="14.25" x14ac:dyDescent="0.4">
      <c r="A231" s="93"/>
      <c r="B231" s="107"/>
      <c r="C231" s="128"/>
      <c r="D231" s="128"/>
      <c r="E231" s="128"/>
      <c r="F231" s="128"/>
      <c r="G231" s="129"/>
      <c r="H231" s="128"/>
      <c r="I231" s="128"/>
      <c r="J231" s="130"/>
      <c r="P231" s="93"/>
      <c r="Q231" s="93"/>
      <c r="R231" s="93"/>
      <c r="S231" s="93"/>
      <c r="T231" s="93"/>
    </row>
    <row r="232" spans="1:20" s="100" customFormat="1" ht="14.25" x14ac:dyDescent="0.4">
      <c r="A232" s="93"/>
      <c r="B232" s="107"/>
      <c r="C232" s="128"/>
      <c r="D232" s="128"/>
      <c r="E232" s="128"/>
      <c r="F232" s="128"/>
      <c r="G232" s="129"/>
      <c r="H232" s="128"/>
      <c r="I232" s="128"/>
      <c r="J232" s="130"/>
      <c r="P232" s="93"/>
      <c r="Q232" s="93"/>
      <c r="R232" s="93"/>
      <c r="S232" s="93"/>
      <c r="T232" s="93"/>
    </row>
    <row r="233" spans="1:20" s="100" customFormat="1" ht="14.25" x14ac:dyDescent="0.4">
      <c r="A233" s="93"/>
      <c r="B233" s="107"/>
      <c r="C233" s="128"/>
      <c r="D233" s="128"/>
      <c r="E233" s="128"/>
      <c r="F233" s="128"/>
      <c r="G233" s="129"/>
      <c r="H233" s="128"/>
      <c r="I233" s="128"/>
      <c r="J233" s="130"/>
      <c r="P233" s="93"/>
      <c r="Q233" s="93"/>
      <c r="R233" s="93"/>
      <c r="S233" s="93"/>
      <c r="T233" s="93"/>
    </row>
    <row r="234" spans="1:20" s="100" customFormat="1" ht="14.25" x14ac:dyDescent="0.4">
      <c r="A234" s="93"/>
      <c r="B234" s="107"/>
      <c r="C234" s="128"/>
      <c r="D234" s="128"/>
      <c r="E234" s="128"/>
      <c r="F234" s="128"/>
      <c r="G234" s="129"/>
      <c r="H234" s="128"/>
      <c r="I234" s="128"/>
      <c r="J234" s="130"/>
      <c r="P234" s="93"/>
      <c r="Q234" s="93"/>
      <c r="R234" s="93"/>
      <c r="S234" s="93"/>
      <c r="T234" s="93"/>
    </row>
    <row r="235" spans="1:20" s="100" customFormat="1" ht="14.25" x14ac:dyDescent="0.4">
      <c r="A235" s="93"/>
      <c r="B235" s="107"/>
      <c r="C235" s="128"/>
      <c r="D235" s="128"/>
      <c r="E235" s="128"/>
      <c r="F235" s="128"/>
      <c r="G235" s="129"/>
      <c r="H235" s="128"/>
      <c r="I235" s="128"/>
      <c r="J235" s="130"/>
      <c r="P235" s="93"/>
      <c r="Q235" s="93"/>
      <c r="R235" s="93"/>
      <c r="S235" s="93"/>
      <c r="T235" s="93"/>
    </row>
    <row r="236" spans="1:20" s="100" customFormat="1" ht="14.25" x14ac:dyDescent="0.4">
      <c r="A236" s="93"/>
      <c r="B236" s="107"/>
      <c r="C236" s="128"/>
      <c r="D236" s="128"/>
      <c r="E236" s="128"/>
      <c r="F236" s="128"/>
      <c r="G236" s="129"/>
      <c r="H236" s="128"/>
      <c r="I236" s="128"/>
      <c r="J236" s="130"/>
      <c r="P236" s="93"/>
      <c r="Q236" s="93"/>
      <c r="R236" s="93"/>
      <c r="S236" s="93"/>
      <c r="T236" s="93"/>
    </row>
    <row r="237" spans="1:20" s="100" customFormat="1" ht="14.25" x14ac:dyDescent="0.4">
      <c r="A237" s="93"/>
      <c r="B237" s="107"/>
      <c r="C237" s="128"/>
      <c r="D237" s="128"/>
      <c r="E237" s="128"/>
      <c r="F237" s="128"/>
      <c r="G237" s="129"/>
      <c r="H237" s="128"/>
      <c r="I237" s="128"/>
      <c r="J237" s="130"/>
      <c r="P237" s="93"/>
      <c r="Q237" s="93"/>
      <c r="R237" s="93"/>
      <c r="S237" s="93"/>
      <c r="T237" s="93"/>
    </row>
    <row r="238" spans="1:20" s="100" customFormat="1" ht="14.25" x14ac:dyDescent="0.4">
      <c r="A238" s="93"/>
      <c r="B238" s="107"/>
      <c r="C238" s="131"/>
      <c r="D238" s="131"/>
      <c r="E238" s="131"/>
      <c r="F238" s="131"/>
      <c r="G238" s="132"/>
      <c r="H238" s="128"/>
      <c r="I238" s="128"/>
      <c r="J238" s="130"/>
      <c r="P238" s="93"/>
      <c r="Q238" s="93"/>
      <c r="R238" s="93"/>
      <c r="S238" s="93"/>
      <c r="T238" s="93"/>
    </row>
    <row r="239" spans="1:20" s="100" customFormat="1" ht="14.25" x14ac:dyDescent="0.4">
      <c r="A239" s="93"/>
      <c r="B239" s="107"/>
      <c r="C239" s="131"/>
      <c r="D239" s="131"/>
      <c r="E239" s="131"/>
      <c r="F239" s="131"/>
      <c r="G239" s="132"/>
      <c r="H239" s="128"/>
      <c r="I239" s="128"/>
      <c r="J239" s="130"/>
      <c r="P239" s="93"/>
      <c r="Q239" s="93"/>
      <c r="R239" s="93"/>
      <c r="S239" s="93"/>
      <c r="T239" s="93"/>
    </row>
  </sheetData>
  <mergeCells count="21">
    <mergeCell ref="C35:I35"/>
    <mergeCell ref="C36:I36"/>
    <mergeCell ref="C34:I34"/>
    <mergeCell ref="B37:B40"/>
    <mergeCell ref="C25:I25"/>
    <mergeCell ref="C26:I26"/>
    <mergeCell ref="C27:I27"/>
    <mergeCell ref="B28:B31"/>
    <mergeCell ref="C6:E6"/>
    <mergeCell ref="C2:E2"/>
    <mergeCell ref="B20:B22"/>
    <mergeCell ref="C8:I8"/>
    <mergeCell ref="C9:I9"/>
    <mergeCell ref="C10:I10"/>
    <mergeCell ref="B11:B14"/>
    <mergeCell ref="C17:I17"/>
    <mergeCell ref="C18:I18"/>
    <mergeCell ref="C19:I19"/>
    <mergeCell ref="C5:E5"/>
    <mergeCell ref="C3:E3"/>
    <mergeCell ref="C4:E4"/>
  </mergeCells>
  <phoneticPr fontId="12" type="noConversion"/>
  <conditionalFormatting sqref="C15">
    <cfRule type="cellIs" dxfId="26" priority="33" operator="equal">
      <formula>"Complete"</formula>
    </cfRule>
  </conditionalFormatting>
  <conditionalFormatting sqref="C47:C48">
    <cfRule type="cellIs" dxfId="25" priority="32" operator="equal">
      <formula>1</formula>
    </cfRule>
  </conditionalFormatting>
  <conditionalFormatting sqref="G12:G14">
    <cfRule type="cellIs" dxfId="24" priority="31" operator="equal">
      <formula>"Fail"</formula>
    </cfRule>
  </conditionalFormatting>
  <conditionalFormatting sqref="G12:G14">
    <cfRule type="cellIs" dxfId="23" priority="30" operator="equal">
      <formula>"Pass"</formula>
    </cfRule>
  </conditionalFormatting>
  <conditionalFormatting sqref="C23">
    <cfRule type="cellIs" dxfId="22" priority="29" operator="equal">
      <formula>"Complete"</formula>
    </cfRule>
  </conditionalFormatting>
  <conditionalFormatting sqref="G21">
    <cfRule type="cellIs" dxfId="21" priority="26" operator="equal">
      <formula>"Fail"</formula>
    </cfRule>
  </conditionalFormatting>
  <conditionalFormatting sqref="G21">
    <cfRule type="cellIs" dxfId="20" priority="25" operator="equal">
      <formula>"Pass"</formula>
    </cfRule>
  </conditionalFormatting>
  <conditionalFormatting sqref="G22">
    <cfRule type="cellIs" dxfId="19" priority="24" operator="equal">
      <formula>"Fail"</formula>
    </cfRule>
  </conditionalFormatting>
  <conditionalFormatting sqref="G22">
    <cfRule type="cellIs" dxfId="18" priority="23" operator="equal">
      <formula>"Pass"</formula>
    </cfRule>
  </conditionalFormatting>
  <conditionalFormatting sqref="C32">
    <cfRule type="cellIs" dxfId="17" priority="22" operator="equal">
      <formula>"Complete"</formula>
    </cfRule>
  </conditionalFormatting>
  <conditionalFormatting sqref="G29:G31">
    <cfRule type="cellIs" dxfId="16" priority="21" operator="equal">
      <formula>"Fail"</formula>
    </cfRule>
  </conditionalFormatting>
  <conditionalFormatting sqref="G29:G31">
    <cfRule type="cellIs" dxfId="15" priority="20" operator="equal">
      <formula>"Pass"</formula>
    </cfRule>
  </conditionalFormatting>
  <conditionalFormatting sqref="C49:C50">
    <cfRule type="cellIs" dxfId="14" priority="4" operator="equal">
      <formula>1</formula>
    </cfRule>
  </conditionalFormatting>
  <dataValidations count="1">
    <dataValidation type="list" allowBlank="1" showInputMessage="1" showErrorMessage="1" sqref="G21:G22 G12:G14 G29:G31" xr:uid="{DA853FB9-F46D-4596-B348-AB68FC05A094}">
      <formula1>$G$44:$G$48</formula1>
    </dataValidation>
  </dataValidations>
  <pageMargins left="0.7" right="0.7" top="0.75" bottom="0.75" header="0.3" footer="0.3"/>
  <pageSetup paperSize="8"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3D84-9E28-4618-97DF-A2DB364E117F}">
  <dimension ref="B2:D64"/>
  <sheetViews>
    <sheetView topLeftCell="B1" zoomScale="80" zoomScaleNormal="80" workbookViewId="0">
      <selection activeCell="C16" sqref="C16"/>
    </sheetView>
  </sheetViews>
  <sheetFormatPr defaultRowHeight="14.25" x14ac:dyDescent="0.45"/>
  <cols>
    <col min="1" max="1" width="3" customWidth="1"/>
    <col min="2" max="2" width="57.73046875" bestFit="1" customWidth="1"/>
    <col min="3" max="3" width="93.86328125" bestFit="1" customWidth="1"/>
    <col min="4" max="4" width="104.3984375" customWidth="1"/>
  </cols>
  <sheetData>
    <row r="2" spans="2:4" x14ac:dyDescent="0.45">
      <c r="B2" s="424" t="s">
        <v>457</v>
      </c>
      <c r="C2" s="424"/>
      <c r="D2" s="424"/>
    </row>
    <row r="3" spans="2:4" x14ac:dyDescent="0.45">
      <c r="B3" s="424"/>
      <c r="C3" s="424"/>
      <c r="D3" s="424"/>
    </row>
    <row r="4" spans="2:4" x14ac:dyDescent="0.45">
      <c r="B4" s="68"/>
    </row>
    <row r="5" spans="2:4" x14ac:dyDescent="0.45">
      <c r="B5" s="69" t="s">
        <v>408</v>
      </c>
      <c r="C5" s="70" t="s">
        <v>116</v>
      </c>
      <c r="D5" s="70" t="s">
        <v>117</v>
      </c>
    </row>
    <row r="6" spans="2:4" x14ac:dyDescent="0.45">
      <c r="B6" s="71" t="s">
        <v>118</v>
      </c>
      <c r="C6" s="71" t="s">
        <v>119</v>
      </c>
      <c r="D6" s="71" t="s">
        <v>120</v>
      </c>
    </row>
    <row r="7" spans="2:4" x14ac:dyDescent="0.45">
      <c r="B7" s="71" t="s">
        <v>121</v>
      </c>
      <c r="C7" s="71" t="s">
        <v>122</v>
      </c>
      <c r="D7" s="71" t="s">
        <v>120</v>
      </c>
    </row>
    <row r="8" spans="2:4" x14ac:dyDescent="0.45">
      <c r="B8" s="71" t="s">
        <v>123</v>
      </c>
      <c r="C8" s="71" t="s">
        <v>124</v>
      </c>
      <c r="D8" s="71" t="s">
        <v>120</v>
      </c>
    </row>
    <row r="9" spans="2:4" x14ac:dyDescent="0.45">
      <c r="B9" s="71" t="s">
        <v>125</v>
      </c>
      <c r="C9" s="71" t="s">
        <v>126</v>
      </c>
      <c r="D9" s="71" t="s">
        <v>120</v>
      </c>
    </row>
    <row r="10" spans="2:4" x14ac:dyDescent="0.45">
      <c r="B10" s="71" t="s">
        <v>127</v>
      </c>
      <c r="C10" s="71" t="s">
        <v>128</v>
      </c>
      <c r="D10" s="71" t="s">
        <v>120</v>
      </c>
    </row>
    <row r="11" spans="2:4" x14ac:dyDescent="0.45">
      <c r="B11" s="71" t="s">
        <v>129</v>
      </c>
      <c r="C11" s="71" t="s">
        <v>130</v>
      </c>
      <c r="D11" s="71" t="s">
        <v>120</v>
      </c>
    </row>
    <row r="12" spans="2:4" x14ac:dyDescent="0.45">
      <c r="B12" s="71" t="s">
        <v>131</v>
      </c>
      <c r="C12" s="71" t="s">
        <v>132</v>
      </c>
      <c r="D12" s="71" t="s">
        <v>120</v>
      </c>
    </row>
    <row r="13" spans="2:4" x14ac:dyDescent="0.45">
      <c r="B13" s="71" t="s">
        <v>133</v>
      </c>
      <c r="C13" s="71" t="s">
        <v>134</v>
      </c>
      <c r="D13" s="71" t="s">
        <v>120</v>
      </c>
    </row>
    <row r="14" spans="2:4" x14ac:dyDescent="0.45">
      <c r="B14" s="71" t="s">
        <v>135</v>
      </c>
      <c r="C14" s="71" t="s">
        <v>136</v>
      </c>
      <c r="D14" s="71" t="s">
        <v>120</v>
      </c>
    </row>
    <row r="15" spans="2:4" x14ac:dyDescent="0.45">
      <c r="B15" s="71" t="s">
        <v>137</v>
      </c>
      <c r="C15" s="71" t="s">
        <v>138</v>
      </c>
      <c r="D15" s="72" t="s">
        <v>120</v>
      </c>
    </row>
    <row r="16" spans="2:4" x14ac:dyDescent="0.45">
      <c r="B16" s="71" t="s">
        <v>139</v>
      </c>
      <c r="C16" s="71" t="s">
        <v>140</v>
      </c>
      <c r="D16" s="71" t="s">
        <v>141</v>
      </c>
    </row>
    <row r="17" spans="2:4" x14ac:dyDescent="0.45">
      <c r="B17" s="71" t="s">
        <v>142</v>
      </c>
      <c r="C17" s="71" t="s">
        <v>409</v>
      </c>
      <c r="D17" s="71" t="s">
        <v>143</v>
      </c>
    </row>
    <row r="18" spans="2:4" x14ac:dyDescent="0.45">
      <c r="B18" s="297" t="s">
        <v>410</v>
      </c>
      <c r="C18" s="297" t="s">
        <v>411</v>
      </c>
      <c r="D18" s="297" t="s">
        <v>461</v>
      </c>
    </row>
    <row r="19" spans="2:4" x14ac:dyDescent="0.45">
      <c r="B19" s="297" t="s">
        <v>412</v>
      </c>
      <c r="C19" s="297" t="s">
        <v>413</v>
      </c>
      <c r="D19" s="297" t="s">
        <v>462</v>
      </c>
    </row>
    <row r="20" spans="2:4" x14ac:dyDescent="0.45">
      <c r="B20" s="71" t="s">
        <v>144</v>
      </c>
      <c r="C20" s="71" t="s">
        <v>138</v>
      </c>
      <c r="D20" s="72" t="s">
        <v>143</v>
      </c>
    </row>
    <row r="21" spans="2:4" x14ac:dyDescent="0.45">
      <c r="B21" s="71" t="s">
        <v>145</v>
      </c>
      <c r="C21" s="71" t="s">
        <v>146</v>
      </c>
      <c r="D21" s="71" t="s">
        <v>147</v>
      </c>
    </row>
    <row r="22" spans="2:4" x14ac:dyDescent="0.45">
      <c r="B22" s="71" t="s">
        <v>148</v>
      </c>
      <c r="C22" s="71" t="s">
        <v>149</v>
      </c>
      <c r="D22" s="71" t="s">
        <v>147</v>
      </c>
    </row>
    <row r="23" spans="2:4" x14ac:dyDescent="0.45">
      <c r="B23" s="69" t="s">
        <v>414</v>
      </c>
      <c r="C23" s="70" t="s">
        <v>116</v>
      </c>
      <c r="D23" s="70" t="s">
        <v>117</v>
      </c>
    </row>
    <row r="24" spans="2:4" x14ac:dyDescent="0.45">
      <c r="B24" s="71" t="s">
        <v>150</v>
      </c>
      <c r="C24" s="71" t="s">
        <v>151</v>
      </c>
      <c r="D24" s="71" t="s">
        <v>152</v>
      </c>
    </row>
    <row r="25" spans="2:4" x14ac:dyDescent="0.45">
      <c r="B25" s="71" t="s">
        <v>153</v>
      </c>
      <c r="C25" s="71" t="s">
        <v>154</v>
      </c>
      <c r="D25" s="71" t="s">
        <v>155</v>
      </c>
    </row>
    <row r="26" spans="2:4" x14ac:dyDescent="0.45">
      <c r="B26" s="71" t="s">
        <v>129</v>
      </c>
      <c r="C26" s="71" t="s">
        <v>156</v>
      </c>
      <c r="D26" s="71" t="s">
        <v>152</v>
      </c>
    </row>
    <row r="27" spans="2:4" x14ac:dyDescent="0.45">
      <c r="B27" s="71" t="s">
        <v>157</v>
      </c>
      <c r="C27" s="71" t="s">
        <v>158</v>
      </c>
      <c r="D27" s="71" t="s">
        <v>152</v>
      </c>
    </row>
    <row r="28" spans="2:4" x14ac:dyDescent="0.45">
      <c r="B28" s="71" t="s">
        <v>159</v>
      </c>
      <c r="C28" s="71" t="s">
        <v>160</v>
      </c>
      <c r="D28" s="71" t="s">
        <v>152</v>
      </c>
    </row>
    <row r="29" spans="2:4" x14ac:dyDescent="0.45">
      <c r="B29" s="71" t="s">
        <v>131</v>
      </c>
      <c r="C29" s="71" t="s">
        <v>161</v>
      </c>
      <c r="D29" s="71" t="s">
        <v>152</v>
      </c>
    </row>
    <row r="30" spans="2:4" x14ac:dyDescent="0.45">
      <c r="B30" s="71" t="s">
        <v>162</v>
      </c>
      <c r="C30" s="71" t="s">
        <v>163</v>
      </c>
      <c r="D30" s="71" t="s">
        <v>152</v>
      </c>
    </row>
    <row r="31" spans="2:4" x14ac:dyDescent="0.45">
      <c r="B31" s="71" t="s">
        <v>137</v>
      </c>
      <c r="C31" s="71" t="s">
        <v>164</v>
      </c>
      <c r="D31" s="71" t="s">
        <v>165</v>
      </c>
    </row>
    <row r="32" spans="2:4" x14ac:dyDescent="0.45">
      <c r="B32" s="71" t="s">
        <v>142</v>
      </c>
      <c r="C32" s="71" t="s">
        <v>166</v>
      </c>
      <c r="D32" s="71" t="s">
        <v>165</v>
      </c>
    </row>
    <row r="33" spans="2:4" x14ac:dyDescent="0.45">
      <c r="B33" s="71" t="s">
        <v>167</v>
      </c>
      <c r="C33" s="71" t="s">
        <v>168</v>
      </c>
      <c r="D33" s="71" t="s">
        <v>165</v>
      </c>
    </row>
    <row r="34" spans="2:4" x14ac:dyDescent="0.45">
      <c r="B34" s="297" t="s">
        <v>169</v>
      </c>
      <c r="C34" s="297" t="s">
        <v>170</v>
      </c>
      <c r="D34" s="297" t="s">
        <v>165</v>
      </c>
    </row>
    <row r="35" spans="2:4" x14ac:dyDescent="0.45">
      <c r="B35" s="71" t="s">
        <v>171</v>
      </c>
      <c r="C35" s="71" t="s">
        <v>172</v>
      </c>
      <c r="D35" s="71" t="s">
        <v>165</v>
      </c>
    </row>
    <row r="36" spans="2:4" x14ac:dyDescent="0.45">
      <c r="B36" s="71" t="s">
        <v>173</v>
      </c>
      <c r="C36" s="71" t="s">
        <v>174</v>
      </c>
      <c r="D36" s="71" t="s">
        <v>165</v>
      </c>
    </row>
    <row r="37" spans="2:4" x14ac:dyDescent="0.45">
      <c r="B37" s="71" t="s">
        <v>175</v>
      </c>
      <c r="C37" s="71" t="s">
        <v>176</v>
      </c>
      <c r="D37" s="71" t="s">
        <v>155</v>
      </c>
    </row>
    <row r="38" spans="2:4" x14ac:dyDescent="0.45">
      <c r="B38" s="71" t="s">
        <v>177</v>
      </c>
      <c r="C38" s="71" t="s">
        <v>196</v>
      </c>
      <c r="D38" s="71" t="s">
        <v>155</v>
      </c>
    </row>
    <row r="39" spans="2:4" x14ac:dyDescent="0.45">
      <c r="B39" s="297" t="s">
        <v>178</v>
      </c>
      <c r="C39" s="297" t="s">
        <v>197</v>
      </c>
      <c r="D39" s="297" t="s">
        <v>155</v>
      </c>
    </row>
    <row r="40" spans="2:4" x14ac:dyDescent="0.45">
      <c r="B40" s="71" t="s">
        <v>179</v>
      </c>
      <c r="C40" s="71" t="s">
        <v>180</v>
      </c>
      <c r="D40" s="71" t="s">
        <v>155</v>
      </c>
    </row>
    <row r="41" spans="2:4" x14ac:dyDescent="0.45">
      <c r="B41" s="71" t="s">
        <v>181</v>
      </c>
      <c r="C41" s="71" t="s">
        <v>182</v>
      </c>
      <c r="D41" s="71" t="s">
        <v>155</v>
      </c>
    </row>
    <row r="42" spans="2:4" x14ac:dyDescent="0.45">
      <c r="B42" s="297" t="s">
        <v>410</v>
      </c>
      <c r="C42" s="297" t="s">
        <v>415</v>
      </c>
      <c r="D42" s="297" t="s">
        <v>416</v>
      </c>
    </row>
    <row r="43" spans="2:4" x14ac:dyDescent="0.45">
      <c r="B43" s="297" t="s">
        <v>412</v>
      </c>
      <c r="C43" s="297" t="s">
        <v>417</v>
      </c>
      <c r="D43" s="297" t="s">
        <v>463</v>
      </c>
    </row>
    <row r="44" spans="2:4" x14ac:dyDescent="0.45">
      <c r="B44" s="69" t="s">
        <v>418</v>
      </c>
      <c r="C44" s="70" t="s">
        <v>116</v>
      </c>
      <c r="D44" s="70" t="s">
        <v>117</v>
      </c>
    </row>
    <row r="45" spans="2:4" x14ac:dyDescent="0.45">
      <c r="B45" s="73" t="s">
        <v>419</v>
      </c>
      <c r="C45" s="73" t="s">
        <v>420</v>
      </c>
      <c r="D45" s="73" t="s">
        <v>183</v>
      </c>
    </row>
    <row r="46" spans="2:4" x14ac:dyDescent="0.45">
      <c r="B46" s="73" t="s">
        <v>184</v>
      </c>
      <c r="C46" s="73" t="s">
        <v>421</v>
      </c>
      <c r="D46" s="73" t="s">
        <v>185</v>
      </c>
    </row>
    <row r="47" spans="2:4" x14ac:dyDescent="0.45">
      <c r="B47" s="73" t="s">
        <v>186</v>
      </c>
      <c r="C47" s="73" t="s">
        <v>422</v>
      </c>
      <c r="D47" s="73" t="s">
        <v>423</v>
      </c>
    </row>
    <row r="48" spans="2:4" x14ac:dyDescent="0.45">
      <c r="B48" s="73" t="s">
        <v>187</v>
      </c>
      <c r="C48" s="73" t="s">
        <v>188</v>
      </c>
      <c r="D48" s="73" t="s">
        <v>189</v>
      </c>
    </row>
    <row r="49" spans="2:4" x14ac:dyDescent="0.45">
      <c r="B49" s="73" t="s">
        <v>190</v>
      </c>
      <c r="C49" s="73" t="s">
        <v>424</v>
      </c>
      <c r="D49" s="73" t="s">
        <v>425</v>
      </c>
    </row>
    <row r="50" spans="2:4" x14ac:dyDescent="0.45">
      <c r="B50" s="73" t="s">
        <v>131</v>
      </c>
      <c r="C50" s="73" t="s">
        <v>191</v>
      </c>
      <c r="D50" s="73" t="s">
        <v>426</v>
      </c>
    </row>
    <row r="51" spans="2:4" x14ac:dyDescent="0.45">
      <c r="B51" s="297" t="s">
        <v>427</v>
      </c>
      <c r="C51" s="297" t="s">
        <v>428</v>
      </c>
      <c r="D51" s="297" t="s">
        <v>429</v>
      </c>
    </row>
    <row r="52" spans="2:4" x14ac:dyDescent="0.45">
      <c r="B52" s="297" t="s">
        <v>430</v>
      </c>
      <c r="C52" s="297" t="s">
        <v>431</v>
      </c>
      <c r="D52" s="297" t="s">
        <v>429</v>
      </c>
    </row>
    <row r="53" spans="2:4" x14ac:dyDescent="0.45">
      <c r="B53" s="69" t="s">
        <v>432</v>
      </c>
      <c r="C53" s="70" t="s">
        <v>116</v>
      </c>
      <c r="D53" s="70" t="s">
        <v>117</v>
      </c>
    </row>
    <row r="54" spans="2:4" x14ac:dyDescent="0.45">
      <c r="B54" s="297" t="s">
        <v>433</v>
      </c>
      <c r="C54" s="297" t="s">
        <v>434</v>
      </c>
      <c r="D54" s="297" t="s">
        <v>435</v>
      </c>
    </row>
    <row r="55" spans="2:4" x14ac:dyDescent="0.45">
      <c r="B55" s="297" t="s">
        <v>436</v>
      </c>
      <c r="C55" s="297" t="s">
        <v>437</v>
      </c>
      <c r="D55" s="297" t="s">
        <v>438</v>
      </c>
    </row>
    <row r="56" spans="2:4" x14ac:dyDescent="0.45">
      <c r="B56" s="297" t="s">
        <v>439</v>
      </c>
      <c r="C56" s="297" t="s">
        <v>440</v>
      </c>
      <c r="D56" s="297" t="s">
        <v>441</v>
      </c>
    </row>
    <row r="57" spans="2:4" x14ac:dyDescent="0.45">
      <c r="B57" s="297" t="s">
        <v>442</v>
      </c>
      <c r="C57" s="297" t="s">
        <v>443</v>
      </c>
      <c r="D57" s="297" t="s">
        <v>444</v>
      </c>
    </row>
    <row r="58" spans="2:4" x14ac:dyDescent="0.45">
      <c r="B58" s="297" t="s">
        <v>445</v>
      </c>
      <c r="C58" s="297" t="s">
        <v>446</v>
      </c>
      <c r="D58" s="297" t="s">
        <v>438</v>
      </c>
    </row>
    <row r="59" spans="2:4" x14ac:dyDescent="0.45">
      <c r="B59" s="297" t="s">
        <v>447</v>
      </c>
      <c r="C59" s="297" t="s">
        <v>448</v>
      </c>
      <c r="D59" s="297" t="s">
        <v>441</v>
      </c>
    </row>
    <row r="60" spans="2:4" x14ac:dyDescent="0.45">
      <c r="B60" s="297" t="s">
        <v>449</v>
      </c>
      <c r="C60" s="297" t="s">
        <v>450</v>
      </c>
      <c r="D60" s="297" t="s">
        <v>435</v>
      </c>
    </row>
    <row r="61" spans="2:4" x14ac:dyDescent="0.45">
      <c r="B61" s="298" t="s">
        <v>451</v>
      </c>
      <c r="C61" s="298" t="s">
        <v>452</v>
      </c>
      <c r="D61" s="298" t="s">
        <v>453</v>
      </c>
    </row>
    <row r="62" spans="2:4" x14ac:dyDescent="0.45">
      <c r="B62" s="297" t="s">
        <v>454</v>
      </c>
      <c r="C62" s="297" t="s">
        <v>455</v>
      </c>
      <c r="D62" s="297" t="s">
        <v>456</v>
      </c>
    </row>
    <row r="64" spans="2:4" x14ac:dyDescent="0.45">
      <c r="D64" t="s">
        <v>11</v>
      </c>
    </row>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B6BD-119C-4452-A454-EC39B1E80D05}">
  <sheetPr>
    <pageSetUpPr fitToPage="1"/>
  </sheetPr>
  <dimension ref="A1:AO112"/>
  <sheetViews>
    <sheetView zoomScale="80" zoomScaleNormal="80" workbookViewId="0">
      <selection activeCell="B18" sqref="B18:E19"/>
    </sheetView>
  </sheetViews>
  <sheetFormatPr defaultColWidth="9.1328125" defaultRowHeight="14.25" x14ac:dyDescent="0.45"/>
  <cols>
    <col min="1" max="1" width="8.1328125" customWidth="1"/>
    <col min="2" max="2" width="46.1328125" customWidth="1"/>
    <col min="3" max="3" width="17.73046875" customWidth="1"/>
    <col min="4" max="4" width="76.6640625" customWidth="1"/>
    <col min="5" max="5" width="87.73046875" customWidth="1"/>
  </cols>
  <sheetData>
    <row r="1" spans="1:41" s="205" customFormat="1" ht="87.75" customHeight="1" x14ac:dyDescent="0.45">
      <c r="A1" s="316"/>
      <c r="B1" s="317"/>
      <c r="C1" s="316"/>
      <c r="D1" s="316" t="s">
        <v>11</v>
      </c>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row>
    <row r="2" spans="1:41" ht="35.25" customHeight="1" x14ac:dyDescent="0.45">
      <c r="A2" s="33"/>
      <c r="B2" s="33"/>
      <c r="C2" s="33"/>
      <c r="D2" s="33"/>
      <c r="E2" s="33"/>
      <c r="F2" s="33"/>
      <c r="G2" s="33"/>
      <c r="H2" s="33"/>
      <c r="I2" s="33" t="s">
        <v>11</v>
      </c>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row>
    <row r="3" spans="1:41" s="206" customFormat="1" ht="19.899999999999999" x14ac:dyDescent="0.5">
      <c r="A3" s="318"/>
      <c r="B3" s="319" t="s">
        <v>556</v>
      </c>
      <c r="C3" s="320"/>
      <c r="D3" s="320"/>
      <c r="E3" s="215"/>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row>
    <row r="4" spans="1:41" ht="18.75" customHeight="1" x14ac:dyDescent="0.45">
      <c r="A4" s="33"/>
      <c r="B4" s="321" t="s">
        <v>557</v>
      </c>
      <c r="C4" s="322" t="s">
        <v>199</v>
      </c>
      <c r="D4" s="322" t="s">
        <v>634</v>
      </c>
      <c r="E4" s="321" t="s">
        <v>116</v>
      </c>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row>
    <row r="5" spans="1:41" ht="28.5" customHeight="1" x14ac:dyDescent="0.45">
      <c r="A5" s="33"/>
      <c r="B5" s="323" t="s">
        <v>635</v>
      </c>
      <c r="C5" s="324">
        <v>43987</v>
      </c>
      <c r="D5" s="325" t="s">
        <v>636</v>
      </c>
      <c r="E5" s="326" t="s">
        <v>637</v>
      </c>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row>
    <row r="6" spans="1:41" ht="28.5" customHeight="1" x14ac:dyDescent="0.45">
      <c r="A6" s="33"/>
      <c r="B6" s="323" t="s">
        <v>638</v>
      </c>
      <c r="C6" s="324">
        <v>43993</v>
      </c>
      <c r="D6" s="325" t="s">
        <v>639</v>
      </c>
      <c r="E6" s="326" t="s">
        <v>640</v>
      </c>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row>
    <row r="7" spans="1:41" ht="28.5" customHeight="1" x14ac:dyDescent="0.45">
      <c r="A7" s="33"/>
      <c r="B7" s="323" t="s">
        <v>641</v>
      </c>
      <c r="C7" s="324">
        <v>43951</v>
      </c>
      <c r="D7" s="325" t="s">
        <v>642</v>
      </c>
      <c r="E7" s="326" t="s">
        <v>643</v>
      </c>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row>
    <row r="8" spans="1:41" ht="28.5" customHeight="1" x14ac:dyDescent="0.45">
      <c r="A8" s="33"/>
      <c r="B8" s="323" t="s">
        <v>558</v>
      </c>
      <c r="C8" s="324">
        <v>43769</v>
      </c>
      <c r="D8" s="325" t="s">
        <v>644</v>
      </c>
      <c r="E8" s="326" t="s">
        <v>645</v>
      </c>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row>
    <row r="9" spans="1:41" ht="30.75" customHeight="1" x14ac:dyDescent="0.45">
      <c r="A9" s="33"/>
      <c r="B9" s="323" t="s">
        <v>646</v>
      </c>
      <c r="C9" s="324">
        <v>43007</v>
      </c>
      <c r="D9" s="325" t="s">
        <v>647</v>
      </c>
      <c r="E9" s="326" t="s">
        <v>648</v>
      </c>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row>
    <row r="10" spans="1:41" ht="28.5" customHeight="1" x14ac:dyDescent="0.45">
      <c r="A10" s="33"/>
      <c r="B10" s="326" t="s">
        <v>649</v>
      </c>
      <c r="C10" s="324">
        <v>43993</v>
      </c>
      <c r="D10" s="327" t="s">
        <v>650</v>
      </c>
      <c r="E10" s="327" t="s">
        <v>651</v>
      </c>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row>
    <row r="11" spans="1:41" ht="28.5" customHeight="1" x14ac:dyDescent="0.45">
      <c r="A11" s="33"/>
      <c r="B11" s="326" t="s">
        <v>652</v>
      </c>
      <c r="C11" s="324">
        <v>43993</v>
      </c>
      <c r="D11" s="327" t="s">
        <v>653</v>
      </c>
      <c r="E11" s="327" t="s">
        <v>654</v>
      </c>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row>
    <row r="12" spans="1:41" ht="28.5" customHeight="1" x14ac:dyDescent="0.45">
      <c r="A12" s="33"/>
      <c r="B12" s="326" t="s">
        <v>655</v>
      </c>
      <c r="C12" s="324">
        <v>43993</v>
      </c>
      <c r="D12" s="327" t="s">
        <v>656</v>
      </c>
      <c r="E12" s="328" t="s">
        <v>657</v>
      </c>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row>
    <row r="13" spans="1:41" ht="28.5" customHeight="1" x14ac:dyDescent="0.45">
      <c r="A13" s="33"/>
      <c r="B13" s="326" t="s">
        <v>658</v>
      </c>
      <c r="C13" s="324">
        <v>43993</v>
      </c>
      <c r="D13" s="327" t="s">
        <v>659</v>
      </c>
      <c r="E13" s="328" t="s">
        <v>660</v>
      </c>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row>
    <row r="14" spans="1:41" ht="28.5" customHeight="1" x14ac:dyDescent="0.45">
      <c r="A14" s="33"/>
      <c r="B14" s="326" t="s">
        <v>661</v>
      </c>
      <c r="C14" s="324">
        <v>43993</v>
      </c>
      <c r="D14" s="327" t="s">
        <v>662</v>
      </c>
      <c r="E14" s="328" t="s">
        <v>663</v>
      </c>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row>
    <row r="15" spans="1:41" ht="27.4" customHeight="1" x14ac:dyDescent="0.45">
      <c r="A15" s="33"/>
      <c r="B15" s="326" t="s">
        <v>664</v>
      </c>
      <c r="C15" s="324">
        <v>43993</v>
      </c>
      <c r="D15" s="327" t="s">
        <v>665</v>
      </c>
      <c r="E15" s="328" t="s">
        <v>666</v>
      </c>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row>
    <row r="16" spans="1:41" ht="25.5" customHeight="1" x14ac:dyDescent="0.45">
      <c r="A16" s="33"/>
      <c r="B16" s="326" t="s">
        <v>667</v>
      </c>
      <c r="C16" s="324">
        <v>43993</v>
      </c>
      <c r="D16" s="327" t="s">
        <v>668</v>
      </c>
      <c r="E16" s="328" t="s">
        <v>669</v>
      </c>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row>
    <row r="17" spans="1:41" ht="28.5" customHeight="1" x14ac:dyDescent="0.45">
      <c r="A17" s="33"/>
      <c r="B17" s="326" t="s">
        <v>670</v>
      </c>
      <c r="C17" s="324">
        <v>43993</v>
      </c>
      <c r="D17" s="327" t="s">
        <v>671</v>
      </c>
      <c r="E17" s="327" t="s">
        <v>672</v>
      </c>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row>
    <row r="18" spans="1:41" ht="28.5" customHeight="1" x14ac:dyDescent="0.45">
      <c r="A18" s="33"/>
      <c r="B18" s="326" t="s">
        <v>673</v>
      </c>
      <c r="C18" s="324">
        <v>43993</v>
      </c>
      <c r="D18" s="327" t="s">
        <v>674</v>
      </c>
      <c r="E18" s="328" t="s">
        <v>681</v>
      </c>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row>
    <row r="19" spans="1:41" ht="28.5" customHeight="1" x14ac:dyDescent="0.45">
      <c r="A19" s="33"/>
      <c r="B19" s="326" t="s">
        <v>675</v>
      </c>
      <c r="C19" s="324">
        <v>43993</v>
      </c>
      <c r="D19" s="327" t="s">
        <v>676</v>
      </c>
      <c r="E19" s="327" t="s">
        <v>680</v>
      </c>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row>
    <row r="20" spans="1:41" x14ac:dyDescent="0.4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row>
    <row r="21" spans="1:41" x14ac:dyDescent="0.45">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row>
    <row r="22" spans="1:41" x14ac:dyDescent="0.45">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row>
    <row r="23" spans="1:41" x14ac:dyDescent="0.4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row>
    <row r="24" spans="1:41" x14ac:dyDescent="0.45">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row>
    <row r="25" spans="1:41" x14ac:dyDescent="0.4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row>
    <row r="26" spans="1:41" x14ac:dyDescent="0.45">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row>
    <row r="27" spans="1:41" x14ac:dyDescent="0.4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row>
    <row r="28" spans="1:41" x14ac:dyDescent="0.4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row>
    <row r="29" spans="1:41" x14ac:dyDescent="0.4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row>
    <row r="30" spans="1:41" x14ac:dyDescent="0.4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row>
    <row r="31" spans="1:41" x14ac:dyDescent="0.45">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row>
    <row r="32" spans="1:41" x14ac:dyDescent="0.45">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row>
    <row r="33" spans="1:41" x14ac:dyDescent="0.45">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row>
    <row r="34" spans="1:41" x14ac:dyDescent="0.45">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row>
    <row r="35" spans="1:41" x14ac:dyDescent="0.4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row>
    <row r="36" spans="1:41" x14ac:dyDescent="0.45">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row>
    <row r="37" spans="1:41" x14ac:dyDescent="0.45">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row>
    <row r="38" spans="1:41" x14ac:dyDescent="0.4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row>
    <row r="39" spans="1:41" x14ac:dyDescent="0.45">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row>
    <row r="40" spans="1:41" x14ac:dyDescent="0.45">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row>
    <row r="41" spans="1:41" x14ac:dyDescent="0.45">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row>
    <row r="42" spans="1:41" x14ac:dyDescent="0.4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row>
    <row r="43" spans="1:41" x14ac:dyDescent="0.45">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row>
    <row r="44" spans="1:41" x14ac:dyDescent="0.4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row>
    <row r="45" spans="1:41" x14ac:dyDescent="0.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row>
    <row r="46" spans="1:41" x14ac:dyDescent="0.4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row>
    <row r="47" spans="1:41" x14ac:dyDescent="0.4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row>
    <row r="48" spans="1:41" x14ac:dyDescent="0.4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row>
    <row r="49" spans="1:41" x14ac:dyDescent="0.4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row>
    <row r="50" spans="1:41" x14ac:dyDescent="0.45">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row>
    <row r="51" spans="1:41" x14ac:dyDescent="0.4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row>
    <row r="52" spans="1:41" x14ac:dyDescent="0.45">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row>
    <row r="53" spans="1:41" x14ac:dyDescent="0.45">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row>
    <row r="54" spans="1:41" x14ac:dyDescent="0.45">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row>
    <row r="55" spans="1:41" x14ac:dyDescent="0.4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row>
    <row r="56" spans="1:41" x14ac:dyDescent="0.45">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row>
    <row r="57" spans="1:41" x14ac:dyDescent="0.45">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row>
    <row r="58" spans="1:41" x14ac:dyDescent="0.45">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row>
    <row r="59" spans="1:41" x14ac:dyDescent="0.45">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row>
    <row r="60" spans="1:41" x14ac:dyDescent="0.45">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row>
    <row r="61" spans="1:41" x14ac:dyDescent="0.4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row>
    <row r="62" spans="1:41" x14ac:dyDescent="0.4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row>
    <row r="63" spans="1:41" x14ac:dyDescent="0.4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row>
    <row r="64" spans="1:41" x14ac:dyDescent="0.4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row>
    <row r="65" spans="1:41" x14ac:dyDescent="0.4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row>
    <row r="66" spans="1:41" x14ac:dyDescent="0.4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row>
    <row r="67" spans="1:41" x14ac:dyDescent="0.4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row>
    <row r="68" spans="1:41" x14ac:dyDescent="0.4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row>
    <row r="69" spans="1:41" x14ac:dyDescent="0.4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row>
    <row r="70" spans="1:41" x14ac:dyDescent="0.4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row>
    <row r="71" spans="1:41" x14ac:dyDescent="0.4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row>
    <row r="72" spans="1:41" x14ac:dyDescent="0.4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row>
    <row r="73" spans="1:41" x14ac:dyDescent="0.4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row>
    <row r="74" spans="1:41" x14ac:dyDescent="0.4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row>
    <row r="75" spans="1:41" x14ac:dyDescent="0.4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row>
    <row r="76" spans="1:41" x14ac:dyDescent="0.4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row>
    <row r="77" spans="1:41" x14ac:dyDescent="0.4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row>
    <row r="78" spans="1:41" x14ac:dyDescent="0.4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row>
    <row r="79" spans="1:41" x14ac:dyDescent="0.4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row>
    <row r="80" spans="1:41" x14ac:dyDescent="0.4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row>
    <row r="81" spans="1:41" x14ac:dyDescent="0.4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row>
    <row r="82" spans="1:41" x14ac:dyDescent="0.4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row>
    <row r="83" spans="1:41" x14ac:dyDescent="0.4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row>
    <row r="84" spans="1:41" x14ac:dyDescent="0.4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row>
    <row r="85" spans="1:41" x14ac:dyDescent="0.4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row>
    <row r="86" spans="1:41" x14ac:dyDescent="0.4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row>
    <row r="87" spans="1:41" x14ac:dyDescent="0.4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row>
    <row r="88" spans="1:41" x14ac:dyDescent="0.4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row>
    <row r="89" spans="1:41" x14ac:dyDescent="0.4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row>
    <row r="90" spans="1:41" x14ac:dyDescent="0.4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row>
    <row r="91" spans="1:41" x14ac:dyDescent="0.4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row>
    <row r="92" spans="1:41" x14ac:dyDescent="0.4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row>
    <row r="93" spans="1:41" x14ac:dyDescent="0.4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row>
    <row r="94" spans="1:41" x14ac:dyDescent="0.4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row>
    <row r="95" spans="1:41" x14ac:dyDescent="0.4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row>
    <row r="96" spans="1:41" x14ac:dyDescent="0.4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row>
    <row r="97" spans="1:41" x14ac:dyDescent="0.4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row>
    <row r="98" spans="1:41" x14ac:dyDescent="0.4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row>
    <row r="99" spans="1:41" x14ac:dyDescent="0.4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row>
    <row r="100" spans="1:41" x14ac:dyDescent="0.4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row>
    <row r="101" spans="1:41" x14ac:dyDescent="0.4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row>
    <row r="102" spans="1:41" x14ac:dyDescent="0.4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row>
    <row r="103" spans="1:41" x14ac:dyDescent="0.4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row>
    <row r="104" spans="1:41" x14ac:dyDescent="0.4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row>
    <row r="105" spans="1:41" x14ac:dyDescent="0.4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row>
    <row r="106" spans="1:41" x14ac:dyDescent="0.4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row>
    <row r="107" spans="1:41" x14ac:dyDescent="0.4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row>
    <row r="108" spans="1:41" x14ac:dyDescent="0.4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row>
    <row r="109" spans="1:41" x14ac:dyDescent="0.4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row>
    <row r="110" spans="1:41" x14ac:dyDescent="0.4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row>
    <row r="111" spans="1:41" x14ac:dyDescent="0.45">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row>
    <row r="112" spans="1:41" x14ac:dyDescent="0.45">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row>
  </sheetData>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8D1F2-DDFB-4DC8-B865-8164D54F95BE}">
  <dimension ref="A1:K19"/>
  <sheetViews>
    <sheetView zoomScale="85" zoomScaleNormal="85" workbookViewId="0">
      <selection activeCell="G9" sqref="G9"/>
    </sheetView>
  </sheetViews>
  <sheetFormatPr defaultColWidth="9.1328125" defaultRowHeight="14.25" outlineLevelRow="1" x14ac:dyDescent="0.45"/>
  <cols>
    <col min="1" max="1" width="19.1328125" style="21" customWidth="1"/>
    <col min="2" max="2" width="47.3984375" style="21" customWidth="1"/>
    <col min="3" max="3" width="19.1328125" style="21" customWidth="1"/>
    <col min="4" max="4" width="19.73046875" style="21" customWidth="1"/>
    <col min="5" max="5" width="38.265625" style="6" customWidth="1"/>
    <col min="6" max="6" width="26.73046875" style="6" customWidth="1"/>
    <col min="7" max="8" width="23.1328125" style="6" customWidth="1"/>
    <col min="9" max="9" width="15.73046875" style="6" customWidth="1"/>
    <col min="10" max="10" width="70.73046875" style="6" customWidth="1"/>
    <col min="11" max="11" width="8.86328125" style="31" customWidth="1"/>
    <col min="12" max="16384" width="9.1328125" style="6"/>
  </cols>
  <sheetData>
    <row r="1" spans="1:11" ht="3.75" customHeight="1" x14ac:dyDescent="0.45"/>
    <row r="2" spans="1:11" x14ac:dyDescent="0.45">
      <c r="A2" s="425" t="s">
        <v>115</v>
      </c>
      <c r="B2" s="426"/>
      <c r="C2" s="427"/>
      <c r="D2" s="46"/>
      <c r="E2" s="46"/>
      <c r="F2" s="46"/>
      <c r="G2" s="66"/>
      <c r="H2" s="2"/>
      <c r="I2" s="3"/>
      <c r="J2" s="4"/>
      <c r="K2" s="5"/>
    </row>
    <row r="3" spans="1:11" ht="1.5" customHeight="1" outlineLevel="1" x14ac:dyDescent="0.45">
      <c r="A3" s="2"/>
      <c r="B3" s="2"/>
      <c r="C3" s="2"/>
      <c r="D3" s="2"/>
      <c r="E3" s="2"/>
      <c r="F3" s="2"/>
      <c r="G3" s="2"/>
      <c r="H3" s="2"/>
      <c r="I3" s="2"/>
      <c r="J3" s="2"/>
      <c r="K3" s="5"/>
    </row>
    <row r="4" spans="1:11" ht="14.25" customHeight="1" outlineLevel="1" x14ac:dyDescent="0.45">
      <c r="A4" s="9"/>
      <c r="B4" s="9"/>
      <c r="C4" s="9"/>
      <c r="D4" s="9"/>
      <c r="E4" s="9"/>
      <c r="F4" s="9"/>
      <c r="G4" s="9"/>
      <c r="H4" s="9"/>
      <c r="I4" s="10"/>
      <c r="J4" s="11"/>
      <c r="K4" s="5"/>
    </row>
    <row r="5" spans="1:11" ht="49.5" customHeight="1" x14ac:dyDescent="0.45">
      <c r="A5" s="44" t="s">
        <v>81</v>
      </c>
      <c r="B5" s="44" t="s">
        <v>82</v>
      </c>
      <c r="C5" s="44" t="s">
        <v>77</v>
      </c>
      <c r="D5" s="44" t="s">
        <v>22</v>
      </c>
      <c r="E5" s="42" t="s">
        <v>27</v>
      </c>
      <c r="F5" s="45" t="s">
        <v>5</v>
      </c>
      <c r="G5" s="45" t="s">
        <v>21</v>
      </c>
      <c r="H5" s="67" t="s">
        <v>83</v>
      </c>
      <c r="I5" s="41" t="s">
        <v>6</v>
      </c>
      <c r="J5" s="41" t="s">
        <v>7</v>
      </c>
      <c r="K5" s="12" t="s">
        <v>8</v>
      </c>
    </row>
    <row r="6" spans="1:11" ht="13.15" x14ac:dyDescent="0.45">
      <c r="A6" s="15"/>
      <c r="B6" s="15"/>
      <c r="C6" s="15"/>
      <c r="D6" s="15"/>
      <c r="E6" s="15"/>
      <c r="F6" s="15"/>
      <c r="G6" s="15"/>
      <c r="H6" s="15"/>
      <c r="I6" s="15"/>
      <c r="J6" s="15"/>
      <c r="K6" s="16"/>
    </row>
    <row r="7" spans="1:11" ht="85.5" x14ac:dyDescent="0.45">
      <c r="A7" s="54" t="s">
        <v>84</v>
      </c>
      <c r="B7" s="60" t="s">
        <v>96</v>
      </c>
      <c r="C7" s="60" t="s">
        <v>92</v>
      </c>
      <c r="D7" s="60" t="s">
        <v>97</v>
      </c>
      <c r="E7" s="54" t="s">
        <v>96</v>
      </c>
      <c r="F7" s="54" t="s">
        <v>93</v>
      </c>
      <c r="G7" s="54" t="s">
        <v>102</v>
      </c>
      <c r="H7" s="53"/>
      <c r="I7" s="61" t="s">
        <v>10</v>
      </c>
      <c r="J7" s="18"/>
      <c r="K7" s="17">
        <f t="shared" ref="K7:K13" si="0">IF(I7="","0",IF(I7="Pass",1,IF(I7="Fail",0,IF(I7="TBD",0,IF(I7="N/A",1)))))</f>
        <v>0</v>
      </c>
    </row>
    <row r="8" spans="1:11" ht="85.5" x14ac:dyDescent="0.45">
      <c r="A8" s="54" t="s">
        <v>86</v>
      </c>
      <c r="B8" s="60" t="s">
        <v>85</v>
      </c>
      <c r="C8" s="60" t="s">
        <v>92</v>
      </c>
      <c r="D8" s="60" t="s">
        <v>94</v>
      </c>
      <c r="E8" s="54" t="s">
        <v>85</v>
      </c>
      <c r="F8" s="54" t="s">
        <v>95</v>
      </c>
      <c r="G8" s="54" t="s">
        <v>103</v>
      </c>
      <c r="H8" s="53"/>
      <c r="I8" s="61"/>
      <c r="J8" s="18"/>
      <c r="K8" s="17"/>
    </row>
    <row r="9" spans="1:11" ht="285" x14ac:dyDescent="0.45">
      <c r="A9" s="54" t="s">
        <v>87</v>
      </c>
      <c r="B9" s="60" t="s">
        <v>112</v>
      </c>
      <c r="C9" s="60" t="s">
        <v>98</v>
      </c>
      <c r="D9" s="60" t="s">
        <v>99</v>
      </c>
      <c r="E9" s="60" t="s">
        <v>104</v>
      </c>
      <c r="F9" s="54" t="s">
        <v>293</v>
      </c>
      <c r="G9" s="54" t="s">
        <v>288</v>
      </c>
      <c r="H9" s="53"/>
      <c r="I9" s="61"/>
      <c r="J9" s="18"/>
      <c r="K9" s="17"/>
    </row>
    <row r="10" spans="1:11" ht="285" x14ac:dyDescent="0.45">
      <c r="A10" s="54" t="s">
        <v>88</v>
      </c>
      <c r="B10" s="60" t="s">
        <v>113</v>
      </c>
      <c r="C10" s="60" t="s">
        <v>98</v>
      </c>
      <c r="D10" s="60" t="s">
        <v>100</v>
      </c>
      <c r="E10" s="60" t="s">
        <v>192</v>
      </c>
      <c r="F10" s="54" t="s">
        <v>292</v>
      </c>
      <c r="G10" s="54" t="s">
        <v>105</v>
      </c>
      <c r="H10" s="53"/>
      <c r="I10" s="61"/>
      <c r="J10" s="18"/>
      <c r="K10" s="17"/>
    </row>
    <row r="11" spans="1:11" ht="285" x14ac:dyDescent="0.45">
      <c r="A11" s="54" t="s">
        <v>89</v>
      </c>
      <c r="B11" s="60" t="s">
        <v>114</v>
      </c>
      <c r="C11" s="60" t="s">
        <v>98</v>
      </c>
      <c r="D11" s="60" t="s">
        <v>101</v>
      </c>
      <c r="E11" s="60" t="s">
        <v>193</v>
      </c>
      <c r="F11" s="54" t="s">
        <v>291</v>
      </c>
      <c r="G11" s="54" t="s">
        <v>106</v>
      </c>
      <c r="H11" s="53"/>
      <c r="I11" s="61"/>
      <c r="J11" s="18"/>
      <c r="K11" s="17"/>
    </row>
    <row r="12" spans="1:11" ht="299.25" x14ac:dyDescent="0.45">
      <c r="A12" s="54" t="s">
        <v>90</v>
      </c>
      <c r="B12" s="60" t="s">
        <v>107</v>
      </c>
      <c r="C12" s="60" t="s">
        <v>91</v>
      </c>
      <c r="D12" s="60" t="s">
        <v>108</v>
      </c>
      <c r="E12" s="60" t="s">
        <v>194</v>
      </c>
      <c r="F12" s="54" t="s">
        <v>289</v>
      </c>
      <c r="G12" s="54" t="s">
        <v>105</v>
      </c>
      <c r="H12" s="53"/>
      <c r="I12" s="61" t="s">
        <v>10</v>
      </c>
      <c r="J12" s="18"/>
      <c r="K12" s="17">
        <f t="shared" si="0"/>
        <v>0</v>
      </c>
    </row>
    <row r="13" spans="1:11" ht="299.25" x14ac:dyDescent="0.45">
      <c r="A13" s="54" t="s">
        <v>111</v>
      </c>
      <c r="B13" s="60" t="s">
        <v>109</v>
      </c>
      <c r="C13" s="60" t="s">
        <v>91</v>
      </c>
      <c r="D13" s="60" t="s">
        <v>110</v>
      </c>
      <c r="E13" s="60" t="s">
        <v>195</v>
      </c>
      <c r="F13" s="54" t="s">
        <v>290</v>
      </c>
      <c r="G13" s="54" t="s">
        <v>106</v>
      </c>
      <c r="H13" s="53"/>
      <c r="I13" s="61" t="s">
        <v>10</v>
      </c>
      <c r="J13" s="18"/>
      <c r="K13" s="17">
        <f t="shared" si="0"/>
        <v>0</v>
      </c>
    </row>
    <row r="14" spans="1:11" ht="13.15" customHeight="1" x14ac:dyDescent="0.45">
      <c r="A14" s="15"/>
      <c r="B14" s="15"/>
      <c r="C14" s="15"/>
      <c r="D14" s="15"/>
      <c r="E14" s="15"/>
      <c r="F14" s="15"/>
      <c r="G14" s="15"/>
      <c r="H14" s="15"/>
      <c r="I14" s="15"/>
      <c r="J14" s="15"/>
      <c r="K14" s="16"/>
    </row>
    <row r="15" spans="1:11" x14ac:dyDescent="0.45">
      <c r="I15" s="49" t="s">
        <v>10</v>
      </c>
      <c r="J15" s="50" t="s">
        <v>12</v>
      </c>
      <c r="K15" s="51">
        <f>SUM(K16:K17)</f>
        <v>3</v>
      </c>
    </row>
    <row r="16" spans="1:11" ht="27.6" customHeight="1" x14ac:dyDescent="0.45">
      <c r="I16" s="25" t="s">
        <v>13</v>
      </c>
      <c r="J16" s="23" t="s">
        <v>14</v>
      </c>
      <c r="K16" s="24">
        <f>COUNTIF(K2:K13,"0")</f>
        <v>3</v>
      </c>
    </row>
    <row r="17" spans="9:11" x14ac:dyDescent="0.45">
      <c r="I17" s="22" t="s">
        <v>1</v>
      </c>
      <c r="J17" s="26" t="s">
        <v>15</v>
      </c>
      <c r="K17" s="27">
        <f>COUNTIF(K2:K13,"1")</f>
        <v>0</v>
      </c>
    </row>
    <row r="18" spans="9:11" x14ac:dyDescent="0.45">
      <c r="I18" s="28" t="s">
        <v>16</v>
      </c>
      <c r="J18" s="26" t="s">
        <v>17</v>
      </c>
      <c r="K18" s="29">
        <f>SUM(K17/K15)</f>
        <v>0</v>
      </c>
    </row>
    <row r="19" spans="9:11" x14ac:dyDescent="0.45">
      <c r="I19"/>
      <c r="J19" s="30"/>
      <c r="K19" s="19"/>
    </row>
  </sheetData>
  <mergeCells count="1">
    <mergeCell ref="A2:C2"/>
  </mergeCells>
  <conditionalFormatting sqref="I7:I9 I11">
    <cfRule type="cellIs" dxfId="13" priority="34" operator="equal">
      <formula>#REF!</formula>
    </cfRule>
    <cfRule type="cellIs" dxfId="12" priority="35" operator="equal">
      <formula>#REF!</formula>
    </cfRule>
    <cfRule type="cellIs" dxfId="11" priority="36" operator="equal">
      <formula>#REF!</formula>
    </cfRule>
  </conditionalFormatting>
  <conditionalFormatting sqref="I7:I9 I11:I13">
    <cfRule type="cellIs" dxfId="10" priority="32" operator="equal">
      <formula>"Pass"</formula>
    </cfRule>
    <cfRule type="cellIs" dxfId="9" priority="33" operator="equal">
      <formula>"Fail"</formula>
    </cfRule>
  </conditionalFormatting>
  <conditionalFormatting sqref="I12:I13">
    <cfRule type="cellIs" dxfId="8" priority="29" operator="equal">
      <formula>#REF!</formula>
    </cfRule>
    <cfRule type="cellIs" dxfId="7" priority="30" operator="equal">
      <formula>#REF!</formula>
    </cfRule>
    <cfRule type="cellIs" dxfId="6" priority="31" operator="equal">
      <formula>#REF!</formula>
    </cfRule>
  </conditionalFormatting>
  <conditionalFormatting sqref="E2:F2">
    <cfRule type="cellIs" dxfId="5" priority="6" operator="equal">
      <formula>"No"</formula>
    </cfRule>
  </conditionalFormatting>
  <conditionalFormatting sqref="I10">
    <cfRule type="cellIs" dxfId="4" priority="3" operator="equal">
      <formula>#REF!</formula>
    </cfRule>
    <cfRule type="cellIs" dxfId="3" priority="4" operator="equal">
      <formula>#REF!</formula>
    </cfRule>
    <cfRule type="cellIs" dxfId="2" priority="5" operator="equal">
      <formula>#REF!</formula>
    </cfRule>
  </conditionalFormatting>
  <conditionalFormatting sqref="I10">
    <cfRule type="cellIs" dxfId="1" priority="1" operator="equal">
      <formula>"Pass"</formula>
    </cfRule>
    <cfRule type="cellIs" dxfId="0" priority="2" operator="equal">
      <formula>"Fail"</formula>
    </cfRule>
  </conditionalFormatting>
  <dataValidations count="1">
    <dataValidation type="list" allowBlank="1" showInputMessage="1" showErrorMessage="1" sqref="I7:I13" xr:uid="{A7C963E0-4E54-4F84-94E9-1C30ED43A9BF}">
      <formula1>$I$15:$I$18</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vt:lpstr>
      <vt:lpstr>TSR</vt:lpstr>
      <vt:lpstr>Traceability</vt:lpstr>
      <vt:lpstr>MA</vt:lpstr>
      <vt:lpstr>MA - Scenarios</vt:lpstr>
      <vt:lpstr>MA - E2E Interfaces</vt:lpstr>
      <vt:lpstr>References</vt:lpstr>
      <vt:lpstr>MA Scenarios</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2019-09-20T03:03:06Z</dcterms:created>
  <dcterms:modified xsi:type="dcterms:W3CDTF">2020-06-11T03:28:02Z</dcterms:modified>
</cp:coreProperties>
</file>