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updateLinks="never" defaultThemeVersion="166925"/>
  <mc:AlternateContent xmlns:mc="http://schemas.openxmlformats.org/markup-compatibility/2006">
    <mc:Choice Requires="x15">
      <x15ac:absPath xmlns:x15ac="http://schemas.microsoft.com/office/spreadsheetml/2010/11/ac" url="C:\Users\kathryn.fraser\Desktop\150420 PUBLICATION\"/>
    </mc:Choice>
  </mc:AlternateContent>
  <xr:revisionPtr revIDLastSave="0" documentId="13_ncr:1_{D3A20E49-3048-4B1B-8333-F0A0C189F0BC}" xr6:coauthVersionLast="41" xr6:coauthVersionMax="41" xr10:uidLastSave="{00000000-0000-0000-0000-000000000000}"/>
  <bookViews>
    <workbookView xWindow="-98" yWindow="-98" windowWidth="19396" windowHeight="10395" tabRatio="793" xr2:uid="{77E96CD1-CA95-4886-9A25-97997810D6D1}"/>
  </bookViews>
  <sheets>
    <sheet name="Cover" sheetId="18" r:id="rId1"/>
    <sheet name="Intro" sheetId="21" r:id="rId2"/>
    <sheet name="TSR" sheetId="17" r:id="rId3"/>
    <sheet name="Traceability" sheetId="28" r:id="rId4"/>
    <sheet name="DS - Authentication" sheetId="7" r:id="rId5"/>
    <sheet name="DS - Audit" sheetId="6" r:id="rId6"/>
    <sheet name="DS - Main" sheetId="26" r:id="rId7"/>
    <sheet name="DS - Scenarios" sheetId="27" r:id="rId8"/>
    <sheet name="DS - E2E Interfaces" sheetId="16" r:id="rId9"/>
    <sheet name="References" sheetId="2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5" hidden="1">'DS - Audit'!$B$3:$N$32</definedName>
    <definedName name="_xlnm._FilterDatabase" localSheetId="4" hidden="1">'DS - Authentication'!$B$4:$N$34</definedName>
    <definedName name="_xlnm._FilterDatabase" localSheetId="6" hidden="1">'DS - Main'!$B$4:$N$87</definedName>
    <definedName name="_xlnm._FilterDatabase" localSheetId="3" hidden="1">Traceability!$B$3:$Z$104</definedName>
    <definedName name="CCA" localSheetId="5">[1]Sheet1!$B$100:$B$103</definedName>
    <definedName name="CCA" localSheetId="4">[1]Sheet1!$B$100:$B$103</definedName>
    <definedName name="CCA" localSheetId="8">[2]Sheet1!$B$100:$B$103</definedName>
    <definedName name="CCA" localSheetId="6">[1]Sheet1!$B$100:$B$103</definedName>
    <definedName name="CCA" localSheetId="7">[1]Sheet1!$B$100:$B$103</definedName>
    <definedName name="CCA" localSheetId="3">[3]Sheet1!$B$100:$B$103</definedName>
    <definedName name="CCA">[2]Sheet1!$B$100:$B$103</definedName>
    <definedName name="Intro" localSheetId="0">#REF!</definedName>
    <definedName name="Intro" localSheetId="5">#REF!</definedName>
    <definedName name="Intro" localSheetId="4">#REF!</definedName>
    <definedName name="Intro" localSheetId="8">#REF!</definedName>
    <definedName name="Intro" localSheetId="6">#REF!</definedName>
    <definedName name="Intro" localSheetId="7">#REF!</definedName>
    <definedName name="Intro" localSheetId="1">#REF!</definedName>
    <definedName name="Intro" localSheetId="9">#REF!</definedName>
    <definedName name="Intro" localSheetId="3">#REF!</definedName>
    <definedName name="Intro">#REF!</definedName>
    <definedName name="OFFICIAL">'[4]Data values'!$D$2:$D$4</definedName>
    <definedName name="Refffff" localSheetId="7">#REF!</definedName>
    <definedName name="Refffff" localSheetId="3">#REF!</definedName>
    <definedName name="Refffff">#REF!</definedName>
    <definedName name="TestResults" localSheetId="0">#REF!</definedName>
    <definedName name="TestResults" localSheetId="5">[1]Sheet1!$B$100:$B$103</definedName>
    <definedName name="TestResults" localSheetId="4">[1]Sheet1!$B$100:$B$103</definedName>
    <definedName name="TestResults" localSheetId="8">#REF!</definedName>
    <definedName name="TestResults" localSheetId="6">[1]Sheet1!$B$100:$B$103</definedName>
    <definedName name="TestResults" localSheetId="7">#REF!</definedName>
    <definedName name="TestResults" localSheetId="1">#REF!</definedName>
    <definedName name="TestResults" localSheetId="9">#REF!</definedName>
    <definedName name="TestResults" localSheetId="3">#REF!</definedName>
    <definedName name="TestResults" localSheetId="2">[5]Introduction!$A$188:$A$191</definedName>
    <definedName name="TestResults">#REF!</definedName>
    <definedName name="testrs" localSheetId="7">#REF!</definedName>
    <definedName name="testrs" localSheetId="3">#REF!</definedName>
    <definedName name="testrs">#REF!</definedName>
    <definedName name="TestStatuses" localSheetId="5">[6]Introduction!$B$23:$B$27</definedName>
    <definedName name="TestStatuses" localSheetId="4">[6]Introduction!$B$23:$B$27</definedName>
    <definedName name="TestStatuses" localSheetId="8">[7]Introduction!$B$23:$B$27</definedName>
    <definedName name="TestStatuses" localSheetId="6">[6]Introduction!$B$23:$B$27</definedName>
    <definedName name="TestStatuses" localSheetId="7">[6]Introduction!$B$23:$B$27</definedName>
    <definedName name="TestStatuses" localSheetId="3">[8]Introduction!$B$23:$B$27</definedName>
    <definedName name="TestStatuses">[7]Introduction!$B$23:$B$27</definedName>
    <definedName name="Z_20B9E7CB_B377_4CA3_9140_04DC7572D088_.wvu.Cols" localSheetId="5" hidden="1">'DS - Audit'!#REF!</definedName>
    <definedName name="Z_20B9E7CB_B377_4CA3_9140_04DC7572D088_.wvu.Cols" localSheetId="4" hidden="1">'DS - Authentication'!#REF!</definedName>
    <definedName name="Z_20B9E7CB_B377_4CA3_9140_04DC7572D088_.wvu.Cols" localSheetId="6" hidden="1">'DS - Main'!#REF!</definedName>
    <definedName name="Z_F8A0DB4D_C2E2_432B_8BE5_72A25D8D6FC5_.wvu.Cols" localSheetId="5" hidden="1">'DS - Audit'!#REF!,'DS - Audit'!#REF!,'DS - Audit'!$D:$D,'DS - Audit'!#REF!</definedName>
    <definedName name="Z_F8A0DB4D_C2E2_432B_8BE5_72A25D8D6FC5_.wvu.Cols" localSheetId="4" hidden="1">'DS - Authentication'!#REF!,'DS - Authentication'!#REF!,'DS - Authentication'!$D:$D,'DS - Authentication'!#REF!</definedName>
    <definedName name="Z_F8A0DB4D_C2E2_432B_8BE5_72A25D8D6FC5_.wvu.Cols" localSheetId="6" hidden="1">'DS - Main'!#REF!,'DS - Main'!#REF!,'DS - Main'!$D:$D,'DS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46" i="27" l="1"/>
  <c r="J130" i="27"/>
  <c r="J129" i="27"/>
  <c r="K131" i="27" s="1"/>
  <c r="J122" i="27"/>
  <c r="J121" i="27"/>
  <c r="J120" i="27"/>
  <c r="J119" i="27"/>
  <c r="J118" i="27"/>
  <c r="J117" i="27"/>
  <c r="J116" i="27"/>
  <c r="J109" i="27"/>
  <c r="J108" i="27"/>
  <c r="J107" i="27"/>
  <c r="J106" i="27"/>
  <c r="J105" i="27"/>
  <c r="J104" i="27"/>
  <c r="J103" i="27"/>
  <c r="J102" i="27"/>
  <c r="J95" i="27"/>
  <c r="J94" i="27"/>
  <c r="J93" i="27"/>
  <c r="J92" i="27"/>
  <c r="J91" i="27"/>
  <c r="J90" i="27"/>
  <c r="J89" i="27"/>
  <c r="J88" i="27"/>
  <c r="J87" i="27"/>
  <c r="J86" i="27"/>
  <c r="J85" i="27"/>
  <c r="J84" i="27"/>
  <c r="J83" i="27"/>
  <c r="C77" i="27"/>
  <c r="J56" i="27"/>
  <c r="J55" i="27"/>
  <c r="J54" i="27"/>
  <c r="J53" i="27"/>
  <c r="J52" i="27"/>
  <c r="J51" i="27"/>
  <c r="J50" i="27"/>
  <c r="J49" i="27"/>
  <c r="J42" i="27"/>
  <c r="J41" i="27"/>
  <c r="J40" i="27"/>
  <c r="J39" i="27"/>
  <c r="J38" i="27"/>
  <c r="J37" i="27"/>
  <c r="J36" i="27"/>
  <c r="J35" i="27"/>
  <c r="J34" i="27"/>
  <c r="J33" i="27"/>
  <c r="J26" i="27"/>
  <c r="J25" i="27"/>
  <c r="J24" i="27"/>
  <c r="J23" i="27"/>
  <c r="J22" i="27"/>
  <c r="J21" i="27"/>
  <c r="J20" i="27"/>
  <c r="J19" i="27"/>
  <c r="J18" i="27"/>
  <c r="J17" i="27"/>
  <c r="G156" i="27" s="1"/>
  <c r="K43" i="27" l="1"/>
  <c r="K57" i="27"/>
  <c r="C57" i="27" s="1"/>
  <c r="D155" i="27" s="1"/>
  <c r="K96" i="27"/>
  <c r="C96" i="27" s="1"/>
  <c r="D157" i="27" s="1"/>
  <c r="K123" i="27"/>
  <c r="C123" i="27" s="1"/>
  <c r="D159" i="27" s="1"/>
  <c r="K27" i="27"/>
  <c r="K110" i="27"/>
  <c r="C110" i="27" s="1"/>
  <c r="D158" i="27" s="1"/>
  <c r="C43" i="27"/>
  <c r="D154" i="27" s="1"/>
  <c r="C154" i="27"/>
  <c r="C160" i="27"/>
  <c r="C131" i="27"/>
  <c r="D160" i="27" s="1"/>
  <c r="C153" i="27"/>
  <c r="C27" i="27"/>
  <c r="D153" i="27" s="1"/>
  <c r="G155" i="27"/>
  <c r="G157" i="27" s="1"/>
  <c r="G154" i="27"/>
  <c r="O74" i="26"/>
  <c r="N74" i="26"/>
  <c r="O73" i="26"/>
  <c r="N73" i="26"/>
  <c r="C158" i="27" l="1"/>
  <c r="C159" i="27"/>
  <c r="C155" i="27"/>
  <c r="C157" i="27"/>
  <c r="C164" i="27"/>
  <c r="C163" i="27"/>
  <c r="O78" i="26"/>
  <c r="N78" i="26"/>
  <c r="O77" i="26"/>
  <c r="N77" i="26"/>
  <c r="O76" i="26"/>
  <c r="N76" i="26"/>
  <c r="O75" i="26"/>
  <c r="N75" i="26"/>
  <c r="O70" i="26"/>
  <c r="N70" i="26"/>
  <c r="O69" i="26"/>
  <c r="N69" i="26"/>
  <c r="O68" i="26"/>
  <c r="N68" i="26"/>
  <c r="O67" i="26"/>
  <c r="N67" i="26"/>
  <c r="O66" i="26"/>
  <c r="N66" i="26"/>
  <c r="O65" i="26"/>
  <c r="N65" i="26"/>
  <c r="O64" i="26"/>
  <c r="N64" i="26"/>
  <c r="O63" i="26"/>
  <c r="N63" i="26"/>
  <c r="O62" i="26"/>
  <c r="N62" i="26"/>
  <c r="O61" i="26"/>
  <c r="N61" i="26"/>
  <c r="O60" i="26"/>
  <c r="N60" i="26"/>
  <c r="O59" i="26"/>
  <c r="N59" i="26"/>
  <c r="O58" i="26"/>
  <c r="N58" i="26"/>
  <c r="O57" i="26"/>
  <c r="N57" i="26"/>
  <c r="O56" i="26"/>
  <c r="N56" i="26"/>
  <c r="O55" i="26"/>
  <c r="N55" i="26"/>
  <c r="O54" i="26"/>
  <c r="N54" i="26"/>
  <c r="O53" i="26"/>
  <c r="N53" i="26"/>
  <c r="O51" i="26"/>
  <c r="N51" i="26"/>
  <c r="O48" i="26"/>
  <c r="N48" i="26"/>
  <c r="O45" i="26"/>
  <c r="N45" i="26"/>
  <c r="O44" i="26"/>
  <c r="N44" i="26"/>
  <c r="O43" i="26"/>
  <c r="N43" i="26"/>
  <c r="O42" i="26"/>
  <c r="N42" i="26"/>
  <c r="O41" i="26"/>
  <c r="N41" i="26"/>
  <c r="O40" i="26"/>
  <c r="N40" i="26"/>
  <c r="O38" i="26"/>
  <c r="N38" i="26"/>
  <c r="O35" i="26"/>
  <c r="N35" i="26"/>
  <c r="O34" i="26"/>
  <c r="N34" i="26"/>
  <c r="O33" i="26"/>
  <c r="N33" i="26"/>
  <c r="O32" i="26"/>
  <c r="N32" i="26"/>
  <c r="O31" i="26"/>
  <c r="N31" i="26"/>
  <c r="O30" i="26"/>
  <c r="N30" i="26"/>
  <c r="O29" i="26"/>
  <c r="N29" i="26"/>
  <c r="O20" i="26"/>
  <c r="N20" i="26"/>
  <c r="O19" i="26"/>
  <c r="N19" i="26"/>
  <c r="O18" i="26"/>
  <c r="N18" i="26"/>
  <c r="O17" i="26"/>
  <c r="N17" i="26"/>
  <c r="O16" i="26"/>
  <c r="N16" i="26"/>
  <c r="O15" i="26"/>
  <c r="N15" i="26"/>
  <c r="O14" i="26"/>
  <c r="N14" i="26"/>
  <c r="O13" i="26"/>
  <c r="N13" i="26"/>
  <c r="O12" i="26"/>
  <c r="N12" i="26"/>
  <c r="O11" i="26"/>
  <c r="N11" i="26"/>
  <c r="O8" i="26"/>
  <c r="N8" i="26"/>
  <c r="O7" i="26"/>
  <c r="N7" i="26"/>
  <c r="O6" i="26"/>
  <c r="N6" i="26"/>
  <c r="C165" i="27" l="1"/>
  <c r="C166" i="27" s="1"/>
  <c r="G23" i="17"/>
  <c r="I17" i="17"/>
  <c r="N88" i="26"/>
  <c r="H17" i="17"/>
  <c r="N87" i="26"/>
  <c r="N86" i="26" l="1"/>
  <c r="F23" i="17" s="1"/>
  <c r="E17" i="17"/>
  <c r="N89" i="26" l="1"/>
  <c r="E23" i="17" s="1"/>
  <c r="G17" i="17" l="1"/>
  <c r="O13" i="6"/>
  <c r="N23" i="6"/>
  <c r="N24" i="6"/>
  <c r="N22" i="6"/>
  <c r="N14" i="6"/>
  <c r="N18" i="6"/>
  <c r="O23" i="6"/>
  <c r="O18" i="6"/>
  <c r="O11" i="6"/>
  <c r="O10" i="6"/>
  <c r="O9" i="6"/>
  <c r="O8" i="6"/>
  <c r="O7" i="6"/>
  <c r="O24" i="6"/>
  <c r="O22" i="6"/>
  <c r="O14" i="6"/>
  <c r="N13" i="6"/>
  <c r="N12" i="6"/>
  <c r="O12" i="6"/>
  <c r="N7" i="6"/>
  <c r="N8" i="6"/>
  <c r="N9" i="6"/>
  <c r="N10" i="6"/>
  <c r="N11" i="6"/>
  <c r="N6" i="6"/>
  <c r="O6" i="6"/>
  <c r="N5" i="6"/>
  <c r="O5" i="6"/>
  <c r="O24" i="7"/>
  <c r="O23" i="7"/>
  <c r="O22" i="7"/>
  <c r="O21" i="7"/>
  <c r="O20" i="7"/>
  <c r="O19" i="7"/>
  <c r="O18" i="7"/>
  <c r="O17" i="7"/>
  <c r="O12" i="7"/>
  <c r="O11" i="7"/>
  <c r="N11" i="7"/>
  <c r="O10" i="7"/>
  <c r="N10" i="7"/>
  <c r="O9" i="7"/>
  <c r="N9" i="7"/>
  <c r="N12" i="7"/>
  <c r="N13" i="7"/>
  <c r="O13" i="7"/>
  <c r="N14" i="7"/>
  <c r="O14" i="7"/>
  <c r="N16" i="7"/>
  <c r="O16" i="7"/>
  <c r="N17" i="7"/>
  <c r="N18" i="7"/>
  <c r="N19" i="7"/>
  <c r="N20" i="7"/>
  <c r="N21" i="7"/>
  <c r="N22" i="7"/>
  <c r="N23" i="7"/>
  <c r="N24" i="7"/>
  <c r="N25" i="7"/>
  <c r="O25" i="7"/>
  <c r="N26" i="7"/>
  <c r="O26" i="7"/>
  <c r="N27" i="7"/>
  <c r="O27" i="7"/>
  <c r="N6" i="7"/>
  <c r="O6" i="7"/>
  <c r="N7" i="7"/>
  <c r="O7" i="7"/>
  <c r="N8" i="7"/>
  <c r="O8" i="7"/>
  <c r="F17" i="17" l="1"/>
  <c r="G22" i="17"/>
  <c r="G21" i="17"/>
  <c r="C24" i="17" l="1"/>
  <c r="N32" i="7"/>
  <c r="N31" i="7"/>
  <c r="N30" i="6"/>
  <c r="N29" i="6"/>
  <c r="N30" i="7" l="1"/>
  <c r="F21" i="17" s="1"/>
  <c r="N28" i="6"/>
  <c r="F22" i="17" l="1"/>
  <c r="N33" i="7"/>
  <c r="E21" i="17" s="1"/>
  <c r="N31" i="6"/>
  <c r="E22" i="17" l="1"/>
</calcChain>
</file>

<file path=xl/sharedStrings.xml><?xml version="1.0" encoding="utf-8"?>
<sst xmlns="http://schemas.openxmlformats.org/spreadsheetml/2006/main" count="2976" uniqueCount="1169">
  <si>
    <t>CONFORMANCE REQUIREMENT</t>
  </si>
  <si>
    <t>EXPECTED RESULT</t>
  </si>
  <si>
    <t>TEST RESULT</t>
  </si>
  <si>
    <t>TESTER COMMENTS</t>
  </si>
  <si>
    <t>CALC.</t>
  </si>
  <si>
    <t>M</t>
  </si>
  <si>
    <t>TBD</t>
  </si>
  <si>
    <t xml:space="preserve"> </t>
  </si>
  <si>
    <t>O</t>
  </si>
  <si>
    <t>Total Tests</t>
  </si>
  <si>
    <t>Fail</t>
  </si>
  <si>
    <t>Tests Failed or TBD</t>
  </si>
  <si>
    <t>Tests Passed or N/A</t>
  </si>
  <si>
    <t>Pass</t>
  </si>
  <si>
    <t>%Passed or N/A</t>
  </si>
  <si>
    <t>Dispensing Systems</t>
  </si>
  <si>
    <t>START:   Authentication and Authorisation</t>
  </si>
  <si>
    <t>Yes</t>
  </si>
  <si>
    <t>Open PDS</t>
  </si>
  <si>
    <t>Direct PDS</t>
  </si>
  <si>
    <t>TEST DATA</t>
  </si>
  <si>
    <t>Preconditions</t>
  </si>
  <si>
    <t>No</t>
  </si>
  <si>
    <t>Dispenser uses the system:
- Authorising Activity</t>
  </si>
  <si>
    <t>DS - Audit</t>
  </si>
  <si>
    <t>END:   Authentication and Authorisation</t>
  </si>
  <si>
    <t>Priority</t>
  </si>
  <si>
    <t>Notes</t>
  </si>
  <si>
    <t>P</t>
  </si>
  <si>
    <t>END:   Audit</t>
  </si>
  <si>
    <t>START:   Audit</t>
  </si>
  <si>
    <r>
      <t xml:space="preserve">PRIORITY
</t>
    </r>
    <r>
      <rPr>
        <sz val="8"/>
        <rFont val="Calibri"/>
        <family val="2"/>
        <scheme val="minor"/>
      </rPr>
      <t>(Mandatory, Optional, Recommended)</t>
    </r>
  </si>
  <si>
    <t>DISP-1</t>
  </si>
  <si>
    <t>DISP-3</t>
  </si>
  <si>
    <t>DISP-4</t>
  </si>
  <si>
    <t>DISP-5</t>
  </si>
  <si>
    <t>DISP-53</t>
  </si>
  <si>
    <t>DISP-6</t>
  </si>
  <si>
    <t>DISP-6A</t>
  </si>
  <si>
    <t>DISP-7</t>
  </si>
  <si>
    <t>DISP-10</t>
  </si>
  <si>
    <t>DISP-8</t>
  </si>
  <si>
    <t>DISP-9</t>
  </si>
  <si>
    <t>DISP-34</t>
  </si>
  <si>
    <t>DISP-35</t>
  </si>
  <si>
    <t>DISP-36</t>
  </si>
  <si>
    <t>DISP-37</t>
  </si>
  <si>
    <t>TC_DISP_AUD_001</t>
  </si>
  <si>
    <t>TC_DISP_AA_001</t>
  </si>
  <si>
    <t>TC_DISP_AA_002</t>
  </si>
  <si>
    <t>TC_DISP_AA_003</t>
  </si>
  <si>
    <t>TC_DISP_AA_004</t>
  </si>
  <si>
    <t>TC_DISP_AA_005</t>
  </si>
  <si>
    <t>TC_DISP_AA_006</t>
  </si>
  <si>
    <t>TC_DISP_AA_007</t>
  </si>
  <si>
    <t>As TC_DISP-5</t>
  </si>
  <si>
    <t>TC_DISP_AA_008</t>
  </si>
  <si>
    <t>TC_DISP_AA_009</t>
  </si>
  <si>
    <t>TC_DISP_AA_010</t>
  </si>
  <si>
    <t>TC_DISP_AA_011</t>
  </si>
  <si>
    <t>TC_DISP_AA_012</t>
  </si>
  <si>
    <t>TC_DISP_AA_013</t>
  </si>
  <si>
    <t>TC_DISP_AA_014</t>
  </si>
  <si>
    <t>TC_DISP_AA_015</t>
  </si>
  <si>
    <t>TC_DISP_AA_016</t>
  </si>
  <si>
    <t>TC_DISP_AA_017</t>
  </si>
  <si>
    <t>TC_DISP_AA_018</t>
  </si>
  <si>
    <t>TC_DISP_AA_019</t>
  </si>
  <si>
    <t>TC_DISP_AA_020</t>
  </si>
  <si>
    <t>TC_DISP_AA_021</t>
  </si>
  <si>
    <t>TC_DISP_AA_022</t>
  </si>
  <si>
    <t>DISP-51</t>
  </si>
  <si>
    <t>DISP-52</t>
  </si>
  <si>
    <t>START:  Retrieval</t>
  </si>
  <si>
    <t>TC_DISP_RET_001</t>
  </si>
  <si>
    <t>DISP-11</t>
  </si>
  <si>
    <t>TC_DISP_RET_002</t>
  </si>
  <si>
    <t>END:  Retrieval</t>
  </si>
  <si>
    <t>DISP-11A</t>
  </si>
  <si>
    <t>DISP-12</t>
  </si>
  <si>
    <t>DISP-13</t>
  </si>
  <si>
    <t>DS - Main</t>
  </si>
  <si>
    <t>DISP-14</t>
  </si>
  <si>
    <t>DISP-15</t>
  </si>
  <si>
    <t>START:  Presentation</t>
  </si>
  <si>
    <t>DISP-16</t>
  </si>
  <si>
    <t>DISP-17</t>
  </si>
  <si>
    <t>DISP-18</t>
  </si>
  <si>
    <t>DISP-60</t>
  </si>
  <si>
    <t>DISP-30</t>
  </si>
  <si>
    <t>DISP-31</t>
  </si>
  <si>
    <t>END:  Presentation</t>
  </si>
  <si>
    <t>START:  Finalisation</t>
  </si>
  <si>
    <t>DISP-31A</t>
  </si>
  <si>
    <t>DISP-32</t>
  </si>
  <si>
    <t>DISP-56</t>
  </si>
  <si>
    <t>DISP-58</t>
  </si>
  <si>
    <t>DISP-59</t>
  </si>
  <si>
    <t>END:  Finalisation</t>
  </si>
  <si>
    <t>START:  Submission</t>
  </si>
  <si>
    <t>DISP-19</t>
  </si>
  <si>
    <t>DISP-20</t>
  </si>
  <si>
    <t>DISP-21</t>
  </si>
  <si>
    <t>DISP-22</t>
  </si>
  <si>
    <t>DISP-23</t>
  </si>
  <si>
    <t>DISP-24</t>
  </si>
  <si>
    <t>DISP-25</t>
  </si>
  <si>
    <t>DISP-27</t>
  </si>
  <si>
    <t>DISP-28</t>
  </si>
  <si>
    <t>DISP-29</t>
  </si>
  <si>
    <t>DISP-50</t>
  </si>
  <si>
    <t>DISP-57</t>
  </si>
  <si>
    <t>END:  Submission</t>
  </si>
  <si>
    <t>START:  Reconciliation</t>
  </si>
  <si>
    <t>DISP-39</t>
  </si>
  <si>
    <t>DISP-42</t>
  </si>
  <si>
    <t>DISP-43</t>
  </si>
  <si>
    <t>DISP-46</t>
  </si>
  <si>
    <t>Create electronic records for audit purposes: 
- Full Dispensing Activity
- Historical records</t>
  </si>
  <si>
    <t>TC_DISP_AUD_002</t>
  </si>
  <si>
    <t>TC_DISP_AUD_003</t>
  </si>
  <si>
    <t>TC_DISP_AUD_004</t>
  </si>
  <si>
    <t>TC_DISP_AUD_005</t>
  </si>
  <si>
    <t>TC_DISP_AUD_006</t>
  </si>
  <si>
    <t>TC_DISP_AUD_007</t>
  </si>
  <si>
    <t>Security Models Established - See Test Data also.</t>
  </si>
  <si>
    <t>Full metadata for audit use.</t>
  </si>
  <si>
    <t>TC_DISP_AUD_008</t>
  </si>
  <si>
    <t>TC_DISP_AUD_009</t>
  </si>
  <si>
    <t>TC_DISP_AUD_010</t>
  </si>
  <si>
    <t>TC_DISP_AUD_011</t>
  </si>
  <si>
    <t>TC_DISP_AUD_012</t>
  </si>
  <si>
    <t>TC_DISP_AUD_013</t>
  </si>
  <si>
    <t>TC_DISP_AUD_014</t>
  </si>
  <si>
    <t>File sent to governing body and is received with all requirement information.</t>
  </si>
  <si>
    <t>Full user set-up for test use.</t>
  </si>
  <si>
    <t>Prescription file generated for sending to regulatory body and includes clear indication that this cannot be used as a prescription.</t>
  </si>
  <si>
    <t>Original electronic prescriptions exist in the system (see Test Data).</t>
  </si>
  <si>
    <t>User dispense record sent to PDS.</t>
  </si>
  <si>
    <t>User details Changed.</t>
  </si>
  <si>
    <t>New User Added.</t>
  </si>
  <si>
    <t>User without Dispensing Privileges Logs in.</t>
  </si>
  <si>
    <t>User Checks their Own Records.</t>
  </si>
  <si>
    <t>Authorised Dispenser and User Accounts set-up.</t>
  </si>
  <si>
    <t>User Accounts set-up without dispensing rights.</t>
  </si>
  <si>
    <t>User Prompted for New Password - Enters a Password already used but expired long enough for reuse.</t>
  </si>
  <si>
    <t>User Prompted for New Password - Enters a Password already used and NOT expired long enough for reuse.</t>
  </si>
  <si>
    <t>Password Reuse.</t>
  </si>
  <si>
    <t>Password Rules.</t>
  </si>
  <si>
    <t>Inactivity Rules.</t>
  </si>
  <si>
    <t>Dispenser in the system for use.</t>
  </si>
  <si>
    <t>Dispense record cancelled in Dispensing System - Successful</t>
  </si>
  <si>
    <t>Dispense record created in Dispensing System.</t>
  </si>
  <si>
    <t>TC_DISP_RET_003</t>
  </si>
  <si>
    <t>TC_DISP_RET_004</t>
  </si>
  <si>
    <t>TC_DISP_RET_005</t>
  </si>
  <si>
    <t>TC_DISP_RET_006</t>
  </si>
  <si>
    <t>TC_DISP_RET_007</t>
  </si>
  <si>
    <t>TC_DISP_RET_008</t>
  </si>
  <si>
    <t>TC_DISP_RET_009</t>
  </si>
  <si>
    <t>Display electronic prescription details in Dispensing System.</t>
  </si>
  <si>
    <t>Full electronic prescription details to satisfy requirements.</t>
  </si>
  <si>
    <t>TC_DISP_PRES_001</t>
  </si>
  <si>
    <t>TC_DISP_PRES_003</t>
  </si>
  <si>
    <t>TC_DISP_PRES_004</t>
  </si>
  <si>
    <t>TC_DISP_PRES_002</t>
  </si>
  <si>
    <t>TC_DISP_FIN_001</t>
  </si>
  <si>
    <t>TC_DISP_FIN_002</t>
  </si>
  <si>
    <t>Dispenser prints evidence of Prescription - Repeat supply.</t>
  </si>
  <si>
    <t>Dispenser prints evidence of Prescription - Deferred supply.</t>
  </si>
  <si>
    <t>TC_DISP_FIN_003</t>
  </si>
  <si>
    <t>TC_DISP_FIN_004</t>
  </si>
  <si>
    <t>Dispensing System user prepares evidence of prescription to SOC.</t>
  </si>
  <si>
    <t>TC_DISP_FIN_005</t>
  </si>
  <si>
    <t>TC_DISP_FIN_006</t>
  </si>
  <si>
    <t>TC_DISP_FIN_007</t>
  </si>
  <si>
    <t>DISP-33</t>
  </si>
  <si>
    <t>TC_DISP_FIN_008</t>
  </si>
  <si>
    <t>Acknowledgement of receipt is recorded by the Dispensing System.</t>
  </si>
  <si>
    <t xml:space="preserve">Default Address is initially present in the Dispensing System and is subsequently over-written with the new Address. 
</t>
  </si>
  <si>
    <t xml:space="preserve">Dispensing System defaults the electronic address specified in the electronic form as the address for use.
</t>
  </si>
  <si>
    <t>TC_DISP_SUB_001</t>
  </si>
  <si>
    <t>TC_DISP_SUB_002</t>
  </si>
  <si>
    <t>Dispensing System user enters DSPID alpha-numeric into the Dispensing System.</t>
  </si>
  <si>
    <t>Dispensing System user submits dispense record with repeat supply authorisation.</t>
  </si>
  <si>
    <t>Dispensing System user submits dispense record, which includes a deferred supply notification.</t>
  </si>
  <si>
    <t>Dispensing System user submits dispense record to PDS.</t>
  </si>
  <si>
    <t>Dispensing System user scans token - Invalid 2</t>
  </si>
  <si>
    <t>Dispensing System user scans token - Invalid 3</t>
  </si>
  <si>
    <t>Dispensing System user submits dispense record to PDS, which includes an annotation.</t>
  </si>
  <si>
    <t>Dispense Record sent to PDS. Deferred Supply aspect includes all requirement details.</t>
  </si>
  <si>
    <t>TC_DISP_SUB_003</t>
  </si>
  <si>
    <t>TC_DISP_SUB_004</t>
  </si>
  <si>
    <t>TC_DISP_SUB_005</t>
  </si>
  <si>
    <t>TC_DISP_SUB_006</t>
  </si>
  <si>
    <t>TC_DISP_SUB_007</t>
  </si>
  <si>
    <t>TC_DISP_SUB_008</t>
  </si>
  <si>
    <t>Dispensing System user submits dispense record to PDS.
PDS Acknowledges receipt.</t>
  </si>
  <si>
    <t>TC_DISP_SUB_009</t>
  </si>
  <si>
    <t>TC_DISP_SUB_010</t>
  </si>
  <si>
    <t>TC_DISP_SUB_011</t>
  </si>
  <si>
    <t>TC_DISP_SUB_012</t>
  </si>
  <si>
    <t>Dispensing System user submits repeat dispense record.
Dispenser gives Final Approval.</t>
  </si>
  <si>
    <t>TC_DISP_SUB_013</t>
  </si>
  <si>
    <t>TC_DISP_REC_001</t>
  </si>
  <si>
    <t xml:space="preserve">Dispensing System has dispensed record for owing prescription. Details to match owing prescription to follow. </t>
  </si>
  <si>
    <t>TC_DISP_REC_002</t>
  </si>
  <si>
    <t>Dispensing System user reconciles against owing prescription.</t>
  </si>
  <si>
    <t>The owing prescription is reconciled. PDS receives Dispense Record.</t>
  </si>
  <si>
    <t>Dispensing System has no original dispense record (original dispense manually entered) for owing prescription.  
Details entered for subsequent reconciliation match owing prescription.</t>
  </si>
  <si>
    <t>Dispensing System selects to Reconcile.
Dispensing System provides suitable Review of Dispense Record against electronic prescription.</t>
  </si>
  <si>
    <t>TC_DISP_REC_003</t>
  </si>
  <si>
    <t>TC_DISP_REC_004</t>
  </si>
  <si>
    <t>TC_DISP_REC_005</t>
  </si>
  <si>
    <t>TC_DISP_REC_006</t>
  </si>
  <si>
    <t>Dispensing System user performs the Reconciliation and marks the dispense record 'Reconciled'.</t>
  </si>
  <si>
    <t>Conformance Requirements Reference</t>
  </si>
  <si>
    <t xml:space="preserve">Dispenser is dispensing the electronic prescription items and wishes to check prescription to medicines being dispensed. </t>
  </si>
  <si>
    <t xml:space="preserve">Newly entered Dispense details can be reviewed against electronic prescription. 
Reportable discrepancies are identified. </t>
  </si>
  <si>
    <t>Dispensing System has processed an owing prescription as outlined in Preconditions.</t>
  </si>
  <si>
    <t>PDS Available.</t>
  </si>
  <si>
    <t>Dispensing System attempts to reconcile against the previously owing prescription.</t>
  </si>
  <si>
    <t>Dispenser with Dispensing Privileges Logs in.</t>
  </si>
  <si>
    <t>Account Models for all User Classes:
- Pharmacist
- Supervising Pharmacist
- Pharmacy Technician
- Others*
* - Others to be defined</t>
  </si>
  <si>
    <t>Test Description</t>
  </si>
  <si>
    <t>Scenarios</t>
  </si>
  <si>
    <t>DS- Auth</t>
  </si>
  <si>
    <t>Retrieve</t>
  </si>
  <si>
    <t>Reconcile</t>
  </si>
  <si>
    <t>Finalise</t>
  </si>
  <si>
    <t>Submit</t>
  </si>
  <si>
    <t>Dispensing System user scans token - Invalid 1</t>
  </si>
  <si>
    <t>Presentation</t>
  </si>
  <si>
    <t xml:space="preserve">Audit capability and checking available. </t>
  </si>
  <si>
    <t>Audit capability and checking available. 
Interfacing PDS environments available for testing.</t>
  </si>
  <si>
    <t>Audit record created but record not cancelled. Audit includes:
- Full medical  details of record
- Unique Prescription Identifier
- Delivery Service Prescription Identifier (DSPID)
- Unsuccessful Cancellation acknowledgement</t>
  </si>
  <si>
    <t>Generate prescription file for transmission to regulating body.</t>
  </si>
  <si>
    <t>Send generated prescription file to governing body.</t>
  </si>
  <si>
    <t>Dispense record cancelled in Dispensing System - Unsuccessful (Interfacing to PDS unavailable)</t>
  </si>
  <si>
    <t>Prescription details - as from the original prescription.</t>
  </si>
  <si>
    <t>Prescription details - as from the original prescription, including annotations.</t>
  </si>
  <si>
    <t xml:space="preserve">Prescription details - as from the original prescription, including information regarding previous dispense.
</t>
  </si>
  <si>
    <t>Prescription details presented to the Dispensing System.</t>
  </si>
  <si>
    <t>Prescription details presented to the Dispensing System, where the prescription for the SOC has repeat(s) of medication remaining. 
Printing set-up for Dispensing System.</t>
  </si>
  <si>
    <t>Prescription details - as from the original prescription, which included repeat(s), has been dispensed.</t>
  </si>
  <si>
    <t xml:space="preserve">Prescription details - as from the original prescription, which has been partly dispensed and now includes a deferred supply. </t>
  </si>
  <si>
    <t xml:space="preserve">Prescription details present in the Dispensing System. </t>
  </si>
  <si>
    <t>Prescription details present in the Dispensing System, including default electronic address.</t>
  </si>
  <si>
    <t>Prescription details - as from the original prescription - PDS lodgement acknowledgement outstanding.</t>
  </si>
  <si>
    <t>Prescription details - as from the original prescription - several supplies.</t>
  </si>
  <si>
    <t>Prescription details - as from the original prescription. Fully Dispensed.</t>
  </si>
  <si>
    <t>Prescription details present in the Dispensing System and prepared for Submission. 
PDS Unavailable.</t>
  </si>
  <si>
    <t>Test Data to create test 'traffic' for audit purposes.</t>
  </si>
  <si>
    <t>Existing electronic prescriptions with full details that serve requirements for sending to governing bodies including full prescriptions details, repeats, annotations and other notes.</t>
  </si>
  <si>
    <t>Existing electronic prescriptions with full details.</t>
  </si>
  <si>
    <t>Account accessed.</t>
  </si>
  <si>
    <t>All requirement details are printed for repeat supply.</t>
  </si>
  <si>
    <t>All requirement details are printed for deferred supply.</t>
  </si>
  <si>
    <r>
      <t xml:space="preserve">The system </t>
    </r>
    <r>
      <rPr>
        <b/>
        <sz val="11"/>
        <rFont val="Calibri"/>
        <family val="2"/>
        <scheme val="minor"/>
      </rPr>
      <t>SHALL</t>
    </r>
    <r>
      <rPr>
        <sz val="11"/>
        <rFont val="Calibri"/>
        <family val="2"/>
        <scheme val="minor"/>
      </rPr>
      <t xml:space="preserve"> allow the user to override the default and select a different electronic address for a Subject of Care on a per prescription basis.</t>
    </r>
  </si>
  <si>
    <t>Evidence of prescription is available for printing or sending electronically, with no lodgement acknowledgement from PDS.</t>
  </si>
  <si>
    <r>
      <t xml:space="preserve">The system </t>
    </r>
    <r>
      <rPr>
        <b/>
        <sz val="11"/>
        <rFont val="Calibri"/>
        <family val="2"/>
        <scheme val="minor"/>
      </rPr>
      <t>SHALL NOT</t>
    </r>
    <r>
      <rPr>
        <sz val="11"/>
        <rFont val="Calibri"/>
        <family val="2"/>
        <scheme val="minor"/>
      </rPr>
      <t xml:space="preserve"> allow an electronic
prescription dispense record to be submitted
to the PDS without the existence of the
original electronic prescription.
</t>
    </r>
    <r>
      <rPr>
        <i/>
        <sz val="11"/>
        <rFont val="Calibri"/>
        <family val="2"/>
        <scheme val="minor"/>
      </rPr>
      <t>Note: This avoids "orphan" dispense records
in the PDS.
Note: Supply under continued dispensing
provisions will not be notified to the PDS
using an Electronic Dispense Record.</t>
    </r>
  </si>
  <si>
    <t>The system includes, in the dispense notice header,
the electronic address to which the Open PDS may send the Evidence of Prescription to the Subject of Care or their Agent.</t>
  </si>
  <si>
    <r>
      <t xml:space="preserve">When connecting to a PDS over a public network, the system </t>
    </r>
    <r>
      <rPr>
        <b/>
        <sz val="11"/>
        <color theme="1"/>
        <rFont val="Calibri"/>
        <family val="2"/>
        <scheme val="minor"/>
      </rPr>
      <t>SHALL</t>
    </r>
    <r>
      <rPr>
        <sz val="11"/>
        <color theme="1"/>
        <rFont val="Calibri"/>
        <family val="2"/>
        <scheme val="minor"/>
      </rPr>
      <t xml:space="preserve"> authenticate the identity of the PDS using Public Key Infrastructure (PKI). 
</t>
    </r>
    <r>
      <rPr>
        <i/>
        <sz val="11"/>
        <color theme="1"/>
        <rFont val="Calibri"/>
        <family val="2"/>
        <scheme val="minor"/>
      </rPr>
      <t xml:space="preserve">
Note: Conformance requirements will be updated if the approved authentication methods change.</t>
    </r>
    <r>
      <rPr>
        <sz val="11"/>
        <color theme="1"/>
        <rFont val="Calibri"/>
        <family val="2"/>
        <scheme val="minor"/>
      </rPr>
      <t xml:space="preserve">
</t>
    </r>
  </si>
  <si>
    <r>
      <t>Where the system interacts with the PDS
over a public network, the system</t>
    </r>
    <r>
      <rPr>
        <b/>
        <sz val="11"/>
        <color theme="1"/>
        <rFont val="Calibri"/>
        <family val="2"/>
        <scheme val="minor"/>
      </rPr>
      <t xml:space="preserve"> SHALL</t>
    </r>
    <r>
      <rPr>
        <sz val="11"/>
        <color theme="1"/>
        <rFont val="Calibri"/>
        <family val="2"/>
        <scheme val="minor"/>
      </rPr>
      <t xml:space="preserve">
ensure that all information sent over the
public network is encrypted using Australian
Signals Directorate (ASD) approved
cryptographic algorithms.</t>
    </r>
  </si>
  <si>
    <r>
      <t xml:space="preserve">The system </t>
    </r>
    <r>
      <rPr>
        <b/>
        <sz val="11"/>
        <color theme="1"/>
        <rFont val="Calibri"/>
        <family val="2"/>
        <scheme val="minor"/>
      </rPr>
      <t>SHALL</t>
    </r>
    <r>
      <rPr>
        <sz val="11"/>
        <color theme="1"/>
        <rFont val="Calibri"/>
        <family val="2"/>
        <scheme val="minor"/>
      </rPr>
      <t xml:space="preserve"> allow access to the
capability for dispensing against electronic
prescriptions only to designated user
accounts.
</t>
    </r>
    <r>
      <rPr>
        <i/>
        <sz val="11"/>
        <color theme="1"/>
        <rFont val="Calibri"/>
        <family val="2"/>
        <scheme val="minor"/>
      </rPr>
      <t>Note: Only users designated by the
healthcare organisation as having dispensing
rights may access electronic prescribing
capability.</t>
    </r>
  </si>
  <si>
    <r>
      <t xml:space="preserve">If the authorised dispenser identification is
not present, the system </t>
    </r>
    <r>
      <rPr>
        <b/>
        <sz val="11"/>
        <color theme="1"/>
        <rFont val="Calibri"/>
        <family val="2"/>
        <scheme val="minor"/>
      </rPr>
      <t>SHALL NOT</t>
    </r>
    <r>
      <rPr>
        <sz val="11"/>
        <color theme="1"/>
        <rFont val="Calibri"/>
        <family val="2"/>
        <scheme val="minor"/>
      </rPr>
      <t xml:space="preserve">
execute the dispense function.</t>
    </r>
  </si>
  <si>
    <r>
      <t xml:space="preserve">The system </t>
    </r>
    <r>
      <rPr>
        <b/>
        <sz val="11"/>
        <color theme="1"/>
        <rFont val="Calibri"/>
        <family val="2"/>
        <scheme val="minor"/>
      </rPr>
      <t>SHALL</t>
    </r>
    <r>
      <rPr>
        <sz val="11"/>
        <color theme="1"/>
        <rFont val="Calibri"/>
        <family val="2"/>
        <scheme val="minor"/>
      </rPr>
      <t xml:space="preserve"> record the following
information with each account:
• Full Name;
• Title;
• AHPRA Number (if any);
• HPI-I (if any); and
• User Class: Pharmacist, Supervising
Pharmacist, Pharmacy Technician, etc.</t>
    </r>
  </si>
  <si>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each user involved with dispensing activity.</t>
    </r>
  </si>
  <si>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the dispenser authorising the dispensing activity.</t>
    </r>
  </si>
  <si>
    <r>
      <t xml:space="preserve">The system </t>
    </r>
    <r>
      <rPr>
        <b/>
        <sz val="11"/>
        <color theme="1"/>
        <rFont val="Calibri"/>
        <family val="2"/>
        <scheme val="minor"/>
      </rPr>
      <t xml:space="preserve">SHALL </t>
    </r>
    <r>
      <rPr>
        <sz val="11"/>
        <color theme="1"/>
        <rFont val="Calibri"/>
        <family val="2"/>
        <scheme val="minor"/>
      </rPr>
      <t>maintain audit logs
associated with electronic prescription dispense events in accordance with relevant
legislation and regulation.</t>
    </r>
  </si>
  <si>
    <r>
      <t xml:space="preserve">The system </t>
    </r>
    <r>
      <rPr>
        <b/>
        <sz val="11"/>
        <color theme="1"/>
        <rFont val="Calibri"/>
        <family val="2"/>
        <scheme val="minor"/>
      </rPr>
      <t>SHALL</t>
    </r>
    <r>
      <rPr>
        <sz val="11"/>
        <color theme="1"/>
        <rFont val="Calibri"/>
        <family val="2"/>
        <scheme val="minor"/>
      </rPr>
      <t xml:space="preserve"> record each dispense record cancellation request in the audit log. The details of the record </t>
    </r>
    <r>
      <rPr>
        <b/>
        <sz val="11"/>
        <color theme="1"/>
        <rFont val="Calibri"/>
        <family val="2"/>
        <scheme val="minor"/>
      </rPr>
      <t>SHALL</t>
    </r>
    <r>
      <rPr>
        <sz val="11"/>
        <color theme="1"/>
        <rFont val="Calibri"/>
        <family val="2"/>
        <scheme val="minor"/>
      </rPr>
      <t xml:space="preserve"> include:
• Date and time of Dispense cancellation (UTC Time);
• The Globally Unique Prescription
Identifier;
• The Delivery Service Prescription
Identifier (DSPID);
• Date and time of acknowledgement
from the Delivery Service (UTC time);
and
• The success (or otherwise) of the
cancellation</t>
    </r>
  </si>
  <si>
    <r>
      <t xml:space="preserve">The system </t>
    </r>
    <r>
      <rPr>
        <b/>
        <sz val="11"/>
        <color theme="1"/>
        <rFont val="Calibri"/>
        <family val="2"/>
        <scheme val="minor"/>
      </rPr>
      <t>SHALL</t>
    </r>
    <r>
      <rPr>
        <sz val="11"/>
        <color theme="1"/>
        <rFont val="Calibri"/>
        <family val="2"/>
        <scheme val="minor"/>
      </rPr>
      <t xml:space="preserve"> allow generation of a
prescription file able to be transmitted to a
regulatory body.
This file </t>
    </r>
    <r>
      <rPr>
        <b/>
        <sz val="11"/>
        <color theme="1"/>
        <rFont val="Calibri"/>
        <family val="2"/>
        <scheme val="minor"/>
      </rPr>
      <t>SHALL</t>
    </r>
    <r>
      <rPr>
        <sz val="11"/>
        <color theme="1"/>
        <rFont val="Calibri"/>
        <family val="2"/>
        <scheme val="minor"/>
      </rPr>
      <t xml:space="preserve"> include:
• The original electronic prescription;
• Any subsequent repeat authorisations;
• Any associated annotations;
• Any details about when the electronic
prescription was downloaded from the
PDS;
• Date and time of dispense;
• Date and time of PDS acceptance; and
• Copies of any relevant Token(s)
(DSPID) provided to the Subject of
Care (SoC) / Agent.
</t>
    </r>
    <r>
      <rPr>
        <i/>
        <sz val="11"/>
        <color theme="1"/>
        <rFont val="Calibri"/>
        <family val="2"/>
        <scheme val="minor"/>
      </rPr>
      <t>Note: Electronic Prescribing shall allow for
prescription information to be sent to
relevant regulatory bodies, displayed
appropriately, as required. The information
to be made available to the regulator shall
be equivalent to existing paper
prescriptions (Original, repeats, and
annotations). This should be able to be
transmitted by print or digital methods</t>
    </r>
  </si>
  <si>
    <r>
      <t xml:space="preserve">When the system is used to generate a file
for submission to a regulatory body, the
file </t>
    </r>
    <r>
      <rPr>
        <b/>
        <sz val="11"/>
        <color theme="1"/>
        <rFont val="Calibri"/>
        <family val="2"/>
        <scheme val="minor"/>
      </rPr>
      <t>SHALL</t>
    </r>
    <r>
      <rPr>
        <sz val="11"/>
        <color theme="1"/>
        <rFont val="Calibri"/>
        <family val="2"/>
        <scheme val="minor"/>
      </rPr>
      <t xml:space="preserve"> clearly indicate that it cannot
be used as a prescription.
</t>
    </r>
    <r>
      <rPr>
        <i/>
        <sz val="11"/>
        <color theme="1"/>
        <rFont val="Calibri"/>
        <family val="2"/>
        <scheme val="minor"/>
      </rPr>
      <t xml:space="preserve">Note: Vendors may consider inclusion of a
watermark.
</t>
    </r>
  </si>
  <si>
    <t>Description</t>
  </si>
  <si>
    <r>
      <t xml:space="preserve">The system </t>
    </r>
    <r>
      <rPr>
        <b/>
        <sz val="11"/>
        <color theme="1"/>
        <rFont val="Calibri"/>
        <family val="2"/>
        <scheme val="minor"/>
      </rPr>
      <t>SHALL</t>
    </r>
    <r>
      <rPr>
        <sz val="11"/>
        <color theme="1"/>
        <rFont val="Calibri"/>
        <family val="2"/>
        <scheme val="minor"/>
      </rPr>
      <t xml:space="preserve"> record each dispense record generated in an audit log. The details of the record </t>
    </r>
    <r>
      <rPr>
        <b/>
        <sz val="11"/>
        <color theme="1"/>
        <rFont val="Calibri"/>
        <family val="2"/>
        <scheme val="minor"/>
      </rPr>
      <t>SHALL</t>
    </r>
    <r>
      <rPr>
        <sz val="11"/>
        <color theme="1"/>
        <rFont val="Calibri"/>
        <family val="2"/>
        <scheme val="minor"/>
      </rPr>
      <t xml:space="preserve"> include:
• Date and time of dispense record creation (UTC Time);
• The Globally Unique Prescription Identifier;
• The Delivery Service Prescription Identifier (DSPID);
• Date and time receipt acknowledged by the Delivery Service (UTC Time); and
• All information fields (including Metadata) contained in the dispense record.
</t>
    </r>
    <r>
      <rPr>
        <i/>
        <sz val="11"/>
        <color theme="1"/>
        <rFont val="Calibri"/>
        <family val="2"/>
        <scheme val="minor"/>
      </rPr>
      <t>Note: At a minimum, all elements required by State/Territory legislation in a dispensing record should be included.</t>
    </r>
  </si>
  <si>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</si>
  <si>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</si>
  <si>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</si>
  <si>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</si>
  <si>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</si>
  <si>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</si>
  <si>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</si>
  <si>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</si>
  <si>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</si>
  <si>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</si>
  <si>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</si>
  <si>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</si>
  <si>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</si>
  <si>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</si>
  <si>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</si>
  <si>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</si>
  <si>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</si>
  <si>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</si>
  <si>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</si>
  <si>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</si>
  <si>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</si>
  <si>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</si>
  <si>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</si>
  <si>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</si>
  <si>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</si>
  <si>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</si>
  <si>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</si>
  <si>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</si>
  <si>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</si>
  <si>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</si>
  <si>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</si>
  <si>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</si>
  <si>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</si>
  <si>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</si>
  <si>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</si>
  <si>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</si>
  <si>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</si>
  <si>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</si>
  <si>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</si>
  <si>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</si>
  <si>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</si>
  <si>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</si>
  <si>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</si>
  <si>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</si>
  <si>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</si>
  <si>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</si>
  <si>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</si>
  <si>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</si>
  <si>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</si>
  <si>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</si>
  <si>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</si>
  <si>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</si>
  <si>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</si>
  <si>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</si>
  <si>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</si>
  <si>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</si>
  <si>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</si>
  <si>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</si>
  <si>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</si>
  <si>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</si>
  <si>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</si>
  <si>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</si>
  <si>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</si>
  <si>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</si>
  <si>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</si>
  <si>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</si>
  <si>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</si>
  <si>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</si>
  <si>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</si>
  <si>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</si>
  <si>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</si>
  <si>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</si>
  <si>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</si>
  <si>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</si>
  <si>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</si>
  <si>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</si>
  <si>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</si>
  <si>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</si>
  <si>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</si>
  <si>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</si>
  <si>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</si>
  <si>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</si>
  <si>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</si>
  <si>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</si>
  <si>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</si>
  <si>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</si>
  <si>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</si>
  <si>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</si>
  <si>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</si>
  <si>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</si>
  <si>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DS - AUTHENTICATION</t>
  </si>
  <si>
    <t>DS - AUDIT</t>
  </si>
  <si>
    <t>DS - MAIN</t>
  </si>
  <si>
    <t>PRECONDITIONS</t>
  </si>
  <si>
    <r>
      <t xml:space="preserve">The system </t>
    </r>
    <r>
      <rPr>
        <b/>
        <sz val="11"/>
        <rFont val="Calibri"/>
        <family val="2"/>
        <scheme val="minor"/>
      </rPr>
      <t>SHALL</t>
    </r>
    <r>
      <rPr>
        <sz val="11"/>
        <rFont val="Calibri"/>
        <family val="2"/>
        <scheme val="minor"/>
      </rPr>
      <t xml:space="preserve"> display the particulars of
the prescription repeat required by state and
territory legislation to the dispenser and
obtain a final approval from the dispenser
prior to finalising the prescription repeat.</t>
    </r>
  </si>
  <si>
    <t>Scenario:</t>
  </si>
  <si>
    <t>TS_DISP_001</t>
  </si>
  <si>
    <t>Objective:</t>
  </si>
  <si>
    <t>Pre-requisites:</t>
  </si>
  <si>
    <t>Test Steps</t>
  </si>
  <si>
    <t>Test Cases</t>
  </si>
  <si>
    <t>Conformance Requirement(s)</t>
  </si>
  <si>
    <t>TEST STEP / CASE DESCRIPTION</t>
  </si>
  <si>
    <t>ACTUAL TEST RESULT</t>
  </si>
  <si>
    <t>Dispenser presented with electronic prescription token</t>
  </si>
  <si>
    <t xml:space="preserve">Able to scan token - Dispensing System supports scanning token. </t>
  </si>
  <si>
    <t>DS connects to PDS</t>
  </si>
  <si>
    <t>Dispenser logs into DS</t>
  </si>
  <si>
    <t>Dispenser scans token</t>
  </si>
  <si>
    <t>Dispensing System scans token - Prescription details presented.</t>
  </si>
  <si>
    <t>Full details presented</t>
  </si>
  <si>
    <t>Full details presented to dispenser.</t>
  </si>
  <si>
    <t>Full details authenticated</t>
  </si>
  <si>
    <t>All details authenticated</t>
  </si>
  <si>
    <t>Default Evidence of prescription</t>
  </si>
  <si>
    <t>Default Address used as evidence of prescription to SOC / Agent</t>
  </si>
  <si>
    <t>Check Off Prescription</t>
  </si>
  <si>
    <t>Submit electronic prescription</t>
  </si>
  <si>
    <t>Submit electronic prescription details</t>
  </si>
  <si>
    <t>Full details audited</t>
  </si>
  <si>
    <t>Audit record created and includes all relevant dispense details.</t>
  </si>
  <si>
    <t>Scenario result:</t>
  </si>
  <si>
    <t>TS_DISP_002</t>
  </si>
  <si>
    <t>Dispensing System scans token - PDS Unavailable 
Dispenser manually dispenses the supply. Prescription is Owing.</t>
  </si>
  <si>
    <t>TS_DISP_003</t>
  </si>
  <si>
    <r>
      <rPr>
        <b/>
        <sz val="11"/>
        <rFont val="Calibri"/>
        <family val="2"/>
        <scheme val="minor"/>
      </rPr>
      <t>Dispense includes Deferment</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Partial Dispense - Defer One item. Details audited.</t>
    </r>
  </si>
  <si>
    <t>Print Partial Dispense</t>
  </si>
  <si>
    <t xml:space="preserve">Print Partial Dispense details - Deferred Supply included </t>
  </si>
  <si>
    <t>Partial Dispense Submission</t>
  </si>
  <si>
    <t>Submission of Partial dispense details to PDS.</t>
  </si>
  <si>
    <t>TS_DISP_004</t>
  </si>
  <si>
    <t>Print Repeat Evidence</t>
  </si>
  <si>
    <t>TS_DISP_005</t>
  </si>
  <si>
    <t>Cancel prescription prior to submission</t>
  </si>
  <si>
    <t>Dispensing System scans token - Prescription details presented - Already dispensed</t>
  </si>
  <si>
    <t>Reverse electronic prescription</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</si>
  <si>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</si>
  <si>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</si>
  <si>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</si>
  <si>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</si>
  <si>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</si>
  <si>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</si>
  <si>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</si>
  <si>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r>
      <t xml:space="preserve">Scenarios </t>
    </r>
    <r>
      <rPr>
        <u/>
        <sz val="11"/>
        <color theme="1"/>
        <rFont val="Calibri"/>
        <family val="2"/>
        <scheme val="minor"/>
      </rPr>
      <t>Not</t>
    </r>
    <r>
      <rPr>
        <sz val="11"/>
        <color theme="1"/>
        <rFont val="Calibri"/>
        <family val="2"/>
        <scheme val="minor"/>
      </rPr>
      <t xml:space="preserve"> Complete</t>
    </r>
  </si>
  <si>
    <t>Total Scenarios</t>
  </si>
  <si>
    <t>Scenarios percentage Completed.</t>
  </si>
  <si>
    <t>Dispense includes Deferment</t>
  </si>
  <si>
    <t>Repeat dispense</t>
  </si>
  <si>
    <t>Prescription NOT dispensed - Cancelled before dispense completed.</t>
  </si>
  <si>
    <t>Prescription NOT dispensed - Reversed AFTER original dispense activity.</t>
  </si>
  <si>
    <t>TS_DISP_006</t>
  </si>
  <si>
    <t>TS_DISP_007</t>
  </si>
  <si>
    <t>TS_DISP_008</t>
  </si>
  <si>
    <t>Able to scan token or enter DSPID</t>
  </si>
  <si>
    <t xml:space="preserve">TC_DISP_RET_001
TC_DISP_RET_002
TC_DISP_RET_003
</t>
  </si>
  <si>
    <t>PDS Unavailability</t>
  </si>
  <si>
    <t>Electronic Prescription presentation</t>
  </si>
  <si>
    <t>Electronic prescription presentation</t>
  </si>
  <si>
    <t>Dispense Activity Management</t>
  </si>
  <si>
    <t>Electronic prescription details include full details of dispense event and are successfully submitted and acknowledge by the PDS. Events meet all legislation requirements, which is also audited.</t>
  </si>
  <si>
    <t>Abandon dispense event. Cancellation audited.</t>
  </si>
  <si>
    <t>Authenticate Users</t>
  </si>
  <si>
    <t>TC_DISP_AA_006
TC_DISP_AUD_002</t>
  </si>
  <si>
    <t>Authentication and Security Profiles</t>
  </si>
  <si>
    <t>Scenario Summary</t>
  </si>
  <si>
    <t>Scenario Test Cases:</t>
  </si>
  <si>
    <t>Dispense Activity Audit</t>
  </si>
  <si>
    <t>Dispensed activity audit for security and legislation</t>
  </si>
  <si>
    <t>Test Case Number</t>
  </si>
  <si>
    <t>TEST CASES</t>
  </si>
  <si>
    <t>R</t>
  </si>
  <si>
    <t>PDS is unavailable or becomes unavailable during the dispense event.</t>
  </si>
  <si>
    <t>Receipt of Supply</t>
  </si>
  <si>
    <t>Dispensing System records the receipt of the supply.</t>
  </si>
  <si>
    <t xml:space="preserve">Dispensing System provides Check-Off list for finalisation. </t>
  </si>
  <si>
    <t>Receipt from PDS</t>
  </si>
  <si>
    <t>PDS acknowledges receipt of dispense record.</t>
  </si>
  <si>
    <t>Cancel receipt from PDS</t>
  </si>
  <si>
    <t>Reversal receipt from PDS</t>
  </si>
  <si>
    <t>Dispense Urgent Prescription - Several Items - Owing</t>
  </si>
  <si>
    <t>Test Cases  taken from specified requirements for Conformance Requirements Specification:
Section 3.2. Dispensing Systems: 
Sub-Sections:
- Authentication and Authorisation</t>
  </si>
  <si>
    <t>Test Cases  taken from specified requirements for Conformance Requirements Specification:
Section 3.2. Dispensing Systems: 
Sub-Sections:
- Audit</t>
  </si>
  <si>
    <t>Test Cases  taken from specified requirements for Conformance Requirements Specification:
Section 3.2. Dispensing Systems: 
Sub-Sections:
- Retrieval
- Presentation
- Finalisation
- Modification
- Submission
- Reconciliation</t>
  </si>
  <si>
    <t>Dispensing System Authenticated with PDS.</t>
  </si>
  <si>
    <t>Dispenser logged in to Dispensing System - with dispensing privileges.
Login is audited.</t>
  </si>
  <si>
    <t>Dispensing System Maintenance and management of electronic prescription.</t>
  </si>
  <si>
    <t>Dispenser logged in to Dispensing System - with dispensing privileges.
Login is Audited.</t>
  </si>
  <si>
    <t>DS - E2E INTERFACES</t>
  </si>
  <si>
    <t>DS - SCENARIOS</t>
  </si>
  <si>
    <t>Full End to End process dispense</t>
  </si>
  <si>
    <t>Dispensing System has single factor authentication.</t>
  </si>
  <si>
    <t>Dispensing System has multi-stage authentication.</t>
  </si>
  <si>
    <t>Dispensing System has multi-factor authentication.</t>
  </si>
  <si>
    <t>Dispenser enters details and password.</t>
  </si>
  <si>
    <t>User exists in system. 
Token and / or other multi-stage authentication set-up for use.</t>
  </si>
  <si>
    <t>User exists in system. 
Token and password and / or other multi-factor authentication set-up for use.</t>
  </si>
  <si>
    <t>Dispensing users set-up with dispensing rights - designated by healthcare organisation.</t>
  </si>
  <si>
    <t>Records for Account:
- Full Name 
- Title
- AHPRA Number (if any)
- User Class
- HPI-I (if any)</t>
  </si>
  <si>
    <t>Dispensing System user set-up includes ability to designate dispensing rights to Users.</t>
  </si>
  <si>
    <t xml:space="preserve">Full metadata for audit use.
The UUID specification is available on the Internet, e.g. http://pubs.opengroup.org/onlinepubs/9629399/apdxa.htm. </t>
  </si>
  <si>
    <t>Prescription details - as from the original prescription.
originalRepositorySoftUniqueID details suppressed or removed for send from PDS</t>
  </si>
  <si>
    <t>Prescription details - as from the original prescription.
Conformance ID details suppressed or removed for send from PDS</t>
  </si>
  <si>
    <t xml:space="preserve">Prescription details - as from the original prescription.
</t>
  </si>
  <si>
    <t>START:  Modification</t>
  </si>
  <si>
    <t>END:  Modification</t>
  </si>
  <si>
    <t>DISP-61</t>
  </si>
  <si>
    <t>TC_DISP_AUD_015</t>
  </si>
  <si>
    <t>DISP-62</t>
  </si>
  <si>
    <t>System Identifies user as user with electronic prescription dispensing capability.</t>
  </si>
  <si>
    <t>Authorised Dispenser NOT Present - Electronic Prescription dispensing options NOT available to User.</t>
  </si>
  <si>
    <t>Dispensing user Identified by the system and identity can be recorded.</t>
  </si>
  <si>
    <t>Prescription details - as from the original prescription.
Conformance ID details suppressed or removed for send from PDS.</t>
  </si>
  <si>
    <r>
      <t xml:space="preserve">Full electronic prescription details to satisfy requirements.
</t>
    </r>
    <r>
      <rPr>
        <i/>
        <sz val="11"/>
        <rFont val="Calibri"/>
        <family val="2"/>
        <scheme val="minor"/>
      </rPr>
      <t>Note: Any Information fields that have code - only the original text is required to be displayed. Other details, such as the code, code system identifier, code translations, etc. are not required to be displayed.</t>
    </r>
  </si>
  <si>
    <t xml:space="preserve">Dispensing System displays all requirement details including: 
- Visual indication that the prescription is an electronic prescription
- Clear indication that this information represents the legal form
</t>
  </si>
  <si>
    <t>TC_DISP_MOD_001</t>
  </si>
  <si>
    <r>
      <t xml:space="preserve">The system </t>
    </r>
    <r>
      <rPr>
        <b/>
        <sz val="11"/>
        <color theme="1"/>
        <rFont val="Calibri"/>
        <family val="2"/>
        <scheme val="minor"/>
      </rPr>
      <t>SHALL</t>
    </r>
    <r>
      <rPr>
        <sz val="11"/>
        <color theme="1"/>
        <rFont val="Calibri"/>
        <family val="2"/>
        <scheme val="minor"/>
      </rPr>
      <t xml:space="preserve"> maintain an audit log of logon, logoff, stage-change and credential change activity for all user accounts.</t>
    </r>
  </si>
  <si>
    <t>TC_DISP_RET_010</t>
  </si>
  <si>
    <t>TC_DISP_RET_011</t>
  </si>
  <si>
    <t>TC_DISP_RET_012</t>
  </si>
  <si>
    <t>DISP-63</t>
  </si>
  <si>
    <t>DISP-64</t>
  </si>
  <si>
    <t>TC_DISP_PRES_005</t>
  </si>
  <si>
    <t>TC_DISP_PRES_006</t>
  </si>
  <si>
    <t>End:  Reconciliation</t>
  </si>
  <si>
    <t>START:  Active Script List Assisted Registration</t>
  </si>
  <si>
    <t>TC_DISP_ASL_001</t>
  </si>
  <si>
    <t>TC_DISP_ASL_002</t>
  </si>
  <si>
    <t>TC_DISP_ASL_003</t>
  </si>
  <si>
    <t>End:  Active Script List Assisted Registration</t>
  </si>
  <si>
    <t>DISP-66</t>
  </si>
  <si>
    <t>DISP-67</t>
  </si>
  <si>
    <t>DISP-68</t>
  </si>
  <si>
    <t>PDS Audit and other legal regulations and audit expectations are known.
Sufficient electronic prescription activity enabled to provide audit.</t>
  </si>
  <si>
    <t>Dispensing System user does NOT have View Access for SoC's ASL.
SoC registered with valid IHI credentials.</t>
  </si>
  <si>
    <t>SoC has registered ASL with valid IHI credentials.</t>
  </si>
  <si>
    <t>TC_DISP_RET_013</t>
  </si>
  <si>
    <t>Dispensing System user does has View Access for SoC's ASL but it is NOT Active.
SoC registered with valid IHI credentials.</t>
  </si>
  <si>
    <t>Dispensing System user did have View Access for SoC's ASL but the SoC has removed the access.
SoC registered with valid IHI credentials.</t>
  </si>
  <si>
    <t>Dispensing System user has View Access for SoC's ASL.
SoC registered with valid IHI credentials.</t>
  </si>
  <si>
    <t xml:space="preserve">Dispensing System user has View Access for SoC's ASL.
SoC registered with valid IHI credentials.
Several valid electronic prescriptions available for selection. </t>
  </si>
  <si>
    <t xml:space="preserve">Dispensing System has existing functionality to register an Active Script List for a Subject of Care. </t>
  </si>
  <si>
    <t xml:space="preserve">Dispensing System includes functionality to assist with ASL registration for SoC.
</t>
  </si>
  <si>
    <t xml:space="preserve">Dispense electronic prescription utilising the SoC's ASL.  </t>
  </si>
  <si>
    <t xml:space="preserve">Audit of Active Script List details is maintained. All requirement aspects defined are included in the audit. </t>
  </si>
  <si>
    <t>Existing electronic prescriptions with full details - Soc has ASL 
Dispenser has ASL View Authority.</t>
  </si>
  <si>
    <t>TC_DISP_RET_014</t>
  </si>
  <si>
    <t>TC_DISP_RET_015</t>
  </si>
  <si>
    <t>Trigger use of ASL - Polls registry</t>
  </si>
  <si>
    <t>Trigger use of ASL - Post Registry check. View OK</t>
  </si>
  <si>
    <t>Dispensing system user needs to request registration of Active Script List for a SoC - System supports</t>
  </si>
  <si>
    <t>Dispensing System user uses assisted registry process to register SoC for ASL - Full SoC details presented.</t>
  </si>
  <si>
    <t>Dispensing System user uses assisted registry process to register SoC for ASL - List of electronic prescription displayed and selectable.</t>
  </si>
  <si>
    <t>Dispense with ASL</t>
  </si>
  <si>
    <t>TS_DISP_009</t>
  </si>
  <si>
    <t>Dispenser logged in to Dispensing System with dispensing privileges.
Login is audited.</t>
  </si>
  <si>
    <t>TC_DISP_AUD_008 &amp; 009</t>
  </si>
  <si>
    <t>Post-Finalisation Modification</t>
  </si>
  <si>
    <t xml:space="preserve">Dispensing System users authenticated for use and associated user profiles and security permissions are maintained. </t>
  </si>
  <si>
    <t>TC_DISP_AUD_001
TC_DISP_AUD-002 to 007
TC_DISP_AUD_012 &amp; 013
TC_DISP_AUD_014</t>
  </si>
  <si>
    <r>
      <rPr>
        <b/>
        <sz val="11"/>
        <rFont val="Calibri"/>
        <family val="2"/>
        <scheme val="minor"/>
      </rPr>
      <t>Dispensing System ASL Authentication and dispense:</t>
    </r>
    <r>
      <rPr>
        <sz val="11"/>
        <rFont val="Calibri"/>
        <family val="2"/>
        <scheme val="minor"/>
      </rPr>
      <t xml:space="preserve">
- Dispensing System user can Assist SoC ASL Registry 
- Dispensing System user can view and action ASL
- ASL dispensed and audited</t>
    </r>
  </si>
  <si>
    <t xml:space="preserve">TC_DISP_AA_006
</t>
  </si>
  <si>
    <t>Dispenser logged in to Dispensing System.</t>
  </si>
  <si>
    <t>ASL registered</t>
  </si>
  <si>
    <t xml:space="preserve">ASL details presented </t>
  </si>
  <si>
    <t>ASL details presented and list of scripts available if exist.</t>
  </si>
  <si>
    <t>Full ASL details audited</t>
  </si>
  <si>
    <t>TEST CASE NUMBER</t>
  </si>
  <si>
    <t>TEST CASE</t>
  </si>
  <si>
    <t xml:space="preserve">Test Case, including steps </t>
  </si>
  <si>
    <t xml:space="preserve">The expected / desired outcome of the Test Case.
</t>
  </si>
  <si>
    <t>Prescribing System ACTIONS</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</si>
  <si>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</si>
  <si>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</si>
  <si>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</si>
  <si>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</si>
  <si>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</si>
  <si>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</si>
  <si>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</si>
  <si>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</si>
  <si>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</si>
  <si>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</si>
  <si>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</si>
  <si>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</si>
  <si>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</si>
  <si>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</si>
  <si>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</si>
  <si>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</si>
  <si>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</si>
  <si>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</si>
  <si>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</si>
  <si>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</si>
  <si>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</si>
  <si>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</si>
  <si>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</si>
  <si>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</si>
  <si>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 xml:space="preserve">Prescriber submits the electronic prescription. </t>
  </si>
  <si>
    <t>Prescribing System -&gt; PDS</t>
  </si>
  <si>
    <t>Assist SoC for register of Active Script List</t>
  </si>
  <si>
    <t>Prescriber registers ASL for SoC</t>
  </si>
  <si>
    <t>Add electronic prescription to Active Script List</t>
  </si>
  <si>
    <t>Prescriber adds electronic prescription to Active Script List</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</si>
  <si>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</si>
  <si>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</si>
  <si>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</si>
  <si>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</si>
  <si>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</si>
  <si>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</si>
  <si>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System ACTIONS</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</si>
  <si>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</si>
  <si>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</si>
  <si>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</si>
  <si>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</si>
  <si>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</si>
  <si>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</si>
  <si>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</si>
  <si>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</si>
  <si>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</si>
  <si>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</si>
  <si>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</si>
  <si>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</si>
  <si>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</si>
  <si>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</si>
  <si>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</si>
  <si>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</si>
  <si>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</si>
  <si>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</si>
  <si>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</si>
  <si>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</si>
  <si>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</si>
  <si>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</si>
  <si>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</si>
  <si>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</si>
  <si>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</si>
  <si>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</si>
  <si>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</si>
  <si>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PDS Issues Receipt of Dispense Annotation to Dispensing System</t>
  </si>
  <si>
    <t>Acknowledgement of Dispense Deferment</t>
  </si>
  <si>
    <t>PDS Issues Receipt of Dispense Deferment to Dispensing System</t>
  </si>
  <si>
    <t>Acknowledgement of Prescription Reversal</t>
  </si>
  <si>
    <t>PDS Issues Receipt of Cancellation to Dispensing System</t>
  </si>
  <si>
    <t>Acknowledgement of Prescription Reconciliation</t>
  </si>
  <si>
    <t>PDS Issues Receipt of Reconciled 'owing filled' to Dispensing System</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</si>
  <si>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</si>
  <si>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</si>
  <si>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</si>
  <si>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</si>
  <si>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</si>
  <si>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</si>
  <si>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SOC &lt; -&gt; Mobile Intermediary</t>
  </si>
  <si>
    <t>Agent Registry</t>
  </si>
  <si>
    <t>Agent Authorised and Enabled for Mobile Application Use</t>
  </si>
  <si>
    <t>Agent &lt;-&gt; Mobile Intermediary</t>
  </si>
  <si>
    <t>Connection Authenticated</t>
  </si>
  <si>
    <t xml:space="preserve">Recognised connection Authorisation to use Mobile Application </t>
  </si>
  <si>
    <t>Authorised User Accepts prescriber's electronic prescription</t>
  </si>
  <si>
    <t>Mobile Application &lt;-&gt; Prescribing System</t>
  </si>
  <si>
    <t>Retrieve full electronic prescription Information</t>
  </si>
  <si>
    <t>Personal Information displayed through the Mobile Application</t>
  </si>
  <si>
    <t xml:space="preserve">Retrieved data audited </t>
  </si>
  <si>
    <t>SoC Self-register of Active Script List</t>
  </si>
  <si>
    <t>SoC registers own ASL</t>
  </si>
  <si>
    <t>SoC ASL management of ASL and electronic prescriptions</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</si>
  <si>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</si>
  <si>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</si>
  <si>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</si>
  <si>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</si>
  <si>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</si>
  <si>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</si>
  <si>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</si>
  <si>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</si>
  <si>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</si>
  <si>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</si>
  <si>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</si>
  <si>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</si>
  <si>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</si>
  <si>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</si>
  <si>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</si>
  <si>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</si>
  <si>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</si>
  <si>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</si>
  <si>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</si>
  <si>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</si>
  <si>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</si>
  <si>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</si>
  <si>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</si>
  <si>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</si>
  <si>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</si>
  <si>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SoC manages ASL and profile</t>
  </si>
  <si>
    <r>
      <t xml:space="preserve">Dispensing System displays all requirement details. 
Full details should be displayed - i.e. There is no degradation or loss to rendering / display of information due to the Dispensing System.
</t>
    </r>
    <r>
      <rPr>
        <i/>
        <sz val="11"/>
        <rFont val="Calibri"/>
        <family val="2"/>
        <scheme val="minor"/>
      </rPr>
      <t>Note: Information fields that have code (e.g. SNOMED CT-AU or any other code) - Only the original text that is required to be displayed and other details, such as the code, code system identifier, code translations, etc. are not required to be displayed.</t>
    </r>
  </si>
  <si>
    <t xml:space="preserve">Prescription details present in the Dispensing System to retrieve electronic prescription. 
PDS initially available but becomes unavailable before the Evidence of Prescription is created (disconnect system from network).
</t>
  </si>
  <si>
    <t>User dispense record updated. 
Stage-change activity performed</t>
  </si>
  <si>
    <t xml:space="preserve">Audit capability and checking available. 
PDS environment Available.
ASL for electronic prescriptions in use and dispensing system and dispenser have appropriate permissions to view ASL.
</t>
  </si>
  <si>
    <t>System Identifies user as user WITHOUT electronic prescription dispensing capability.</t>
  </si>
  <si>
    <t xml:space="preserve">Mobile Application &lt;-&gt; Mobile Intermediary </t>
  </si>
  <si>
    <r>
      <t xml:space="preserve">User exists in system.
</t>
    </r>
    <r>
      <rPr>
        <i/>
        <sz val="11"/>
        <rFont val="Calibri"/>
        <family val="2"/>
        <scheme val="minor"/>
      </rPr>
      <t xml:space="preserve">
Note - Dependent on individual dispensing system design - dispensing system may only need to provide unique initials. </t>
    </r>
  </si>
  <si>
    <t>Prescribing System -&gt; PDS -&gt; API Gateway -&gt; ASLR</t>
  </si>
  <si>
    <t>Prescribing System -&gt; API Gateway -&gt; ASLR</t>
  </si>
  <si>
    <t>Dispensing System -&gt; PDS -&gt; API Gateway -&gt; ASLR</t>
  </si>
  <si>
    <t>Dispenser enters multi-step details. E.g. Token details &amp; Password.</t>
  </si>
  <si>
    <t>User is logged in but the period of inactivity expires.</t>
  </si>
  <si>
    <t>Dispensing System user scans token.</t>
  </si>
  <si>
    <t>PDS Unavailable message displayed.</t>
  </si>
  <si>
    <t>Electronic Prescription Invalid - No Conformance Identifier.</t>
  </si>
  <si>
    <t>Electronic Prescription Invalid - No originalRepositorySoftUniqueID.</t>
  </si>
  <si>
    <t>Electronic Prescription Invalid - No RepositorySoftUniqueID.</t>
  </si>
  <si>
    <t xml:space="preserve">Dispensing System user prepares evidence of prescription to SOC and over-writes the default electronic address. </t>
  </si>
  <si>
    <t>Dispensing System User dispenses the electronic prescription items.
SOC acknowledges receipt of supply and Dispensing System User marks as acknowledged by recipient.</t>
  </si>
  <si>
    <t>AACP</t>
  </si>
  <si>
    <t>ASD Approved Cryptographic Protocol</t>
  </si>
  <si>
    <t>Dispenser enters multi-step details. E.g. password then pre-set secret question.</t>
  </si>
  <si>
    <t xml:space="preserve">User(s)in the system for use. </t>
  </si>
  <si>
    <t>Electronic Prescription and associated data.</t>
  </si>
  <si>
    <t>Prescription details presented to the Dispensing System, including an indication from the prescriber that brand substitution is allowed or NOT allowed.</t>
  </si>
  <si>
    <t>TC_DISP_PRES_007</t>
  </si>
  <si>
    <t>Prescription details presented to the Dispensing System, including an indication from the prescriber that brand substitution is allowed.</t>
  </si>
  <si>
    <t>Dispensing System displays electronic prescription details. Included is a clear indication whether brand substitution is allowed or not. It clearly shows brand substitution is allowed.</t>
  </si>
  <si>
    <t>Display electronic prescription details in Dispensing System. Substitution allowed.</t>
  </si>
  <si>
    <t>Display electronic prescription details in Dispensing System. Substitution not allowed.</t>
  </si>
  <si>
    <t>Dispensing System displays electronic prescription details. Included is a clear indication whether brand substitution is allowed or not. It clearly shows brand substitution is NOT allowed.</t>
  </si>
  <si>
    <t xml:space="preserve">Prescription details - as from the original prescription. Brand substitution allowed. </t>
  </si>
  <si>
    <t xml:space="preserve">Prescription details - as from the original prescription. Brand substitution NOT allowed. </t>
  </si>
  <si>
    <t>TEST EVIDENCE (SCREEN SHOTS, RECORDINGS, FILES)</t>
  </si>
  <si>
    <t>Dispensing System Setup to interact with PDS(s)</t>
  </si>
  <si>
    <t>Electronic token has been generated for scanning (SOC / Agent).
PDS(s) Available.</t>
  </si>
  <si>
    <t>Electronic token has been generated for scanning (SOC / Agent).
PDS(s) Unavailable.</t>
  </si>
  <si>
    <t>Electronic token has been generated for scanning (SOC / Agent).
Original prescription's conformance identifier removed.
PDS(s) Available.</t>
  </si>
  <si>
    <t>Electronic token has been generated for scanning (SOC / Agent).
Original prescription's originalRepositorySoftUniqueID removed.
PDS(s) Available.</t>
  </si>
  <si>
    <r>
      <t xml:space="preserve">Electronic token has been generated for scanning (SOC / Agent).
Original prescription included RepositorySoftUniqueID but is removed.
PDS(s) Available.
</t>
    </r>
    <r>
      <rPr>
        <i/>
        <sz val="11"/>
        <rFont val="Calibri"/>
        <family val="2"/>
        <scheme val="minor"/>
      </rPr>
      <t xml:space="preserve">
Note: This test assumes that if removed the original prescription still has a record of the ID being supplied. This is because this field is optional not mandatory.</t>
    </r>
  </si>
  <si>
    <t>Electronic token has been generated for scanning (SOC / Agent).
PDS(s) Available.
Electronic Prescription contains annotations.</t>
  </si>
  <si>
    <t>Electronic token has been generated for scanning (SOC / Agent).
PDS(s) Available.
Electronic Prescription includes information regarding previous dispense., including annotations.</t>
  </si>
  <si>
    <t>API gateway exists for any interface connection to ASLR.
PDS(s) Available.
HI Service Available.
SoC has registered ASL.
Dispensing User has ASL View Access</t>
  </si>
  <si>
    <t>API gateway exists for any interface connection to ASLR
PDS(s) Available
HI Service Available</t>
  </si>
  <si>
    <t>API gateway exists for any interface connection to ASLR.
PDS(s) Available.
HI Service Available.
SoC has registered ASL.
Dispensing User does not have View Access - as indicated in the Test Data:
- Doesn’t have Access
- Access Inactive
- Access Removed</t>
  </si>
  <si>
    <t>API gateway exists for any interface connection to ASLR.
PDS(s) Available.
HI Service Available.
SoC has registered ASL &amp; several electronic prescriptions for use.
Dispensing User has ASL View Access</t>
  </si>
  <si>
    <t>Prescription details present in the Dispensing System. 
PDS(s) Available.</t>
  </si>
  <si>
    <t>Prescription details present in the Dispensing System and prepared for Submission of a repeat supply authorisation. 
PDS(s) Available.</t>
  </si>
  <si>
    <t>Prescription details present in the Dispensing System and prepared for Submission. 
PDS(s) Available.</t>
  </si>
  <si>
    <t>Dispensing System has previously submitted dispense notice to  the PDS. 
PDS(s) Available.</t>
  </si>
  <si>
    <t>Prescription details present in the Dispensing System and prepared for Submission of a repeat. 
PDS(s) Available.</t>
  </si>
  <si>
    <t>An owing prescription has been dispensed manually.
Prescriber has consequently sent electronic prescription covering owing prescription.
PDS(s) Available.</t>
  </si>
  <si>
    <t>An owing prescription has been dispensed.
Prescriber has consequently sent electronic prescription covering owing prescription and made note that it has already been filled.
PDS(s) Available.</t>
  </si>
  <si>
    <t>API gateway exists for any interface connection to ASLR.
PDS(s) Available.
HI Service Available.</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</si>
  <si>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</si>
  <si>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</si>
  <si>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</si>
  <si>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</si>
  <si>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Number of N/A test results for mandatory tests</t>
  </si>
  <si>
    <t>Number of Tests</t>
  </si>
  <si>
    <t>Test % Success Rate</t>
  </si>
  <si>
    <r>
      <t>Test Case worksheet</t>
    </r>
    <r>
      <rPr>
        <sz val="10"/>
        <rFont val="Calibri"/>
        <family val="2"/>
        <scheme val="minor"/>
      </rPr>
      <t xml:space="preserve"> </t>
    </r>
  </si>
  <si>
    <t>Number of Scenarios</t>
  </si>
  <si>
    <t xml:space="preserve"> Total % Tests Passed or N/A</t>
  </si>
  <si>
    <t>Scenario worksheet</t>
  </si>
  <si>
    <t>THIS SECTION DOES NOT NEED TO BE MANUALLY FILLED IN - IT WILL BE AUTOMATICALLY CALCULATED.</t>
  </si>
  <si>
    <t>Optional.</t>
  </si>
  <si>
    <t>Additional software tools and versions not subject to testing used 
(e.g. web browser)</t>
  </si>
  <si>
    <t>Operating System/Environment Configuration (name and version)</t>
  </si>
  <si>
    <t>Please complete</t>
  </si>
  <si>
    <t>Name of person(s) conducting tests:</t>
  </si>
  <si>
    <t>Date(s) of testing:</t>
  </si>
  <si>
    <t>Testing location address:</t>
  </si>
  <si>
    <t>Software description:</t>
  </si>
  <si>
    <t>Software version:</t>
  </si>
  <si>
    <t>Software name:</t>
  </si>
  <si>
    <t>Software developer organisation:</t>
  </si>
  <si>
    <t xml:space="preserve">TEST SUMMARY REPORT
</t>
  </si>
  <si>
    <t>DS - Authentication</t>
  </si>
  <si>
    <t>MANDATORY AND N/A</t>
  </si>
  <si>
    <t>DS - Scenarios</t>
  </si>
  <si>
    <t xml:space="preserve">Interfacing systems set-up to check encryption
PDS available
</t>
  </si>
  <si>
    <t xml:space="preserve">Monitor Interfacing Dispensing Systems to PDS:
Inspect transient data between Dispensing System and PDS.
</t>
  </si>
  <si>
    <t>The system SHALL record the following
information with each account:
• Full Name;
• Title;
• AHPRA Number (if any); and
• User Class: Pharmacist, Supervising
Pharmacist, Pharmacy Technician, etc.
The system SHOULD record the following
information with each account:
• HPI-I (if any).</t>
  </si>
  <si>
    <r>
      <t xml:space="preserve">The system </t>
    </r>
    <r>
      <rPr>
        <sz val="11"/>
        <color theme="1"/>
        <rFont val="Calibri"/>
        <family val="2"/>
        <scheme val="minor"/>
      </rPr>
      <t>SHALL maintain an audit log of access to Active
Script Lists.
This file SHALL include:
• Date and time of access (UTC Time);
• Subject of Care’s IHI number;
• User ID (from the dispensing system).</t>
    </r>
  </si>
  <si>
    <t>The system SHALL establish whether the SoC has
registered for participation in an Active Script List by
polling the ASL Registry Services using the SoC’s IHI
number, family name and given name.</t>
  </si>
  <si>
    <t>The system SHOULD provide assisted registration
functionality to support a Subject of Care register for an
Active Script List.</t>
  </si>
  <si>
    <t xml:space="preserve">Subject of Care Authorisation screen presented:
- Screen purpose is to capture authorised users details
- Above list of users includes all fields specified in the requirements.
</t>
  </si>
  <si>
    <t xml:space="preserve">1. Electronic Prescription token exists for use: 
- Two prescription items with no repeat.*
2. PDS Available.
3. Dispensing System with valid dispensing profiles.
* - more complex and varied combinations may be tested to include repeats and other items - see Prescription and Dispensed Deferred Test Data. </t>
  </si>
  <si>
    <t>1. Electronic Prescription token exists for use: 
- Repeat prescription.
2. PDS Available.
3. ASL and Gateway Available
4. HI Service Available</t>
  </si>
  <si>
    <t xml:space="preserve">Dispenser assists SoC to register for ASL, ASl details presented with all electronic prescriptions in ASL available. </t>
  </si>
  <si>
    <t>Note: Formula (C24) -&gt;</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</si>
  <si>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</si>
  <si>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</si>
  <si>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</si>
  <si>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</si>
  <si>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</si>
  <si>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</si>
  <si>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</si>
  <si>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</si>
  <si>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</si>
  <si>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</si>
  <si>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</si>
  <si>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</si>
  <si>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</si>
  <si>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</si>
  <si>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</si>
  <si>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</si>
  <si>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</si>
  <si>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</si>
  <si>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</si>
  <si>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</si>
  <si>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</si>
  <si>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</si>
  <si>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</si>
  <si>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</si>
  <si>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</si>
  <si>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</si>
  <si>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</si>
  <si>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References and Related Documents</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</si>
  <si>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</si>
  <si>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 Document ID: DH-2988:2019</t>
  </si>
  <si>
    <t>Accept Electronic Prescription Token from Prescriber</t>
  </si>
  <si>
    <t>Mobile Application &lt;-&gt; Mobile Intermediary &lt;-&gt; PDS System</t>
  </si>
  <si>
    <t>SoC (or agent) &lt;-&gt; Mobile Application &lt;-&gt; Mobile Intermediary &lt;-&gt; API Gateway &lt;-&gt; ASLR</t>
  </si>
  <si>
    <r>
      <t xml:space="preserve">Council of Australian Governments
</t>
    </r>
    <r>
      <rPr>
        <sz val="8"/>
        <rFont val="Arial"/>
        <family val="2"/>
      </rPr>
      <t xml:space="preserve">The Australian Digital Health Agency is jointly funded by the Australian Government and all state and territory governments.
</t>
    </r>
  </si>
  <si>
    <t>Copyright © 2020 Australian Digital Health Agency</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</si>
  <si>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</si>
  <si>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 xml:space="preserve">Table 1 describes the abbreviated name and purpose of each worksheet. </t>
  </si>
  <si>
    <t>Table 1: Worksheet Names</t>
  </si>
  <si>
    <t>Table 2: Worksheet Structure - Test procedure</t>
  </si>
  <si>
    <t>Table 3: Acronyms</t>
  </si>
  <si>
    <t>Conformance and Assurance Unit Manager</t>
  </si>
  <si>
    <t>TRACEABILITY</t>
  </si>
  <si>
    <t>REFERENCES</t>
  </si>
  <si>
    <t>TEST EVIDENCE 
(SCREEN SHOTS, RECORDINGS, FILES)</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</si>
  <si>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</si>
  <si>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 xml:space="preserve">Security Models Established </t>
  </si>
  <si>
    <t>User notified that the password cannot be used.
The authentication parameters applied to the system.</t>
  </si>
  <si>
    <t xml:space="preserve">User uses the system:
- Dispensing Activity </t>
  </si>
  <si>
    <t>Dispense record sent to PDS.
PDS receives the Dispense record.</t>
  </si>
  <si>
    <t xml:space="preserve">Prescription file generated for sending to regulatory body and includes ALL specified requirements and is in a format that can be send electronically.
The file has complete and correct information
</t>
  </si>
  <si>
    <t>Correct prescription details presented.</t>
  </si>
  <si>
    <r>
      <t xml:space="preserve">Electronic token has been generated 
PDS(s) Available.
</t>
    </r>
    <r>
      <rPr>
        <i/>
        <sz val="11"/>
        <rFont val="Calibri"/>
        <family val="2"/>
        <scheme val="minor"/>
      </rPr>
      <t xml:space="preserve">
</t>
    </r>
  </si>
  <si>
    <t>The system accepts an electronic prescription Token electronically.
Correct prescription details presented.</t>
  </si>
  <si>
    <t>Display electronic prescription details in Dispensing System.
Compare the electronic prescription details stored in PDS</t>
  </si>
  <si>
    <t>Dispense Record sent to PDS and includes annotations. 
PDS receives the dispense record including the annotations. The information is correct and complete.</t>
  </si>
  <si>
    <t>Prescription details present in the Dispensing System and submitted to PDS
PDS(s) Available.</t>
  </si>
  <si>
    <t>An owing prescription has been dispensed manually (e.g. urgent prescription).
Prescriber has consequently sent electronic prescription covering owing prescription.
PDS(s) Available.</t>
  </si>
  <si>
    <r>
      <t xml:space="preserve">End to End Interfaces: Prescribing System, Dispensing System, Mobile Application via Intermediary and ASLR - Dispensing System considerations </t>
    </r>
    <r>
      <rPr>
        <b/>
        <sz val="14"/>
        <color theme="9" tint="-0.249977111117893"/>
        <rFont val="Calibri"/>
        <family val="2"/>
        <scheme val="minor"/>
      </rPr>
      <t xml:space="preserve">'shaded' </t>
    </r>
  </si>
  <si>
    <t>Connect to PDS System.</t>
  </si>
  <si>
    <t>TC_DISP_AA_001
TC_DISP_AA_002</t>
  </si>
  <si>
    <t>Sub Section - Requirements</t>
  </si>
  <si>
    <t>Conformance  Specification Number</t>
  </si>
  <si>
    <t>User Dispensing Privileges.</t>
  </si>
  <si>
    <t>User Checks their Own Records - All.</t>
  </si>
  <si>
    <t>Dispensing System User dispenses the electronic prescription items.
SOC acknowledges receipt of supply and Dispensing System User marks as acknowledged by recipient.</t>
  </si>
  <si>
    <t xml:space="preserve">Traceability Matrix summarising requirements and tests with associated Requirement sections and Scenarios.
</t>
  </si>
  <si>
    <t>C</t>
  </si>
  <si>
    <t xml:space="preserve">Specifies whether a test is mandatory, recommended or optional.  This is done with the abbreviation:
M for Mandatory 
R for Recommended
C for Conditional
O for Optional
</t>
  </si>
  <si>
    <t xml:space="preserve">User uses the system - Dispensing Activity </t>
  </si>
  <si>
    <t xml:space="preserve">TC_DISP_PRES_006
</t>
  </si>
  <si>
    <t>TC_DISP_FIN_006
TC_DISP_FIN_007
TC_DISP_PRES_007</t>
  </si>
  <si>
    <t>Dispenser makes changes to the dispense record post finalisation.</t>
  </si>
  <si>
    <t>End to End systems involvement for the whole of the Electronic Prescription System - outlining interfacing systems, applications and related functions. Specific details relating to Dispensing System with PDS and other systems highlighted. See Related Documents, Test Data and Artefacts.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</si>
  <si>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</si>
  <si>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Standard dispense</t>
  </si>
  <si>
    <t xml:space="preserve">Dispensing System Authenticated and encrypted with PDS. </t>
  </si>
  <si>
    <t>TC_DISP_AUD_001 
TC_DISP_AUD_002
TC_DISP_AUD_008 &amp; 009
TC_DISP_AA_021
TC_DISP_AA_022</t>
  </si>
  <si>
    <t>Reconcile dispense records</t>
  </si>
  <si>
    <r>
      <t xml:space="preserve">PDS Authenticated using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t>
    </r>
  </si>
  <si>
    <r>
      <t xml:space="preserve">All data is encrypted correctly as ASD Approved Cryptographic algorithms.
</t>
    </r>
    <r>
      <rPr>
        <i/>
        <sz val="11"/>
        <rFont val="Calibri"/>
        <family val="2"/>
        <scheme val="minor"/>
      </rPr>
      <t xml:space="preserve">
Note: Refer to ASD Approved Cryptographic Algorithms in
https://www.cyber.gov.au/ism/guidelines-for-using-cryptography
</t>
    </r>
    <r>
      <rPr>
        <sz val="11"/>
        <rFont val="Calibri"/>
        <family val="2"/>
        <scheme val="minor"/>
      </rPr>
      <t xml:space="preserve">
</t>
    </r>
  </si>
  <si>
    <t>User signs in with Incorrect Password.</t>
  </si>
  <si>
    <t>User signs in with Elapsed Password.</t>
  </si>
  <si>
    <t>User signs in with Correct Password.</t>
  </si>
  <si>
    <t>User signs in with Password of Min Length.</t>
  </si>
  <si>
    <t>User signs in with New Password.</t>
  </si>
  <si>
    <t>User signs in with New Password of Invalid combination.</t>
  </si>
  <si>
    <t>User signs in with Invalid User.</t>
  </si>
  <si>
    <t>User logs into Dispensing System.</t>
  </si>
  <si>
    <t>User logs out of Dispensing System.</t>
  </si>
  <si>
    <t>User checks their own records.</t>
  </si>
  <si>
    <t>Dispenser with Dispensing Privileges logs in.</t>
  </si>
  <si>
    <t>User without Dispensing Privileges logs in.</t>
  </si>
  <si>
    <t>User logged in Successfully. 
The authentication parameters applied to the system.</t>
  </si>
  <si>
    <t>Dispenser enters multi-step details. E.g. Token details &amp; password.</t>
  </si>
  <si>
    <t xml:space="preserve"> System supports single factor or multi stage authentication
Authentication
parameters have been set up, including but not limited to:
• Minimum password length;
• password composition;
• password retry limit (before lockout);
• password refresh interval (frequency with which new password must be created);
and
• password reuse interval (period which
must expire before a password may be
reused).</t>
  </si>
  <si>
    <t>User signs in with correct password.</t>
  </si>
  <si>
    <t>User signs in with password of minimum length.</t>
  </si>
  <si>
    <t>User signs in with new password.</t>
  </si>
  <si>
    <t>User signs in with new password of Invalid combination.</t>
  </si>
  <si>
    <t>Invalid password Message. 
The authentication parameters applied to the system.</t>
  </si>
  <si>
    <t>User signs in with Elapsed password.</t>
  </si>
  <si>
    <t>User signs in with Incorrect password.</t>
  </si>
  <si>
    <t>Incorrect password Message.
The authentication parameters applied to the system (Password retry limit before lockout)</t>
  </si>
  <si>
    <t xml:space="preserve">User and password Security Model established:
- User Time Out
</t>
  </si>
  <si>
    <t>Any / all users identified on use by the system and identity recorded.</t>
  </si>
  <si>
    <t>User logged in Successfully.
The authentication parameters applied to the system.</t>
  </si>
  <si>
    <t>User is automatically logged Out.
User must log in again.</t>
  </si>
  <si>
    <t>Invalid User Message.</t>
  </si>
  <si>
    <t>User prompted for new password.
The authentication parameters applied to the system.</t>
  </si>
  <si>
    <t>User prompted for new password - Enters a password already used but expired long enough for reuse.</t>
  </si>
  <si>
    <t>User prompted for new password - Enters a password already used and NOT expired long enough for reuse.</t>
  </si>
  <si>
    <t>User and password set-up.</t>
  </si>
  <si>
    <t>PDS System set-up for authentication, uses PKI.
Security Profiles set-up for all users.</t>
  </si>
  <si>
    <t>Audit authority to dispense records maintained:
- Supporting PDS Audit Requirements
- Retained for state-based regulation</t>
  </si>
  <si>
    <r>
      <t xml:space="preserve">User activity audited.
</t>
    </r>
    <r>
      <rPr>
        <i/>
        <sz val="11"/>
        <rFont val="Calibri"/>
        <family val="2"/>
        <scheme val="minor"/>
      </rPr>
      <t xml:space="preserve">Note: Full formats of audit details are covered in other tests in this section.
Note: Stage-change is where an additional credential is required - for example a PIN is required to undertake a particular function. Credential change would be the change of the form of the credential or a change to the value (for example, password change). </t>
    </r>
  </si>
  <si>
    <t xml:space="preserve">Electronic token has been sent electronically to Dispensing System 
Dispensing System user scans the electronic version of the token. </t>
  </si>
  <si>
    <t>Prescription details - as from the original prescription.
PDS Unavailable - disconnect the Dispensing System from the network.</t>
  </si>
  <si>
    <t>Dispensing System user initiates use of SoC's ASL.</t>
  </si>
  <si>
    <t xml:space="preserve">Dispensing System user initiates use of SoC's ASL.
</t>
  </si>
  <si>
    <t xml:space="preserve">System Indicates that SoC ASL is registered.
ASL System determines that the Dispensing System IS authorised to view ASL. </t>
  </si>
  <si>
    <t xml:space="preserve">System Indicates that SoC ASL is registered.
ASL System determines that the Dispensing System is NOT authorised to view ASL. </t>
  </si>
  <si>
    <t xml:space="preserve">Dispensing System user initiates use of SoC's ASL.
Dispensing user selects each electronic prescription to use ASL. </t>
  </si>
  <si>
    <t xml:space="preserve">System Indicates that SoC ASL is registered.
ASL System determines that the Dispensing System IS authorised to view ASL. 
DSPID captured for each electronic prescriptions indicated in the list (from PDS). </t>
  </si>
  <si>
    <t>Dispensing System user needs to request registration of Active Script List for a SoC.</t>
  </si>
  <si>
    <t>Dispensing System has SoC registration functionality that can be used to register an Active Script List for an SoC.</t>
  </si>
  <si>
    <t>CONDITION: Dispensing System set up to provide assisted registration.
Dispensing System user uses assisted registry process to register SoC for ASL.</t>
  </si>
  <si>
    <t xml:space="preserve">Registration Screen displayed. 
SoC details already held in the Dispensing System are populated accordingly, correctly reflecting all fields indicated in the requirements.
</t>
  </si>
  <si>
    <t xml:space="preserve">Dispensing System includes functionality to assist with ASL registration for SoC.
Dispensing System currently has SoC's details in use.
</t>
  </si>
  <si>
    <r>
      <t xml:space="preserve">Prescription details presented to the Dispensing System, where the prescription for the SOC has deferment of medication. 
Printing set-up for Dispensing System.
</t>
    </r>
    <r>
      <rPr>
        <i/>
        <sz val="11"/>
        <rFont val="Calibri"/>
        <family val="2"/>
        <scheme val="minor"/>
      </rPr>
      <t xml:space="preserve">
Note: Conditional test on whether defer function is used and supported.</t>
    </r>
  </si>
  <si>
    <r>
      <t xml:space="preserve">Dispenser prompted to give Final Approval* of Repeat finalisation to send to PDS. 
Dispense Record sent to PDS with Dispenser Approval.
* </t>
    </r>
    <r>
      <rPr>
        <i/>
        <sz val="11"/>
        <rFont val="Calibri"/>
        <family val="2"/>
        <scheme val="minor"/>
      </rPr>
      <t>Note:  State and Territory Legislation should be alerted to the Dispensing System user as part of the Confirmation Prompt.</t>
    </r>
  </si>
  <si>
    <r>
      <t xml:space="preserve">Dispensing System uses SoC details check if SoC has registered an ASL with Registry Services. 
System Indicates that SoC ASL is registered.
</t>
    </r>
    <r>
      <rPr>
        <i/>
        <sz val="11"/>
        <rFont val="Calibri"/>
        <family val="2"/>
        <scheme val="minor"/>
      </rPr>
      <t xml:space="preserve">
Note: Need to factor in whether Given Name is mandatory by design.</t>
    </r>
  </si>
  <si>
    <r>
      <t xml:space="preserve">Dispensing System includes a checking mechanism to support the final check-off process.
</t>
    </r>
    <r>
      <rPr>
        <i/>
        <sz val="11"/>
        <rFont val="Calibri"/>
        <family val="2"/>
        <scheme val="minor"/>
      </rPr>
      <t xml:space="preserve">
Note: Check-off process is either on-screen or printed option from Dispensing System.</t>
    </r>
  </si>
  <si>
    <r>
      <t xml:space="preserve">Prescription details present in the Dispensing System and prepared for Submission. 
PDS(s) Available.
</t>
    </r>
    <r>
      <rPr>
        <i/>
        <sz val="11"/>
        <rFont val="Calibri"/>
        <family val="2"/>
        <scheme val="minor"/>
      </rPr>
      <t>Note: Conditional test on whether defer function is used and supported.</t>
    </r>
  </si>
  <si>
    <r>
      <t xml:space="preserve">Where only single factor or multi-stage
authentication is provided, the system
</t>
    </r>
    <r>
      <rPr>
        <b/>
        <sz val="11"/>
        <color theme="1"/>
        <rFont val="Calibri"/>
        <family val="2"/>
        <scheme val="minor"/>
      </rPr>
      <t xml:space="preserve">SHALL </t>
    </r>
    <r>
      <rPr>
        <sz val="11"/>
        <color theme="1"/>
        <rFont val="Calibri"/>
        <family val="2"/>
        <scheme val="minor"/>
      </rPr>
      <t xml:space="preserve">allow healthcare organisations the
ability to establish authentication
parameters. Including, but not limited to:
• Minimum password length;
• password composition;
• password retry limit (before lockout);
• password refresh interval (frequency with
which new password must be created);
and
• password reuse interval (period which
must expire before a password may be
reused).
</t>
    </r>
    <r>
      <rPr>
        <i/>
        <sz val="11"/>
        <color theme="1"/>
        <rFont val="Calibri"/>
        <family val="2"/>
        <scheme val="minor"/>
      </rPr>
      <t>Note: Healthcare organisations shall have
the support of the system in the
implementation of their access control
policies.</t>
    </r>
  </si>
  <si>
    <r>
      <t>The system</t>
    </r>
    <r>
      <rPr>
        <b/>
        <sz val="11"/>
        <color theme="1"/>
        <rFont val="Calibri"/>
        <family val="2"/>
        <scheme val="minor"/>
      </rPr>
      <t xml:space="preserve"> SHALL </t>
    </r>
    <r>
      <rPr>
        <sz val="11"/>
        <color theme="1"/>
        <rFont val="Calibri"/>
        <family val="2"/>
        <scheme val="minor"/>
      </rPr>
      <t xml:space="preserve">automatically log off an
account, or require re-authentication, after a
period of inactivity defined by the healthcare
organisation.
</t>
    </r>
    <r>
      <rPr>
        <i/>
        <sz val="11"/>
        <color theme="1"/>
        <rFont val="Calibri"/>
        <family val="2"/>
        <scheme val="minor"/>
      </rPr>
      <t>Note: Healthcare organisations shall be able
to define a period of inactivity after which
the dispenser's terminal may be considered
unattended and vulnerable to misuse</t>
    </r>
  </si>
  <si>
    <r>
      <t xml:space="preserve">The system </t>
    </r>
    <r>
      <rPr>
        <b/>
        <sz val="11"/>
        <color theme="1"/>
        <rFont val="Calibri"/>
        <family val="2"/>
        <scheme val="minor"/>
      </rPr>
      <t xml:space="preserve">SHALL </t>
    </r>
    <r>
      <rPr>
        <sz val="11"/>
        <color theme="1"/>
        <rFont val="Calibri"/>
        <family val="2"/>
        <scheme val="minor"/>
      </rPr>
      <t xml:space="preserve">provide single factor,
multi-stage, or multi-factor authentication
on all user accounts.
</t>
    </r>
    <r>
      <rPr>
        <i/>
        <sz val="11"/>
        <color theme="1"/>
        <rFont val="Calibri"/>
        <family val="2"/>
        <scheme val="minor"/>
      </rPr>
      <t>Note: Dispensing Systems provide an
account for each user. Users are identified in
relation to a dispense event by entering
their initials. Dispensing Systems then
associate the initials entered with the
account. There is no requirement to "login"
(e.g. enter username and password) for
each dispenser for each dispense
transaction. Existing arrangements in
dispensing software and practice may meet
the requirement, if the requirement for
single factor authentication is met (i.e.
password may be required if different initials
from last transaction are used).</t>
    </r>
  </si>
  <si>
    <t>Submit electronic prescription dispense record</t>
  </si>
  <si>
    <t>Submit electronic prescription dispense record details &amp; Receipt</t>
  </si>
  <si>
    <t>Full details of electronic prescription presented</t>
  </si>
  <si>
    <t>TC_DISP_AA_006
TC_DISP_AA_009
TC_DISP_AUD_002</t>
  </si>
  <si>
    <t>1. Electronic Prescription token exists for use: 
- Repeat prescription.
2. PDS Available.
3. Dispensing System with valid dispensing profiles.</t>
  </si>
  <si>
    <t>Dispenser gives Final Approval</t>
  </si>
  <si>
    <t>TC_DISP_SUB_001
TC_DISP_SUB_003</t>
  </si>
  <si>
    <t>DISP-19
DISP-20</t>
  </si>
  <si>
    <t>Full details Audited</t>
  </si>
  <si>
    <t>All detailed audited</t>
  </si>
  <si>
    <t>TC_DISP_AA_006
TC_DISP_AUD_002
TC_DISP_AA_009</t>
  </si>
  <si>
    <t>1. Electronic Prescription token exists for use.
2. PDS Available.
3. Dispensing System with ALL valid / invalid dispensing profiles.</t>
  </si>
  <si>
    <r>
      <t xml:space="preserve">Audit record created. Includes:
- Full medical details of record sent
- Receipt Date and Time (UTC)
</t>
    </r>
    <r>
      <rPr>
        <i/>
        <sz val="11"/>
        <rFont val="Calibri"/>
        <family val="2"/>
        <scheme val="minor"/>
      </rPr>
      <t xml:space="preserve">Note: The requirement mandates UTC time so note that recorded time will not be local time. i.e. local time + / - to UTC time when dispensed.
</t>
    </r>
  </si>
  <si>
    <t>Number of Test Cases</t>
  </si>
  <si>
    <t>Tests marked N/A</t>
  </si>
  <si>
    <t>If the system provides assisted registration functionality,
when the prescriber or dispenser invokes the Active Script List registration function within the patient record in their Clinical Information System, the Dispensing System SHALL launch a registration screen, pre-populated with the Subject of Care’s locally stored personal information, including (where available):
• IHI number (which should be “verified” and “active”)
• Family name
• Given name
• Date of birth
• Sex
• Address
• Mobile phone number
• Email address
• DVA file number
• Medicare number
• Medicare IRN (if Medicare card number provided)</t>
  </si>
  <si>
    <t>If the system provides assisted registration functionality,
the system SHOULD launch a screen that captures details
of individuals that the Subject of Care authorises to collect electronic prescriptions on their behalf. Information captured should include:
• Family name
• Given Name
• Address
• Telephone number (if available)
• Email address (if available)</t>
  </si>
  <si>
    <t xml:space="preserve">Prescription details for a repeat authorisation present in the Dispensing System. </t>
  </si>
  <si>
    <t>Dispensing System user prints evidence of prescription for a repeat authorisation</t>
  </si>
  <si>
    <t>Dispensing System user sends an email to the SOC as evidence of prescription for a repeat authorisation</t>
  </si>
  <si>
    <t>Dispensing System user sends SMS / text to the SOC as evidence of prescription for a repeat authorisation</t>
  </si>
  <si>
    <t>Dispensing System user updates SoC electronic communication address. 
Dispensing System user submits dispense record to PDS.</t>
  </si>
  <si>
    <t xml:space="preserve">Dispensing System displays electronic prescriptions:
Dispensing System displays all requirement details including:
- original prescription
- status
- previous dispense information
- annotations
- any additional details (optional)
The information is correct and complete.
</t>
  </si>
  <si>
    <r>
      <t xml:space="preserve">The SoC electronic communication address defaults to the address stored in the original prescription. The new electronic address can be used.
Dispense Record sent to PDS and includes all requirement details.
PDS receives the information.
</t>
    </r>
    <r>
      <rPr>
        <i/>
        <sz val="11"/>
        <rFont val="Calibri"/>
        <family val="2"/>
        <scheme val="minor"/>
      </rPr>
      <t xml:space="preserve">Note: AMT is a component of SNOMED CT-AU and the requirements that apply to the inclusion of AMT codes in a dispense record are those in section 3.1.2 of the Clinical Terminology Guidance for Use of Medical Nomenclatures in Information Exchange. For AMT and SNOMED CT-AU the coding system identifier is "2.16.840.1.113883.6.96". The codes for medicines dispensed in Australia are the members of the Medicinal product pack, Medicinal product unit of use, Trade product pack, Trade product unit of use, and the Containered trade product pack reference sets. See the AMT Fact Sheet for am introduction to AMT. 
</t>
    </r>
  </si>
  <si>
    <r>
      <t xml:space="preserve">Prescription details - as from the original prescription. 
</t>
    </r>
    <r>
      <rPr>
        <i/>
        <sz val="11"/>
        <rFont val="Calibri"/>
        <family val="2"/>
        <scheme val="minor"/>
      </rPr>
      <t>Note DSPID and original details for compare after changes.</t>
    </r>
  </si>
  <si>
    <t>Dispensing System user updates SoC electronic communication address. Dispensing System user submits dispense record to PDS.</t>
  </si>
  <si>
    <t xml:space="preserve">Electronic token has been sent electronically to Dispensing system. Dispensing System user scans the token. </t>
  </si>
  <si>
    <t xml:space="preserve">Prescription details is not presented 
The system displays an error message indicating that the electronic prescription is not found. 
</t>
  </si>
  <si>
    <t xml:space="preserve">Prescription details </t>
  </si>
  <si>
    <t xml:space="preserve">Prescription details is not presented 
The system displays an error message indicating that the electronic prescription has expired
</t>
  </si>
  <si>
    <t xml:space="preserve">Prescription details is not presented 
The system displays an error message indicating that the electronic prescription is exhausted
</t>
  </si>
  <si>
    <t xml:space="preserve">Prescription details is not presented 
The system displays an error message indicating that the electronic prescription record is locked
</t>
  </si>
  <si>
    <t xml:space="preserve">Dispensing System user does not dispense the dispense record and Cancels the process  prior
to dispense notice being posted to the PDS.
</t>
  </si>
  <si>
    <t>Dispensing System has previously submitted dispense notice to  the PDS. 
PDS(s) Unavailable.</t>
  </si>
  <si>
    <t xml:space="preserve">Dispensing System user reverses the dispense event  after dispense notice has been posted to the Open PDS
</t>
  </si>
  <si>
    <t xml:space="preserve">Dispense Record is reversed  in PDS and Dispensing System. 
The electronic prescription is unlocked.  
Re-Retrieval returns the details as per the previous retrieval </t>
  </si>
  <si>
    <t xml:space="preserve">Prescription details present in the Dispensing System and prepared for Submission. 
PDS(s) Unavailable </t>
  </si>
  <si>
    <t>Dispensing System user scans token - Initial dispense.</t>
  </si>
  <si>
    <t xml:space="preserve">Prescription details presented and include all additional information entered regarding the electronic prescription. 
The information is correct and complete.
</t>
  </si>
  <si>
    <t xml:space="preserve">Prescription details presented and include all additional information entered regarding previous dispense.
The information is correct and complete.
</t>
  </si>
  <si>
    <t>Dispensing System user scans token - EP not found.</t>
  </si>
  <si>
    <t>Dispensing System user scans token - EP exhausted.</t>
  </si>
  <si>
    <t>Dispensing System user scans token - EP Expired.</t>
  </si>
  <si>
    <t>Dispensing System user scans token - EP locked.</t>
  </si>
  <si>
    <t>TC_DISP_RET_016</t>
  </si>
  <si>
    <t>TC_DISP_RET_017</t>
  </si>
  <si>
    <t>TC_DISP_RET_018</t>
  </si>
  <si>
    <t>TC_DISP_RET_019</t>
  </si>
  <si>
    <t xml:space="preserve">Dispensing System Alerts user that the PDS is unavailable.
</t>
  </si>
  <si>
    <t xml:space="preserve">Electronic Prescription returns to it's original state and is unlocked in PDS as it timed out.
No dispense record created in PDS and Dispensing System
Re-Retrieval returns the details as per the original retrieval 
</t>
  </si>
  <si>
    <t>Dispensing System user does not dispense the dispense record, which times out as PDS is Unavailable.</t>
  </si>
  <si>
    <t>TC_DISP_SUB_014</t>
  </si>
  <si>
    <t>TC_DISP_SUB_015</t>
  </si>
  <si>
    <t>TC_DISP_SUB_016</t>
  </si>
  <si>
    <t xml:space="preserve">Dispensing System user reverses the dispense record - No Match
</t>
  </si>
  <si>
    <t xml:space="preserve">Dispense Record is NOT reversed in PDS or Dispensing System. Message indicates that matching EP was not found.
</t>
  </si>
  <si>
    <t xml:space="preserve">Dispensing System records date and time (UTC) of PDS acknowledgement receipt.
</t>
  </si>
  <si>
    <t xml:space="preserve">Dispensing System records date and time (UTC) of PDS acknowledgement receipt of Cancellation.
</t>
  </si>
  <si>
    <t>Dispensing System user submits dispense record to PDS.
PDS becomes available.</t>
  </si>
  <si>
    <t>Prescription details present in the Dispensing System and prepared for Submission. 
PDS(s) Unavailable.</t>
  </si>
  <si>
    <t>TC_DISP_SUB_017</t>
  </si>
  <si>
    <t>TC_DISP_SUB_018</t>
  </si>
  <si>
    <t xml:space="preserve">Dispensing System user reverses the dispense event  after dispense notice has been posted to the Open PDS.
PDS becomes available.
</t>
  </si>
  <si>
    <t>Prescription details - as per the precondition status.
PDS Unavailable - disconnect the Dispensing System from the network. Subsequently made available.</t>
  </si>
  <si>
    <t>TC_DISP_SUB_019</t>
  </si>
  <si>
    <t>TC_DISP_SUB_020</t>
  </si>
  <si>
    <t>Dispensing System transacts with PDS requesting electronic prescription details. E.g. scan token.
No Identifier.</t>
  </si>
  <si>
    <t>Dispensing System transacts with PDS requesting electronic prescription details. E.g. scan token.
No originalRepositorySoftUniqueID.</t>
  </si>
  <si>
    <t>Dispensing System transacts with PDS requesting electronic prescription details. E.g. scan token.
No RepositorySoftUniqueID.</t>
  </si>
  <si>
    <t>Dispensing System user scans token - Subsequent dispense event.</t>
  </si>
  <si>
    <t xml:space="preserve">Dispensing System cancels the process  prior to dispense notice being posted to the PDS.
</t>
  </si>
  <si>
    <t>Dispensing System user submits dispense record to PDS. PDS becomes available.</t>
  </si>
  <si>
    <t>Dispenser makes changes to the dispense record post finalisation. PDS becomes available.</t>
  </si>
  <si>
    <t xml:space="preserve">Dispensing System user cancels the process  prior to dispense notice being posted to the PDS. PDS becomes available.
</t>
  </si>
  <si>
    <t xml:space="preserve">Dispensing System user reverses the dispense event  after dispense notice has been posted to the Open PDS. PDS becomes available.
</t>
  </si>
  <si>
    <t>Dispensing System user submits dispense record to PDS. PDS Acknowledges receipt.</t>
  </si>
  <si>
    <t>Dispensing System user cancels dispense record to PDS. PDS Acknowledges receipt.</t>
  </si>
  <si>
    <t>Dispensing System user  reverses record to PDS.
PDS Acknowledges receipt.</t>
  </si>
  <si>
    <t>Dispensing System user cancels dispense record to PDS.
PDS Acknowledges receipt.</t>
  </si>
  <si>
    <t xml:space="preserve">Dispensing System records date and time (UTC) of PDS acknowledgement receipt of Reversal.
</t>
  </si>
  <si>
    <t>Dispensing System user reverses dispense record to PDS. PDS Acknowledges receipt.</t>
  </si>
  <si>
    <t>Dispensing System scans token - Prescription details presented. Positive and Negative Test Cases</t>
  </si>
  <si>
    <t>Reconciliation of owing scripts. Includes PDS becoming available.</t>
  </si>
  <si>
    <t>PDS acknowledges receipt of dispense cancel. Includes PDS becoming available.</t>
  </si>
  <si>
    <t>Reverse dispense event. Positive and Negative Test Cases.</t>
  </si>
  <si>
    <t>PDS acknowledges receipt of dispense reversal. Includes PDS becoming available.</t>
  </si>
  <si>
    <t>The original prescription created and deleted in the PDS (as if cancelled).</t>
  </si>
  <si>
    <t>Prescription details - as from the original prescription. Now deleted (cancelled).</t>
  </si>
  <si>
    <t>Prescription details present in the Dispensing System and prepared for Submission. 
PDS(s) Available.
The original prescription is removed in PDS</t>
  </si>
  <si>
    <t>Dispensing System has previously submitted dispense record to  the PDS. 
The original prescription is removed from PDS
PDS(s) Available.</t>
  </si>
  <si>
    <t>CONDITION: Defer function is used and supported.
Dispensing System user submits dispense record, which includes a deferred supply notification.</t>
  </si>
  <si>
    <t>Electronic token has been generated for scanning.
PDS(s) Unavailable.
Electronic Prescription includes information regarding previous dispense and annotations.</t>
  </si>
  <si>
    <t>Dispenser makes changes to the dispense record (from Dispensing System) and submit to PDS
PDS becomes available.</t>
  </si>
  <si>
    <t>DISP-1
DISP-3</t>
  </si>
  <si>
    <t>DISP-16
DISP-17
DISP-18
DISP-60</t>
  </si>
  <si>
    <t>DISP-31A
DISP-32
DISP-58</t>
  </si>
  <si>
    <t>DISP-5
DISP-35</t>
  </si>
  <si>
    <t>DISP-11
DISP-11A
DISP-12</t>
  </si>
  <si>
    <t>DISP-34
DISP-36
DISP-51
DISP-52</t>
  </si>
  <si>
    <t>DISP-5
DISP-6
DISP-35</t>
  </si>
  <si>
    <t>DISP-5
DISP-35
DISP-6</t>
  </si>
  <si>
    <t>DISP-24
DISP-37</t>
  </si>
  <si>
    <t>DISP-34
DISP-35
DISP-51
DISP-52</t>
  </si>
  <si>
    <t>DISP-62
DISP-63
DISP-64</t>
  </si>
  <si>
    <t>TC_DISP_PRES_001
TC_DISP_PRES_002
TC_DISP_PRES_003
TC_DISP_PRES_004 &amp; 005</t>
  </si>
  <si>
    <t>TC_DISP_RET_008 to 013</t>
  </si>
  <si>
    <t>TC_DISP_PRES_001
TC_DISP_PRES_002
TC_DISP_PRES_003
TC_DISP_PRES_004 &amp; 005
TC_DISP_PRES_006
TC_DISP_PRES_007</t>
  </si>
  <si>
    <t>TC_DISP_AUD_001
TC_DISP_AUD_008 &amp; 009
TC_DISP_AUD_012 &amp; 013
TC_DISP_AUD_014</t>
  </si>
  <si>
    <t xml:space="preserve">Dispenser scans token  - PDS Unavailable </t>
  </si>
  <si>
    <t>TC_DISP_RET_008  &amp; 009</t>
  </si>
  <si>
    <t xml:space="preserve">1. Electronic Prescription token exists for use
2. PDS Available.
3. Dispensing System with valid dispensing profiles.
</t>
  </si>
  <si>
    <t xml:space="preserve">1. Electronic Prescription token(s) exists for use
2. PDS Available / Not Available as test dictates.
3. Dispensing System with valid dispensing profiles.
</t>
  </si>
  <si>
    <r>
      <t>1. Electronic Prescription token exists for use</t>
    </r>
    <r>
      <rPr>
        <sz val="11"/>
        <color theme="1"/>
        <rFont val="Calibri"/>
        <family val="2"/>
        <scheme val="minor"/>
      </rPr>
      <t xml:space="preserve">
2. PDS Available.
3. Dispensing System with valid dispensing profiles.
</t>
    </r>
  </si>
  <si>
    <t xml:space="preserve">Dispenser scans token -  PDS Available </t>
  </si>
  <si>
    <t xml:space="preserve">1. Prescription has already been dispensed (as per scenario TS_DISP_001) and submitted to PDS 
2. PDS Available.
3. Dispensing System with valid dispensing profiles.
</t>
  </si>
  <si>
    <t>TC_DISP_RET_008 &amp; 009</t>
  </si>
  <si>
    <t>PDS Unavailable message displayed initially. 
Dispense record is created in Dispensing System with a clear indication that this dispense record is not yet created in PDS.
The system queues messages and retries until the PDS acknowledges receipt, stating that the dispense record is created in PDS. 
The dispense record in Dispensing System no longer has the indicator "This record is not yet created in PDS".</t>
  </si>
  <si>
    <t>Dispense record was previously submitted to PDS successfully
PDS Unavailable.</t>
  </si>
  <si>
    <t>PDS Unavailable message displayed initially. 
Dispense record is updated in Dispensing System with a clear indication that this dispense record is not yet updated in PDS.
The system queues messages and retries until the PDS acknowledges receipt, stating that the dispense record is updated in PDS. 
The dispense record in Dispensing System no longer has the indicator "This record is not yet updated in PDS".</t>
  </si>
  <si>
    <t>PDS Unavailable message displayed initially. 
Dispense record is reversed in Dispensing System with a clear indication that this dispense record is not yet reversed in PDS.
The system queues messages and retries until the PDS acknowledges receipt, stating that the dispense record is reversed in the PDS. 
The dispense record in Dispensing System no longer has the indicator "This record is not yet reversed in PDS".</t>
  </si>
  <si>
    <t>Dispensing System user scans token - PDS Unavailable.</t>
  </si>
  <si>
    <t xml:space="preserve">PDS Unavailable message displayed. Prescription details is not presented initially. 
The system queues messages and retries until the PDS acknowledges receipt.
When PDS becomes available, electronic prescription information is presented including previous dispense and annotations. 
The electronic prescription record is locked. Other dispensers cannot dispense the electronic prescription at this time.  
</t>
  </si>
  <si>
    <t>Dispensing System user submits repeat dispense record. Dispenser gives Final Approval.</t>
  </si>
  <si>
    <t>Display electronic prescription details in Dispensing System. Compare the electronic prescription details stored in PDS.</t>
  </si>
  <si>
    <t>Dispensing System selects to Reconcile. Dispensing System provides suitable Review of Dispense Record against electronic prescription.</t>
  </si>
  <si>
    <t>TC_DISP_SUB_013
TC_DISP_SUB_017</t>
  </si>
  <si>
    <t>DISP-28
DISP-29</t>
  </si>
  <si>
    <t>TC_DISP_SUB_009 &amp; 010</t>
  </si>
  <si>
    <t xml:space="preserve">TC_DISP_SUB_007 &amp; 008
TC_DISP_AUD_010 &amp; 011
</t>
  </si>
  <si>
    <t>TC_DISP_SUB_012
TC_DISP_SUB_016</t>
  </si>
  <si>
    <t>DISP-16
DISP-17
DISP-18
DISP-60
DISP-56
DISP-58</t>
  </si>
  <si>
    <t>TC_DISP_SUB_006
TC_DISP_SUB_014</t>
  </si>
  <si>
    <t>DISP-23
DISP-29</t>
  </si>
  <si>
    <t>TC_DISP_SUB_003
TC_DISP_SUB_004
TC_DISP_SUB_005
TC_DISP_SUB_011
TC_DISP_SUB_019
TC_DISP_SUB_020
TC_DISP_AUD_014</t>
  </si>
  <si>
    <t>DISP-20
DISP-21
DISP-22
DISP-27
DISP-50
DISP-57
DISP-52</t>
  </si>
  <si>
    <t>TC_DISP_RET_008 to 013
TC_DISP_RET_005 to 007
TC_DISP_SUB_018</t>
  </si>
  <si>
    <t>DISP-15
DISP-14
DISP-29</t>
  </si>
  <si>
    <t xml:space="preserve">TC_DISP_SUB_003
TC_DISP_SUB_004
TC_DISP_SUB_011
</t>
  </si>
  <si>
    <t>DISP-20
DISP-21
DISP-27</t>
  </si>
  <si>
    <t>DISP-34
DISP-35
DISP-36
DISP- 8 
DISP-9</t>
  </si>
  <si>
    <t>TC_DISP_ASL_001
TC_DISP_ASL_002
TC_DISP_RET_014 to 019</t>
  </si>
  <si>
    <t>Modify</t>
  </si>
  <si>
    <t>Trigger use of ASL - Post Registry check. View Unauthorised. Access Removed.</t>
  </si>
  <si>
    <t>Trigger use of ASL - Post Registry check. View Unauthorised. Access Inactive.</t>
  </si>
  <si>
    <t>Trigger use of ASL - Post Registry check. View Unauthorised. No Access.</t>
  </si>
  <si>
    <t>ASL list and associated electronic prescriptions available</t>
  </si>
  <si>
    <t>PDS Unavailable message displayed initially. 
Dispense record is not created in Dispensing System.
The system queues messages and retries until the PDS acknowledges receipt, stating that the dispensing event is cancelled and no  dispense record has been  created in the PDS. 
The electronic prescription is unlocked. Dispenser should then be able to dispense the electronic prescription at this time if they choose to.</t>
  </si>
  <si>
    <r>
      <t xml:space="preserve">The system </t>
    </r>
    <r>
      <rPr>
        <b/>
        <sz val="11"/>
        <rFont val="Calibri"/>
        <family val="2"/>
        <scheme val="minor"/>
      </rPr>
      <t>SHALL</t>
    </r>
    <r>
      <rPr>
        <sz val="11"/>
        <rFont val="Calibri"/>
        <family val="2"/>
        <scheme val="minor"/>
      </rPr>
      <t xml:space="preserve"> support scanning (or
other methods) of an electronic prescription
Token from paper or a mobile device.
</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</si>
  <si>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support manual entry of
an electronic prescription Token (i.e. entry
of the DSPID).
</t>
    </r>
    <r>
      <rPr>
        <i/>
        <sz val="11"/>
        <rFont val="Calibri"/>
        <family val="2"/>
        <scheme val="minor"/>
      </rPr>
      <t xml:space="preserve">Note: The DSPID may be represented as a
barcode and / or the corresponding alpha
numerical value. Should the barcode be
corrupt, a dispenser may manually enter the
alpha numerical value.
</t>
    </r>
    <r>
      <rPr>
        <sz val="11"/>
        <rFont val="Calibri"/>
        <family val="2"/>
        <scheme val="minor"/>
      </rPr>
      <t xml:space="preserve">
</t>
    </r>
    <r>
      <rPr>
        <i/>
        <sz val="11"/>
        <rFont val="Calibri"/>
        <family val="2"/>
        <scheme val="minor"/>
      </rPr>
      <t>Note: To be reviewed at any point in time
that the use of a lookup service is
determined to be no less secure, private,
equitable and accessible to a Token-only
model.</t>
    </r>
  </si>
  <si>
    <r>
      <t xml:space="preserve">The system </t>
    </r>
    <r>
      <rPr>
        <b/>
        <sz val="11"/>
        <rFont val="Calibri"/>
        <family val="2"/>
        <scheme val="minor"/>
      </rPr>
      <t xml:space="preserve">SHOULD </t>
    </r>
    <r>
      <rPr>
        <sz val="11"/>
        <rFont val="Calibri"/>
        <family val="2"/>
        <scheme val="minor"/>
      </rPr>
      <t xml:space="preserve">support accepting an
electronic prescription Token electronically.
</t>
    </r>
    <r>
      <rPr>
        <i/>
        <sz val="11"/>
        <rFont val="Calibri"/>
        <family val="2"/>
        <scheme val="minor"/>
      </rPr>
      <t>Note: Some Dispensing Systems may allow a
SoC to submit a Token electronically in
advance of presentation to the dispenser.
This supports sending prescriptions from an
eNRMC and other electronic medication
charts to a contracted pharmacy.</t>
    </r>
  </si>
  <si>
    <r>
      <t xml:space="preserve">The system </t>
    </r>
    <r>
      <rPr>
        <b/>
        <sz val="11"/>
        <rFont val="Calibri"/>
        <family val="2"/>
        <scheme val="minor"/>
      </rPr>
      <t>SHALL</t>
    </r>
    <r>
      <rPr>
        <sz val="11"/>
        <rFont val="Calibri"/>
        <family val="2"/>
        <scheme val="minor"/>
      </rPr>
      <t xml:space="preserve"> provide visual indication
to the user if it detects that the PDS is
unreachable or unavailable.</t>
    </r>
  </si>
  <si>
    <r>
      <t xml:space="preserve">The system </t>
    </r>
    <r>
      <rPr>
        <b/>
        <sz val="11"/>
        <rFont val="Calibri"/>
        <family val="2"/>
        <scheme val="minor"/>
      </rPr>
      <t>SHALL NOT</t>
    </r>
    <r>
      <rPr>
        <sz val="11"/>
        <rFont val="Calibri"/>
        <family val="2"/>
        <scheme val="minor"/>
      </rPr>
      <t xml:space="preserve"> accept as an
electronic prescription a message or
transaction that does not include the:
• Prescribing software conformance
identifier;
• originalRepositorySoftUniqueID; and,
• RepositorySoftUniqueID.
</t>
    </r>
    <r>
      <rPr>
        <i/>
        <sz val="11"/>
        <rFont val="Calibri"/>
        <family val="2"/>
        <scheme val="minor"/>
      </rPr>
      <t>Note: Electronic prescriptions are only
considered valid if they assert a
Conformance ID.</t>
    </r>
  </si>
  <si>
    <r>
      <t xml:space="preserve">The system </t>
    </r>
    <r>
      <rPr>
        <b/>
        <sz val="11"/>
        <rFont val="Calibri"/>
        <family val="2"/>
        <scheme val="minor"/>
      </rPr>
      <t>SHALL</t>
    </r>
    <r>
      <rPr>
        <sz val="11"/>
        <rFont val="Calibri"/>
        <family val="2"/>
        <scheme val="minor"/>
      </rPr>
      <t xml:space="preserve"> accept all information
relevant to an electronic prescription,
including:
• The original electronic prescription;
• The most recent dispense (if any); and
• All annotations (if any).
</t>
    </r>
  </si>
  <si>
    <r>
      <t xml:space="preserve">Electronic token has been generated for scanning (SOC / Agent).
PDS(s) Available.
Electronic Prescription is removed from PDS
</t>
    </r>
    <r>
      <rPr>
        <i/>
        <sz val="11"/>
        <rFont val="Calibri"/>
        <family val="2"/>
        <scheme val="minor"/>
      </rPr>
      <t>Note 'All information relevant' includes appropriate errors.</t>
    </r>
  </si>
  <si>
    <r>
      <t xml:space="preserve">Electronic token has been generated for scanning (SOC / Agent).
PDS(s) Available.
Electronic Prescription is exhausted (used up)
</t>
    </r>
    <r>
      <rPr>
        <i/>
        <sz val="11"/>
        <rFont val="Calibri"/>
        <family val="2"/>
        <scheme val="minor"/>
      </rPr>
      <t>Note ''All information relevant' includes appropriate errors.</t>
    </r>
  </si>
  <si>
    <r>
      <t xml:space="preserve">Electronic token has been generated for scanning (SOC / Agent).
PDS(s) Available.
Electronic Prescription is expired
</t>
    </r>
    <r>
      <rPr>
        <i/>
        <sz val="11"/>
        <rFont val="Calibri"/>
        <family val="2"/>
        <scheme val="minor"/>
      </rPr>
      <t>Note 'All information relevant' includes appropriate errors.</t>
    </r>
  </si>
  <si>
    <r>
      <t xml:space="preserve">Electronic token has been generated for scanning (SOC / Agent).
PDS(s) Available.
Electronic Prescription record is locked.
</t>
    </r>
    <r>
      <rPr>
        <i/>
        <sz val="11"/>
        <rFont val="Calibri"/>
        <family val="2"/>
        <scheme val="minor"/>
      </rPr>
      <t xml:space="preserve">
Note 'All information relevant' includes appropriate errors.</t>
    </r>
  </si>
  <si>
    <r>
      <t xml:space="preserve">If the SoC has registered for participation in an Active
Script List (refer DISP-62), the system SHALL establish
whether the dispenser is authorised to view the Active
Script List. If the dispenser’s details are associated with the
Subject of Care’s active script list and their access status is current and active, the dispenser is authorised.
</t>
    </r>
    <r>
      <rPr>
        <i/>
        <sz val="11"/>
        <rFont val="Calibri"/>
        <family val="2"/>
        <scheme val="minor"/>
      </rPr>
      <t>Note: The functionality supporting the granting of access
to the dispenser is covered in ASLR-18</t>
    </r>
  </si>
  <si>
    <r>
      <t xml:space="preserve">If the dispenser is authorised to view the SoC’s Active
Script List, and the SoC wishes to proceed with accessing
supply via the Active Script List, the system SHALL allow
the dispenser to indicate one or more electronic
prescriptions on the Active Script List that are to be
dispensed. For each electronic prescription indicated, the
system SHALL capture the DSPID of that electronic
prescription.
</t>
    </r>
    <r>
      <rPr>
        <i/>
        <sz val="11"/>
        <rFont val="Calibri"/>
        <family val="2"/>
        <scheme val="minor"/>
      </rPr>
      <t>Note: Dispensing functionality then follows standard flow,
using the DSPID captured as equivalent to the token
captured in DISP-12.</t>
    </r>
  </si>
  <si>
    <r>
      <t xml:space="preserve">The system </t>
    </r>
    <r>
      <rPr>
        <b/>
        <sz val="11"/>
        <rFont val="Calibri"/>
        <family val="2"/>
        <scheme val="minor"/>
      </rPr>
      <t>SHALL</t>
    </r>
    <r>
      <rPr>
        <sz val="11"/>
        <rFont val="Calibri"/>
        <family val="2"/>
        <scheme val="minor"/>
      </rPr>
      <t xml:space="preserve"> display all data elements
as displayed to the prescriber, irrespective
of the presence or otherwise of coded
information fields.</t>
    </r>
  </si>
  <si>
    <r>
      <t xml:space="preserve">The system </t>
    </r>
    <r>
      <rPr>
        <b/>
        <sz val="11"/>
        <rFont val="Calibri"/>
        <family val="2"/>
        <scheme val="minor"/>
      </rPr>
      <t>SHALL</t>
    </r>
    <r>
      <rPr>
        <sz val="11"/>
        <rFont val="Calibri"/>
        <family val="2"/>
        <scheme val="minor"/>
      </rPr>
      <t xml:space="preserve"> provide a clear visual
indication to the user that the prescription is
an electronic prescription.
</t>
    </r>
    <r>
      <rPr>
        <i/>
        <sz val="11"/>
        <rFont val="Calibri"/>
        <family val="2"/>
        <scheme val="minor"/>
      </rPr>
      <t>Note: It must be made clear to the
dispenser that this information represents
the legal form.</t>
    </r>
  </si>
  <si>
    <r>
      <t xml:space="preserve">The system </t>
    </r>
    <r>
      <rPr>
        <b/>
        <sz val="11"/>
        <rFont val="Calibri"/>
        <family val="2"/>
        <scheme val="minor"/>
      </rPr>
      <t>SHOULD</t>
    </r>
    <r>
      <rPr>
        <sz val="11"/>
        <rFont val="Calibri"/>
        <family val="2"/>
        <scheme val="minor"/>
      </rPr>
      <t xml:space="preserve"> clearly indicate to the
user if the prescriber has specified that
brand substitution not allowed.
</t>
    </r>
    <r>
      <rPr>
        <i/>
        <sz val="11"/>
        <rFont val="Calibri"/>
        <family val="2"/>
        <scheme val="minor"/>
      </rPr>
      <t>Note: This is easily distinguished on an
existing paper prescription. The dispenser
should be directed to this value on an
electronic prescription.</t>
    </r>
  </si>
  <si>
    <r>
      <t xml:space="preserve">The system </t>
    </r>
    <r>
      <rPr>
        <b/>
        <sz val="11"/>
        <rFont val="Calibri"/>
        <family val="2"/>
        <scheme val="minor"/>
      </rPr>
      <t>SHALL</t>
    </r>
    <r>
      <rPr>
        <sz val="11"/>
        <rFont val="Calibri"/>
        <family val="2"/>
        <scheme val="minor"/>
      </rPr>
      <t xml:space="preserve"> provide a mechanism to
support a dispense final check-off process in
the absence of a paper prescription.
</t>
    </r>
    <r>
      <rPr>
        <i/>
        <sz val="11"/>
        <rFont val="Calibri"/>
        <family val="2"/>
        <scheme val="minor"/>
      </rPr>
      <t>Note: Traditionally the final checking process
is supported by comparing the paper
prescription to the medicines to be
dispensed. The system needs to provide an
onscreen or printed mechanism to support
check-off for electronic prescriptions.</t>
    </r>
  </si>
  <si>
    <t>CONDITION: Defer function is used and supported.
Dispenser prints evidence of Prescription - Deferred supply.</t>
  </si>
  <si>
    <r>
      <t xml:space="preserve">For a repeat authorisation, the system </t>
    </r>
    <r>
      <rPr>
        <b/>
        <sz val="11"/>
        <rFont val="Calibri"/>
        <family val="2"/>
        <scheme val="minor"/>
      </rPr>
      <t>SHALL</t>
    </r>
    <r>
      <rPr>
        <sz val="11"/>
        <rFont val="Calibri"/>
        <family val="2"/>
        <scheme val="minor"/>
      </rPr>
      <t xml:space="preserve"> be able to provide an Evidence of Prescription, used to access the
electronic prescription, to the Subject of Care.
Where an Evidence of Prescription is sent in
electronic form (e.g. SMS, email), the system </t>
    </r>
    <r>
      <rPr>
        <b/>
        <sz val="11"/>
        <rFont val="Calibri"/>
        <family val="2"/>
        <scheme val="minor"/>
      </rPr>
      <t>SHALL</t>
    </r>
    <r>
      <rPr>
        <sz val="11"/>
        <rFont val="Calibri"/>
        <family val="2"/>
        <scheme val="minor"/>
      </rPr>
      <t xml:space="preserve"> transmit:
• URI (e.g. URL);
• Name of the Subject of Care; and
• Medicine(s) name.
</t>
    </r>
  </si>
  <si>
    <r>
      <t xml:space="preserve">Where an Evidence of Prescription is sent in
electronic form, the system </t>
    </r>
    <r>
      <rPr>
        <b/>
        <sz val="11"/>
        <rFont val="Calibri"/>
        <family val="2"/>
        <scheme val="minor"/>
      </rPr>
      <t>SHALL</t>
    </r>
    <r>
      <rPr>
        <sz val="11"/>
        <rFont val="Calibri"/>
        <family val="2"/>
        <scheme val="minor"/>
      </rPr>
      <t xml:space="preserve"> default
delivery to the electronic address specified
in the electronic prescription.
</t>
    </r>
    <r>
      <rPr>
        <i/>
        <sz val="11"/>
        <rFont val="Calibri"/>
        <family val="2"/>
        <scheme val="minor"/>
      </rPr>
      <t>Note: The address to be used should be
displayed to enable dispenser to confirm
verbally, or by display, with the SoC. For a
contracted pharmacy, this may be treated as
a standing confirmation.</t>
    </r>
  </si>
  <si>
    <r>
      <t xml:space="preserve">The system </t>
    </r>
    <r>
      <rPr>
        <b/>
        <sz val="11"/>
        <rFont val="Calibri"/>
        <family val="2"/>
        <scheme val="minor"/>
      </rPr>
      <t>SHALL</t>
    </r>
    <r>
      <rPr>
        <sz val="11"/>
        <rFont val="Calibri"/>
        <family val="2"/>
        <scheme val="minor"/>
      </rPr>
      <t xml:space="preserve"> be able to record receipt
of supply.
</t>
    </r>
    <r>
      <rPr>
        <i/>
        <sz val="11"/>
        <rFont val="Calibri"/>
        <family val="2"/>
        <scheme val="minor"/>
      </rPr>
      <t>Note: The system may provide a simple
method of recording that receipt of supply
has been acknowledged by the recipient.
Any processes or tools dispensers may
employ in order meet any State, Territory or
Commonwealth Regulation are independent
of these conformance requirements.</t>
    </r>
  </si>
  <si>
    <r>
      <t xml:space="preserve">Post finalisation, where a dispense record has been sent to the PDS, the system </t>
    </r>
    <r>
      <rPr>
        <b/>
        <sz val="11"/>
        <rFont val="Calibri"/>
        <family val="2"/>
        <scheme val="minor"/>
      </rPr>
      <t>SHALL</t>
    </r>
    <r>
      <rPr>
        <sz val="11"/>
        <rFont val="Calibri"/>
        <family val="2"/>
        <scheme val="minor"/>
      </rPr>
      <t xml:space="preserve"> issue an amend for the original dispense notice if a dispenser makes any changes.</t>
    </r>
  </si>
  <si>
    <r>
      <t xml:space="preserve">Dispenser makes changes to the dispense record post finalisation.
</t>
    </r>
    <r>
      <rPr>
        <i/>
        <sz val="11"/>
        <rFont val="Calibri"/>
        <family val="2"/>
        <scheme val="minor"/>
      </rPr>
      <t>Note: Dispenser should be able to add annotation(s) to the dispense record if they choose to.</t>
    </r>
  </si>
  <si>
    <r>
      <t>Dispensing  System issues an amendment to the original dispense notice
Dispensing System receives Acknowledgement of Update from PDS
The original dispense notice is updated correctly in PDS and Dispensing System.</t>
    </r>
    <r>
      <rPr>
        <i/>
        <sz val="11"/>
        <rFont val="Calibri"/>
        <family val="2"/>
        <scheme val="minor"/>
      </rPr>
      <t xml:space="preserve">
</t>
    </r>
    <r>
      <rPr>
        <sz val="11"/>
        <rFont val="Calibri"/>
        <family val="2"/>
        <scheme val="minor"/>
      </rPr>
      <t xml:space="preserve">
</t>
    </r>
  </si>
  <si>
    <r>
      <t xml:space="preserve">The system </t>
    </r>
    <r>
      <rPr>
        <b/>
        <sz val="11"/>
        <rFont val="Calibri"/>
        <family val="2"/>
        <scheme val="minor"/>
      </rPr>
      <t>SHOULD</t>
    </r>
    <r>
      <rPr>
        <sz val="11"/>
        <rFont val="Calibri"/>
        <family val="2"/>
        <scheme val="minor"/>
      </rPr>
      <t xml:space="preserve"> include any and all of
the following fields in a dispense record to
the PDS:
• HPI-I of the authorising dispenser;
• AMT coded value of medicine supplied;
• Subject of Care Individual Healthcare
Identifier (IHI) recorded in the original prescription; and
• Subject of Care electronic communication address.
</t>
    </r>
    <r>
      <rPr>
        <i/>
        <sz val="11"/>
        <rFont val="Calibri"/>
        <family val="2"/>
        <scheme val="minor"/>
      </rPr>
      <t xml:space="preserve">
</t>
    </r>
    <r>
      <rPr>
        <sz val="11"/>
        <rFont val="Calibri"/>
        <family val="2"/>
        <scheme val="minor"/>
      </rPr>
      <t xml:space="preserve">The SoC electronic communication address </t>
    </r>
    <r>
      <rPr>
        <b/>
        <sz val="11"/>
        <rFont val="Calibri"/>
        <family val="2"/>
        <scheme val="minor"/>
      </rPr>
      <t xml:space="preserve">SHOULD </t>
    </r>
    <r>
      <rPr>
        <sz val="11"/>
        <rFont val="Calibri"/>
        <family val="2"/>
        <scheme val="minor"/>
      </rPr>
      <t xml:space="preserve">default to the address stored in the original prescription.
</t>
    </r>
    <r>
      <rPr>
        <i/>
        <sz val="11"/>
        <rFont val="Calibri"/>
        <family val="2"/>
        <scheme val="minor"/>
      </rPr>
      <t xml:space="preserve">
Note: The dispense record might contain a different address if the SoC prefers
</t>
    </r>
  </si>
  <si>
    <t xml:space="preserve">The dispense record cannot be submitted to the PDS.
Dispensing System alerts user that there must be a matching electronic prescription in the PDS before it can be submitted.
The dispense record is created in Dispensing System with a clear indication that there is no matching electronic prescription in the PDS.
The dispense record is not created in the PDS </t>
  </si>
  <si>
    <r>
      <t xml:space="preserve">The system </t>
    </r>
    <r>
      <rPr>
        <b/>
        <sz val="11"/>
        <rFont val="Calibri"/>
        <family val="2"/>
        <scheme val="minor"/>
      </rPr>
      <t>SHALL</t>
    </r>
    <r>
      <rPr>
        <sz val="11"/>
        <rFont val="Calibri"/>
        <family val="2"/>
        <scheme val="minor"/>
      </rPr>
      <t xml:space="preserve"> be able to send a
message reflecting an annotation to the PDS
as part of the dispense activity.</t>
    </r>
  </si>
  <si>
    <r>
      <t xml:space="preserve">The system </t>
    </r>
    <r>
      <rPr>
        <b/>
        <sz val="11"/>
        <rFont val="Calibri"/>
        <family val="2"/>
        <scheme val="minor"/>
      </rPr>
      <t>MAY</t>
    </r>
    <r>
      <rPr>
        <sz val="11"/>
        <rFont val="Calibri"/>
        <family val="2"/>
        <scheme val="minor"/>
      </rPr>
      <t xml:space="preserve"> determine that the PDS is
unavailable and alert the dispenser</t>
    </r>
  </si>
  <si>
    <r>
      <t xml:space="preserve">If an item is not dispensed, the system
</t>
    </r>
    <r>
      <rPr>
        <b/>
        <sz val="11"/>
        <rFont val="Calibri"/>
        <family val="2"/>
        <scheme val="minor"/>
      </rPr>
      <t>SHALL</t>
    </r>
    <r>
      <rPr>
        <sz val="11"/>
        <rFont val="Calibri"/>
        <family val="2"/>
        <scheme val="minor"/>
      </rPr>
      <t xml:space="preserve"> restore the state of the electronic
prescription in the Open PDS.
</t>
    </r>
    <r>
      <rPr>
        <i/>
        <sz val="11"/>
        <rFont val="Calibri"/>
        <family val="2"/>
        <scheme val="minor"/>
      </rPr>
      <t xml:space="preserve">Note: The electronic prescription is locked in
the Open PDS when retrieved by a
Dispensing System. If the dispense does not
proceed, it shall be unlocked.
There may be instances where a dispenser is
required to abandon a dispense event prior
to a dispense notice being posted to the PDS
(for example, the dispenser is out of stock).
In this instance, following the dispense
event ceasing, the electronic prescription
record should be returned to an unlocked
state. The outcome is that the prescription is
valid for dispense.
Related requirement: DS-17 </t>
    </r>
  </si>
  <si>
    <r>
      <t xml:space="preserve">The system </t>
    </r>
    <r>
      <rPr>
        <b/>
        <sz val="11"/>
        <rFont val="Calibri"/>
        <family val="2"/>
        <scheme val="minor"/>
      </rPr>
      <t>SHALL</t>
    </r>
    <r>
      <rPr>
        <sz val="11"/>
        <rFont val="Calibri"/>
        <family val="2"/>
        <scheme val="minor"/>
      </rPr>
      <t xml:space="preserve"> communicate a dispense
reversal to the Open PDS.
</t>
    </r>
    <r>
      <rPr>
        <i/>
        <sz val="11"/>
        <rFont val="Calibri"/>
        <family val="2"/>
        <scheme val="minor"/>
      </rPr>
      <t xml:space="preserve">Note: There may be instances where a
dispenser is required to reverse a dispense
event after a dispense notice has been
posted to the Open PDS (for example, SoC
declines supply). In this instance, following
the dispense event, the dispenser is
required to reverse the dispense event and
return the electronic prescription record to
an unlocked state. The outcome is that the
prescription is valid for dispense.
Related requirement DS-19 </t>
    </r>
  </si>
  <si>
    <r>
      <t xml:space="preserve">The system </t>
    </r>
    <r>
      <rPr>
        <b/>
        <sz val="11"/>
        <rFont val="Calibri"/>
        <family val="2"/>
        <scheme val="minor"/>
      </rPr>
      <t>SHALL</t>
    </r>
    <r>
      <rPr>
        <sz val="11"/>
        <rFont val="Calibri"/>
        <family val="2"/>
        <scheme val="minor"/>
      </rPr>
      <t xml:space="preserve"> record the date and time
(UTC) that the PDS acknowledged receipt of
the dispense record.</t>
    </r>
  </si>
  <si>
    <r>
      <t xml:space="preserve">The system </t>
    </r>
    <r>
      <rPr>
        <b/>
        <sz val="11"/>
        <rFont val="Calibri"/>
        <family val="2"/>
        <scheme val="minor"/>
      </rPr>
      <t>SHALL</t>
    </r>
    <r>
      <rPr>
        <sz val="11"/>
        <rFont val="Calibri"/>
        <family val="2"/>
        <scheme val="minor"/>
      </rPr>
      <t xml:space="preserve"> record the date and time
(UTC) that the PDS acknowledged receipt of
the dispense cancellation or reversal.</t>
    </r>
  </si>
  <si>
    <r>
      <t xml:space="preserve">If the PDS is unavailable / unresponsive, the
system </t>
    </r>
    <r>
      <rPr>
        <b/>
        <sz val="11"/>
        <rFont val="Calibri"/>
        <family val="2"/>
        <scheme val="minor"/>
      </rPr>
      <t>SHALL</t>
    </r>
    <r>
      <rPr>
        <sz val="11"/>
        <rFont val="Calibri"/>
        <family val="2"/>
        <scheme val="minor"/>
      </rPr>
      <t xml:space="preserve"> queue messages and retry
until the PDS acknowledges receipt.</t>
    </r>
  </si>
  <si>
    <r>
      <t xml:space="preserve">Dispensing System user cancels dispense event  prior to dispense notice being posted to the PDS.
PDS becomes available.
</t>
    </r>
    <r>
      <rPr>
        <i/>
        <sz val="11"/>
        <rFont val="Calibri"/>
        <family val="2"/>
        <scheme val="minor"/>
      </rPr>
      <t xml:space="preserve">Note: Dispenser may abort or cancel a dispense event due to medicine is out of stock or patient changes their mind. </t>
    </r>
    <r>
      <rPr>
        <sz val="11"/>
        <rFont val="Calibri"/>
        <family val="2"/>
        <scheme val="minor"/>
      </rPr>
      <t xml:space="preserve">
</t>
    </r>
  </si>
  <si>
    <r>
      <t xml:space="preserve">On submission to an Open PDS, the system
</t>
    </r>
    <r>
      <rPr>
        <b/>
        <sz val="11"/>
        <rFont val="Calibri"/>
        <family val="2"/>
        <scheme val="minor"/>
      </rPr>
      <t>MAY</t>
    </r>
    <r>
      <rPr>
        <sz val="11"/>
        <rFont val="Calibri"/>
        <family val="2"/>
        <scheme val="minor"/>
      </rPr>
      <t xml:space="preserve"> include, in the dispense notice header,
the electronic address to which the Open
PDS may send the Evidence of Prescription
to the Subject of Care or their Agent.
</t>
    </r>
    <r>
      <rPr>
        <i/>
        <sz val="11"/>
        <rFont val="Calibri"/>
        <family val="2"/>
        <scheme val="minor"/>
      </rPr>
      <t>Note: Subject to SoC consent</t>
    </r>
  </si>
  <si>
    <r>
      <t xml:space="preserve">The system </t>
    </r>
    <r>
      <rPr>
        <b/>
        <sz val="11"/>
        <rFont val="Calibri"/>
        <family val="2"/>
        <scheme val="minor"/>
      </rPr>
      <t>SHOULD</t>
    </r>
    <r>
      <rPr>
        <sz val="11"/>
        <rFont val="Calibri"/>
        <family val="2"/>
        <scheme val="minor"/>
      </rPr>
      <t xml:space="preserve"> allow a user to
request reconciliation of a manually entered
dispense record with the electronic
prescription retrieved from the PDS.</t>
    </r>
  </si>
  <si>
    <r>
      <t xml:space="preserve">In attempting to reconcile a manually
entered dispense record with an electronic
prescription, the system </t>
    </r>
    <r>
      <rPr>
        <b/>
        <sz val="11"/>
        <rFont val="Calibri"/>
        <family val="2"/>
        <scheme val="minor"/>
      </rPr>
      <t>SHOULD</t>
    </r>
    <r>
      <rPr>
        <sz val="11"/>
        <rFont val="Calibri"/>
        <family val="2"/>
        <scheme val="minor"/>
      </rPr>
      <t xml:space="preserve"> identify
and display any reportable discrepancies.</t>
    </r>
  </si>
  <si>
    <t xml:space="preserve">Prescription details for a repeat authorisation 
</t>
  </si>
  <si>
    <r>
      <t xml:space="preserve">Paper evidence of prescription produced. 
</t>
    </r>
    <r>
      <rPr>
        <i/>
        <sz val="11"/>
        <rFont val="Calibri"/>
        <family val="2"/>
        <scheme val="minor"/>
      </rPr>
      <t>Note: The URI links to a web resource holding the electronic prescription token, which includes: 
• the barcode/QR code; 
• Delivery Service Prescription Identifier (DSPID); 
• medicine name; 
• medicine strength; 
• number of repeats; and 
• privacy notice.</t>
    </r>
  </si>
  <si>
    <r>
      <t xml:space="preserve">Email is sent as evidence of prescription - providing linking URI / URL to access electronic prescription together with the name of the SOC and the medicine name(s).
</t>
    </r>
    <r>
      <rPr>
        <i/>
        <sz val="11"/>
        <rFont val="Calibri"/>
        <family val="2"/>
        <scheme val="minor"/>
      </rPr>
      <t xml:space="preserve">
Note: The URI links to a web resource holding the electronic prescription token, which includes: 
• the barcode/QR code; 
• Delivery Service Prescription Identifier (DSPID); 
• medicine name; 
• medicine strength; 
• number of repeats; and 
• privacy notice.</t>
    </r>
  </si>
  <si>
    <r>
      <t xml:space="preserve">SMS / Text is sent as evidence of prescription - providing linking URI / URL to access electronic prescription together with the name of the SOC and the medicine name(s). 
</t>
    </r>
    <r>
      <rPr>
        <i/>
        <sz val="11"/>
        <rFont val="Calibri"/>
        <family val="2"/>
        <scheme val="minor"/>
      </rPr>
      <t>Note: The URI links to a web resource holding the electronic prescription token, which includes: 
• the barcode/QR code; 
• Delivery Service Prescription Identifier (DSPID); 
• medicine name; 
• medicine strength; 
• number of repeats; and 
• privacy notice.</t>
    </r>
  </si>
  <si>
    <t>DSPID can be manually entered into an electronic dispense record.</t>
  </si>
  <si>
    <t xml:space="preserve">Dispensing System user enters DSPID manually into an electronic dispense record </t>
  </si>
  <si>
    <t>DISP-38</t>
  </si>
  <si>
    <t>DISP-38A</t>
  </si>
  <si>
    <t xml:space="preserve">TC_DISP_RET_004
</t>
  </si>
  <si>
    <t xml:space="preserve">DISP-13
</t>
  </si>
  <si>
    <t xml:space="preserve">Owing prescription dispensed manually   - PDS Available </t>
  </si>
  <si>
    <t xml:space="preserve">Owing prescription dispensed manually  - PDS Available 
(e.g when dispensing under verbal authority for an urgent case/supply) </t>
  </si>
  <si>
    <t>The System attempts to reconcile the Dispense Record with the electronic prescription retrieved from the PDS with that DSPID when the PDS becomes available.</t>
  </si>
  <si>
    <t>Dispensing System user enters DSPID manually into an electronic dispense record 
PDS(s) becomes Available.</t>
  </si>
  <si>
    <t>Dispense Record is marked 'Reconciled'.</t>
  </si>
  <si>
    <t>An owing prescription has been dispensed with annotations.
Prescriber has consequently sent electronic prescription covering owing prescription.
PDS(s) Available.</t>
  </si>
  <si>
    <t>The system provides an indication on the dispense record that the electronic prescription was already filled.</t>
  </si>
  <si>
    <t>Dispensing System user enters DSPID manually into an electronic dispense record - PDS(s) becomes Available.</t>
  </si>
  <si>
    <r>
      <t xml:space="preserve">The system </t>
    </r>
    <r>
      <rPr>
        <b/>
        <sz val="11"/>
        <rFont val="Calibri"/>
        <family val="2"/>
        <scheme val="minor"/>
      </rPr>
      <t>SHALL</t>
    </r>
    <r>
      <rPr>
        <sz val="11"/>
        <rFont val="Calibri"/>
        <family val="2"/>
        <scheme val="minor"/>
      </rPr>
      <t xml:space="preserve"> produce an Evidence of Prescription in paper or electronic form for the Subject of Care without acknowledgement of successful lodgement from the PDS.
</t>
    </r>
    <r>
      <rPr>
        <i/>
        <sz val="11"/>
        <rFont val="Calibri"/>
        <family val="2"/>
        <scheme val="minor"/>
      </rPr>
      <t>Note: If the PDS is unavailable, the
Dispense Notice shall be queued and
repeatedly retried until successfully
delivered</t>
    </r>
    <r>
      <rPr>
        <sz val="11"/>
        <rFont val="Calibri"/>
        <family val="2"/>
        <scheme val="minor"/>
      </rPr>
      <t>.</t>
    </r>
  </si>
  <si>
    <t xml:space="preserve">Electronic Prescription returns to it's original state and is unlocked in PDS
No dispense record created in PDS and Dispensing System
Re-Retrieval returns the details as per the original retrieval 
</t>
  </si>
  <si>
    <t>An owing prescription has been dispensed manually  (e.g. when dispensing under verbal authority for an urgent case/supply).
PDS(s) Unavailable.</t>
  </si>
  <si>
    <t>An owing prescription - dispensed manually  (e.g. when dispensing under verbal authority).
PDS(s) Available.</t>
  </si>
  <si>
    <t>Prescription details.</t>
  </si>
  <si>
    <r>
      <t xml:space="preserve">The system </t>
    </r>
    <r>
      <rPr>
        <b/>
        <sz val="11"/>
        <rFont val="Calibri"/>
        <family val="2"/>
        <scheme val="minor"/>
      </rPr>
      <t>SHALL</t>
    </r>
    <r>
      <rPr>
        <sz val="11"/>
        <rFont val="Calibri"/>
        <family val="2"/>
        <scheme val="minor"/>
      </rPr>
      <t xml:space="preserve"> allow a DSPID to be manually entered into an electronic dispense record.
</t>
    </r>
    <r>
      <rPr>
        <i/>
        <sz val="11"/>
        <rFont val="Calibri"/>
        <family val="2"/>
        <scheme val="minor"/>
      </rPr>
      <t xml:space="preserve">Note: Medicines might be dispensed without the dispenser having access to a token or evidence of prescription (e.g. when dispensing under verbal authority). Allowing the dispenser to manually enter a DSPID provided by phone or email etc allows that dispense to be reconciled to the matching prescription at a later date. 
</t>
    </r>
  </si>
  <si>
    <r>
      <t xml:space="preserve">Where a prescription has been dispensed under a verbal authority from the prescriber for an urgent case/supply, and the DSPID of the electronic prescription has been entered at the time of dispense, the System </t>
    </r>
    <r>
      <rPr>
        <b/>
        <sz val="11"/>
        <rFont val="Calibri"/>
        <family val="2"/>
        <scheme val="minor"/>
      </rPr>
      <t xml:space="preserve">SHALL </t>
    </r>
    <r>
      <rPr>
        <sz val="11"/>
        <rFont val="Calibri"/>
        <family val="2"/>
        <scheme val="minor"/>
      </rPr>
      <t>attempt to reconcile the Dispense Record with the electronic prescription retrieved from the PDS with that DSPID when the PDS becomes available.</t>
    </r>
  </si>
  <si>
    <t>TC_DISP_FIN_001
TC_DISP_FIN_006
TC_DISP_FIN_007
TC_DISP_FIN_008</t>
  </si>
  <si>
    <t>DISP-30
DISP-31A
DISP-32
DISP-33</t>
  </si>
  <si>
    <t>Dispensing System Authenticated with PDS - PDS Available</t>
  </si>
  <si>
    <t xml:space="preserve">Full details presented to dispenser - PDS Available </t>
  </si>
  <si>
    <t xml:space="preserve">TC_DISP_REC_002
TC_DISP_REC_003
TC_DISP_REC_004
TC_DISP_REC_005
TC_DISP_REC_006
</t>
  </si>
  <si>
    <t xml:space="preserve">DISP-38A
DISP-39
DISP-42
DISP-43
DISP-46
</t>
  </si>
  <si>
    <t xml:space="preserve">TC_DISP_FIN_001
TC_DISP_FIN_003 to 005 </t>
  </si>
  <si>
    <t>DISP-30
DISP-31</t>
  </si>
  <si>
    <r>
      <t xml:space="preserve">Once the electronic prescription has been
retrieved, the system </t>
    </r>
    <r>
      <rPr>
        <b/>
        <sz val="11"/>
        <rFont val="Calibri"/>
        <family val="2"/>
        <scheme val="minor"/>
      </rPr>
      <t>SHALL</t>
    </r>
    <r>
      <rPr>
        <sz val="11"/>
        <rFont val="Calibri"/>
        <family val="2"/>
        <scheme val="minor"/>
      </rPr>
      <t xml:space="preserve"> allow the
Dispenser to mark the Dispense Record as Reconciled
</t>
    </r>
    <r>
      <rPr>
        <i/>
        <sz val="11"/>
        <rFont val="Calibri"/>
        <family val="2"/>
        <scheme val="minor"/>
      </rPr>
      <t>Note: A dispense record that is reconciled is not prohibited from having annotations in-line with normal dispensing processes.</t>
    </r>
  </si>
  <si>
    <r>
      <t>Should the electronic prescription to be
reconciled be identified as "already filled",
the system</t>
    </r>
    <r>
      <rPr>
        <b/>
        <sz val="11"/>
        <rFont val="Calibri"/>
        <family val="2"/>
        <scheme val="minor"/>
      </rPr>
      <t xml:space="preserve"> SHOULD</t>
    </r>
    <r>
      <rPr>
        <sz val="11"/>
        <rFont val="Calibri"/>
        <family val="2"/>
        <scheme val="minor"/>
      </rPr>
      <t xml:space="preserve"> be able to provide an
indication on the dispense record that the
electronic prescription was already filled.
</t>
    </r>
    <r>
      <rPr>
        <i/>
        <sz val="11"/>
        <rFont val="Calibri"/>
        <family val="2"/>
        <scheme val="minor"/>
      </rPr>
      <t>Note: This will support discussions with the prescriber the prescriber can be made aware that the SoC has had the prescription filled more than once.</t>
    </r>
  </si>
  <si>
    <t>Display 'active' electronic prescription details in Dispensing System.</t>
  </si>
  <si>
    <r>
      <t xml:space="preserve">For an electronic prescription that has a status of ‘active’, the system </t>
    </r>
    <r>
      <rPr>
        <b/>
        <sz val="11"/>
        <rFont val="Calibri"/>
        <family val="2"/>
        <scheme val="minor"/>
      </rPr>
      <t>SHALL</t>
    </r>
    <r>
      <rPr>
        <sz val="11"/>
        <rFont val="Calibri"/>
        <family val="2"/>
        <scheme val="minor"/>
      </rPr>
      <t xml:space="preserve"> display:
•	Details of the original prescription;
•	The prescription status (i.e. active);
•	Details of the previous dispense (if any); and
•	The details of any annotations in relation to the prescription recorded by previous dispensers (if any).
</t>
    </r>
    <r>
      <rPr>
        <i/>
        <sz val="11"/>
        <rFont val="Calibri"/>
        <family val="2"/>
        <scheme val="minor"/>
      </rPr>
      <t xml:space="preserve">Note: The above requirement details the minimum system requirements. Vendors may choose to display additional details.
</t>
    </r>
  </si>
  <si>
    <r>
      <t xml:space="preserve">The system </t>
    </r>
    <r>
      <rPr>
        <b/>
        <sz val="11"/>
        <rFont val="Calibri"/>
        <family val="2"/>
        <scheme val="minor"/>
      </rPr>
      <t xml:space="preserve">SHALL </t>
    </r>
    <r>
      <rPr>
        <sz val="11"/>
        <rFont val="Calibri"/>
        <family val="2"/>
        <scheme val="minor"/>
      </rPr>
      <t xml:space="preserve">send a dispense record to the PDS with all the data fields required for a Repeat Authorisation together with:
•	Dispense software conformance identifier;
•	Globally Unique Prescription ID recorded in the original prescription;
•	HPI-O of the dispensing organisation; and
•	Subject of Care Date of Birth recorded in the original prescription.
</t>
    </r>
  </si>
  <si>
    <r>
      <t xml:space="preserve">The system </t>
    </r>
    <r>
      <rPr>
        <b/>
        <sz val="11"/>
        <rFont val="Calibri"/>
        <family val="2"/>
        <scheme val="minor"/>
      </rPr>
      <t>SHALL</t>
    </r>
    <r>
      <rPr>
        <sz val="11"/>
        <rFont val="Calibri"/>
        <family val="2"/>
        <scheme val="minor"/>
      </rPr>
      <t xml:space="preserve"> be able to print an Evidence of Prescription for the Subject of Care that details the medicine(s) prescribed where there are remaining repeats.
The system </t>
    </r>
    <r>
      <rPr>
        <b/>
        <sz val="11"/>
        <rFont val="Calibri"/>
        <family val="2"/>
        <scheme val="minor"/>
      </rPr>
      <t>SHALL</t>
    </r>
    <r>
      <rPr>
        <sz val="11"/>
        <rFont val="Calibri"/>
        <family val="2"/>
        <scheme val="minor"/>
      </rPr>
      <t xml:space="preserve"> include the following details:
• Indication that this is an Evidence of Prescription (e.g. Not for Dispense);
• DSPID (as a Barcode/QR Code);
• DSPID (as a number);
• Name of the Subject of Care;
• Name of the prescriber;
• Name of the prescriber organisation;
• Contact details of the prescriber / organisation;
• Date prescribed;
• Dispenser (pharmacy) contact;
• Medicine(s) name and strength;
• Date dispensed; and
• Number of repeats available.
• Dispenser (pharmacy) contact;
• Medicine(s) name and strength;
• Date dispensed; and
• Number of repeats available.</t>
    </r>
  </si>
  <si>
    <t>CTD</t>
  </si>
  <si>
    <t>CTS</t>
  </si>
  <si>
    <t>Conformance Test Data</t>
  </si>
  <si>
    <t>Conformance Test Specification</t>
  </si>
  <si>
    <t>Document Name</t>
  </si>
  <si>
    <t>Full Name and Description</t>
  </si>
  <si>
    <r>
      <t xml:space="preserve">Audit record created. Includes:
- Full medical  details of record created
- Created Date and Time (UTC)
- Globally Unique Prescription Identifier
- Delivery Service Prescription Identifier (DSPID)
</t>
    </r>
    <r>
      <rPr>
        <i/>
        <sz val="11"/>
        <rFont val="Calibri"/>
        <family val="2"/>
        <scheme val="minor"/>
      </rPr>
      <t xml:space="preserve">
Note: The requirement mandates UTC time so note that recorded time should NOT be local time. 
Globally Unique Prescription Identifier must be 36 characters in length (alpha-numeric)</t>
    </r>
  </si>
  <si>
    <r>
      <t xml:space="preserve">Audit record created. Includes:
- Full medical  details of record cancelled
- Cancellation Date and Time (UTC)
- Globally Unique Prescription Identifier
- Delivery Service Prescription Identifier (DSPID)
- Successful Cancellation confirmation
- Receipt Date and Time (UTC)
</t>
    </r>
    <r>
      <rPr>
        <i/>
        <sz val="11"/>
        <rFont val="Calibri"/>
        <family val="2"/>
        <scheme val="minor"/>
      </rPr>
      <t xml:space="preserve">
Note: The requirement mandates UTC time so note that recorded time will not be local time. i.e. local time + / - to UTC time when cancelled.
Globally Unique Prescription Identifier must be 36 characters in length (alpha-numeric)</t>
    </r>
    <r>
      <rPr>
        <sz val="11"/>
        <rFont val="Calibri"/>
        <family val="2"/>
        <scheme val="minor"/>
      </rPr>
      <t xml:space="preserve">
</t>
    </r>
  </si>
  <si>
    <t>Electronic Prescribing - Conformance Assessment Scheme v2.0</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</si>
  <si>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</si>
  <si>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</si>
  <si>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</si>
  <si>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</si>
  <si>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</si>
  <si>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</si>
  <si>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DISP-5
DISP-53
DISP-6
DISP-7
DISP-10</t>
  </si>
  <si>
    <t>TC_DISP_AA_006 &amp; 007
TC_DISP_AA_008
TC_DISP_AA_009
TC_DISP_AA_019
TC_DISP_AA_020</t>
  </si>
  <si>
    <t xml:space="preserve">DISP-1
DISP-4
DISP-5
DISP-53
DISP-6
DISP-7
DISP-10
DISP-8
DISP-9
</t>
  </si>
  <si>
    <t>TC_DISP_AA_001
TC_DISP_AA_003 to 005
TC_DISP_AA_006 &amp; 007
TC_DISP_AA_008
TC_DISP_AA_009
TC_DISP_AA_011 to 019
TC_DISP_AA_020
TC_DISP_AA_021
TC_DISP_AA_022</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</si>
  <si>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</si>
  <si>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</si>
  <si>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</si>
  <si>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</si>
  <si>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</si>
  <si>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Prescibing  - Conformance Test Specification - Prescription Delivery Services</t>
  </si>
  <si>
    <r>
      <t>The test cases in the worksheets have been written against the specified requirements in the</t>
    </r>
    <r>
      <rPr>
        <b/>
        <sz val="9"/>
        <color theme="1"/>
        <rFont val="Calibri"/>
        <family val="2"/>
        <scheme val="minor"/>
      </rPr>
      <t xml:space="preserve"> Electronic Prescribing Conformance Profile </t>
    </r>
    <r>
      <rPr>
        <sz val="9"/>
        <color theme="1"/>
        <rFont val="Calibri"/>
        <family val="2"/>
        <scheme val="minor"/>
      </rPr>
      <t>document. These requirements serve the Prescribing and Dispensing Systems and the interaction with Open PDS.  Although included in the Conformance Profile, Active Script List Registry, Mobile Intermediary service and Mobile Application requirements are OUT OF SCOPE for this release of test artefacts. Associated tests have been greyed out in this version with test cases discounted from summaries etc.  Direct PDS tests are also out of scope for this release version.
Test cases in this workbook apply to the Dispensing System and have been split across three worksheets,</t>
    </r>
    <r>
      <rPr>
        <b/>
        <sz val="9"/>
        <color theme="1"/>
        <rFont val="Calibri"/>
        <family val="2"/>
        <scheme val="minor"/>
      </rPr>
      <t xml:space="preserve"> DS - Authentication</t>
    </r>
    <r>
      <rPr>
        <sz val="9"/>
        <color theme="1"/>
        <rFont val="Calibri"/>
        <family val="2"/>
        <scheme val="minor"/>
      </rPr>
      <t xml:space="preserve">, </t>
    </r>
    <r>
      <rPr>
        <b/>
        <sz val="9"/>
        <color theme="1"/>
        <rFont val="Calibri"/>
        <family val="2"/>
        <scheme val="minor"/>
      </rPr>
      <t>DS - Audit</t>
    </r>
    <r>
      <rPr>
        <sz val="9"/>
        <color theme="1"/>
        <rFont val="Calibri"/>
        <family val="2"/>
        <scheme val="minor"/>
      </rPr>
      <t xml:space="preserve"> and</t>
    </r>
    <r>
      <rPr>
        <b/>
        <sz val="9"/>
        <color theme="1"/>
        <rFont val="Calibri"/>
        <family val="2"/>
        <scheme val="minor"/>
      </rPr>
      <t xml:space="preserve"> DS - Main</t>
    </r>
    <r>
      <rPr>
        <sz val="9"/>
        <color theme="1"/>
        <rFont val="Calibri"/>
        <family val="2"/>
        <scheme val="minor"/>
      </rPr>
      <t>. These contain requirements and tests for the processing of dispense events for Dispensing Systems, from presentation of the electronic prescription to the submission of the dispense event and interaction with the PDS during the process.
The</t>
    </r>
    <r>
      <rPr>
        <b/>
        <sz val="9"/>
        <color theme="1"/>
        <rFont val="Calibri"/>
        <family val="2"/>
        <scheme val="minor"/>
      </rPr>
      <t xml:space="preserve"> DS - Scenarios </t>
    </r>
    <r>
      <rPr>
        <sz val="9"/>
        <color theme="1"/>
        <rFont val="Calibri"/>
        <family val="2"/>
        <scheme val="minor"/>
      </rPr>
      <t xml:space="preserve">worksheet provides suggested sets of tests which should be run together. These scenarios are likely dispensing events and cover all test cases for the dispensing process. The </t>
    </r>
    <r>
      <rPr>
        <b/>
        <sz val="9"/>
        <color theme="1"/>
        <rFont val="Calibri"/>
        <family val="2"/>
        <scheme val="minor"/>
      </rPr>
      <t>DS - E2E Interfaces</t>
    </r>
    <r>
      <rPr>
        <sz val="9"/>
        <color theme="1"/>
        <rFont val="Calibri"/>
        <family val="2"/>
        <scheme val="minor"/>
      </rPr>
      <t xml:space="preserve"> worksheet indicates the interface relationship between Prescription and Dispensing Systems with the PDS. Interface testing specific to the Dispensing System is indicated in green shading. 
The Test Summary Report worksheet - </t>
    </r>
    <r>
      <rPr>
        <b/>
        <sz val="9"/>
        <color theme="1"/>
        <rFont val="Calibri"/>
        <family val="2"/>
        <scheme val="minor"/>
      </rPr>
      <t>TSR</t>
    </r>
    <r>
      <rPr>
        <sz val="9"/>
        <color theme="1"/>
        <rFont val="Calibri"/>
        <family val="2"/>
        <scheme val="minor"/>
      </rPr>
      <t>,  is provided as a summary of testing as it is completed, additionally  a one-page Traceability matrix provides additional information and guidance.
Specific</t>
    </r>
    <r>
      <rPr>
        <b/>
        <sz val="9"/>
        <color theme="1"/>
        <rFont val="Calibri"/>
        <family val="2"/>
        <scheme val="minor"/>
      </rPr>
      <t xml:space="preserve"> Conformance Test Data (CTD)</t>
    </r>
    <r>
      <rPr>
        <sz val="9"/>
        <color theme="1"/>
        <rFont val="Calibri"/>
        <family val="2"/>
        <scheme val="minor"/>
      </rPr>
      <t xml:space="preserve"> has been provided for use alongside the test cases, see full details in the</t>
    </r>
    <r>
      <rPr>
        <b/>
        <sz val="9"/>
        <color theme="1"/>
        <rFont val="Calibri"/>
        <family val="2"/>
        <scheme val="minor"/>
      </rPr>
      <t xml:space="preserve"> References </t>
    </r>
    <r>
      <rPr>
        <sz val="9"/>
        <color theme="1"/>
        <rFont val="Calibri"/>
        <family val="2"/>
        <scheme val="minor"/>
      </rPr>
      <t>worksheet in this document: 
- A comprehensive list of pharmaceutical test data  for use is detailed in the</t>
    </r>
    <r>
      <rPr>
        <b/>
        <sz val="9"/>
        <color theme="1"/>
        <rFont val="Calibri"/>
        <family val="2"/>
        <scheme val="minor"/>
      </rPr>
      <t xml:space="preserve"> Prescriptions</t>
    </r>
    <r>
      <rPr>
        <sz val="9"/>
        <color theme="1"/>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detailed in the Dispensed Deferred Prescriptions of that workbook. This test data can also be used to test along with Prescribing Systems and PDS Systems for E2E electronic prescription testing. 
- Patient / SOC details for testing use with test cases and scenarios are detailed in the </t>
    </r>
    <r>
      <rPr>
        <b/>
        <sz val="9"/>
        <color theme="1"/>
        <rFont val="Calibri"/>
        <family val="2"/>
        <scheme val="minor"/>
      </rPr>
      <t>Subjects of Care</t>
    </r>
    <r>
      <rPr>
        <sz val="9"/>
        <color theme="1"/>
        <rFont val="Calibri"/>
        <family val="2"/>
        <scheme val="minor"/>
      </rPr>
      <t xml:space="preserve"> workbook. These provide a full subject range of various sex, age and address location detail and include IHI, Medicare and other specific details for testing use.  
- </t>
    </r>
    <r>
      <rPr>
        <b/>
        <sz val="9"/>
        <color theme="1"/>
        <rFont val="Calibri"/>
        <family val="2"/>
        <scheme val="minor"/>
      </rPr>
      <t xml:space="preserve">Prescribe and Dispense Personas </t>
    </r>
    <r>
      <rPr>
        <sz val="9"/>
        <color theme="1"/>
        <rFont val="Calibri"/>
        <family val="2"/>
        <scheme val="minor"/>
      </rPr>
      <t>workbook details medical practitioners that may be a part of the prescribing system lifecycle.</t>
    </r>
  </si>
  <si>
    <t>EP - CTD - Prescribe and Dispense Personas v1.0</t>
  </si>
  <si>
    <t>EP - CTD - Prescriptions v1.0</t>
  </si>
  <si>
    <t>EP - CTD - Subjects of Care v1.0</t>
  </si>
  <si>
    <t>Electronic Prescribing - Conformance Test Specification - Dispensing Systems</t>
  </si>
  <si>
    <t>- Document ID: DH-3125:2020</t>
  </si>
  <si>
    <t>Electronic Prescribing  – Participating Software Conformance Profile v2.1</t>
  </si>
  <si>
    <t>Conformance Profile</t>
  </si>
  <si>
    <t>- Document ID: DH-3128:2020</t>
  </si>
  <si>
    <t>Electronic Prescribing - Release Note v2.1</t>
  </si>
  <si>
    <t>Release Note</t>
  </si>
  <si>
    <t>- Document ID: DH-2986:2019</t>
  </si>
  <si>
    <t>Dispense Record sent to PDS and includes all requirement details.</t>
  </si>
  <si>
    <r>
      <rPr>
        <b/>
        <sz val="11"/>
        <rFont val="Calibri"/>
        <family val="2"/>
        <scheme val="minor"/>
      </rPr>
      <t>Standard dispense</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Complete dispense.
5. Dispensing Error and message handling.
6. Specific Auditing for dispense events.
</t>
    </r>
    <r>
      <rPr>
        <i/>
        <sz val="11"/>
        <rFont val="Calibri"/>
        <family val="2"/>
        <scheme val="minor"/>
      </rPr>
      <t xml:space="preserve">
Note: Please use the test data in  "EP_Prescription Test Data" / "Prescriptions-Dispensing System'. This scenario should be able to apply to prescriptions for various types of medications, one item, repeat with remaining supplies , PBS, RPBS and Private prescription etc. Please note, cancelled, expired and completed (exhausted) prescriptions cannot be dispensed. </t>
    </r>
  </si>
  <si>
    <r>
      <rPr>
        <b/>
        <sz val="11"/>
        <rFont val="Calibri"/>
        <family val="2"/>
        <scheme val="minor"/>
      </rPr>
      <t>Full Scope E2E process dispense</t>
    </r>
    <r>
      <rPr>
        <sz val="11"/>
        <rFont val="Calibri"/>
        <family val="2"/>
        <scheme val="minor"/>
      </rPr>
      <t xml:space="preserve">
For a dispenser who has an electronic prescription to dispense successfully.
Demonstrate that the dispenser can:
1. Log in and Authenticate to Dispensing System
2. Scan or enter an electronic prescription and return full details.
3. Be presented with and manage full electronic prescription during the dispense activity.
4. Have all details and activities audited and be aligned to given legislation expectations.
5. Have appropriate communications with the PDS when available and appropriate messaging when unavailable.
6. Complete Dispense.
</t>
    </r>
    <r>
      <rPr>
        <i/>
        <sz val="11"/>
        <rFont val="Calibri"/>
        <family val="2"/>
        <scheme val="minor"/>
      </rPr>
      <t xml:space="preserve">Note: Please use the test data in  "EP_Prescription Test Data" / "Prescriptions-Dispensing System'. This scenario should be able to apply to prescriptions for various types of medications, one item, repeat with remaining supplies , PBS, RPBS and Private prescription etc. Please note, cancelled, expired and completed (exhausted) prescriptions cannot be dispensed. </t>
    </r>
  </si>
  <si>
    <r>
      <rPr>
        <b/>
        <sz val="11"/>
        <rFont val="Calibri"/>
        <family val="2"/>
        <scheme val="minor"/>
      </rPr>
      <t>Dispense Urgent Prescription - Several Items - Owing</t>
    </r>
    <r>
      <rPr>
        <sz val="11"/>
        <rFont val="Calibri"/>
        <family val="2"/>
        <scheme val="minor"/>
      </rPr>
      <t xml:space="preserve">
For a dispenser who has an electronic prescription to dispense successfully
Demonstrate that the dispenser can:
1. Log in and Authenticate to Dispensing System
2. Scan the owing event electronic prescription and reconcile.
3. Communicate with the PDS.
4. Complete reconciliation with all details audited.
</t>
    </r>
    <r>
      <rPr>
        <i/>
        <sz val="11"/>
        <rFont val="Calibri"/>
        <family val="2"/>
        <scheme val="minor"/>
      </rPr>
      <t xml:space="preserve">
Note: Please use the test data in  "EP_Prescription Test Data" / "Prescriptions-Dispensing System'. This scenario should be able to apply to prescriptions for various types of medications,  one item, repeat with remaining supplies , PBS, RPBS and Private prescription etc. Please note, cancelled, expired and completed (exhausted) prescriptions cannot be dispensed. </t>
    </r>
  </si>
  <si>
    <r>
      <rPr>
        <b/>
        <sz val="11"/>
        <rFont val="Calibri"/>
        <family val="2"/>
        <scheme val="minor"/>
      </rPr>
      <t>Repeat dispense</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Dispense a Repeat prescription.
</t>
    </r>
    <r>
      <rPr>
        <i/>
        <sz val="11"/>
        <rFont val="Calibri"/>
        <family val="2"/>
        <scheme val="minor"/>
      </rPr>
      <t xml:space="preserve">Note: Please use the test data in  "EP_Prescription Test Data" / "Prescriptions-Dispensing System'. This scenario should be able to apply to valid repeat prescriptions for various types of medications, one item , PBS, RPBS and Private prescription etc. Please note, cancelled, expired and completed (exhausted) prescriptions cannot be dispensed. </t>
    </r>
  </si>
  <si>
    <r>
      <rPr>
        <b/>
        <sz val="11"/>
        <rFont val="Calibri"/>
        <family val="2"/>
        <scheme val="minor"/>
      </rPr>
      <t>Prescription NOT dispensed - Cancelled before dispense completed.</t>
    </r>
    <r>
      <rPr>
        <sz val="11"/>
        <rFont val="Calibri"/>
        <family val="2"/>
        <scheme val="minor"/>
      </rPr>
      <t xml:space="preserve">
For a dispenser who has an electronic prescription to cease dispense - dispense returns to original state
Demonstrate that the dispenser can:
1. Log in and Authenticate to Dispensing System
2. Scan the electronic prescription and return full details.
3. Cancel the dispense record without completing the dispense.
4. Electronic Prescription is in original state.
</t>
    </r>
    <r>
      <rPr>
        <i/>
        <sz val="11"/>
        <rFont val="Calibri"/>
        <family val="2"/>
        <scheme val="minor"/>
      </rPr>
      <t xml:space="preserve">
Note: Please use the test data in  "EP_Prescription Test Data" / "Prescriptions-Dispensing System'. This scenario should be able to apply to prescriptions for various types of medications, one item, repeat with remaining supplies , PBS, RPBS and Private prescription etc. Please note, cancelled, expired and completed (exhausted) prescriptions cannot be dispensed and cancelled. </t>
    </r>
  </si>
  <si>
    <r>
      <rPr>
        <b/>
        <sz val="11"/>
        <rFont val="Calibri"/>
        <family val="2"/>
        <scheme val="minor"/>
      </rPr>
      <t>Prescription NOT dispensed - Reversed AFTER original dispense activity.</t>
    </r>
    <r>
      <rPr>
        <sz val="11"/>
        <rFont val="Calibri"/>
        <family val="2"/>
        <scheme val="minor"/>
      </rPr>
      <t xml:space="preserve">
For a dispenser who has an electronic prescription to reverse dispense record 
Demonstrate that the dispenser can:
1. Log in and Authenticate to Dispensing System
2. Scan the electronic prescription and return full details.
3. Complete dispense.
4. Reverse the dispense record 
5. Electronic Prescription is in original state.
</t>
    </r>
    <r>
      <rPr>
        <i/>
        <sz val="11"/>
        <rFont val="Calibri"/>
        <family val="2"/>
        <scheme val="minor"/>
      </rPr>
      <t xml:space="preserve">
Note: Please use the test data in  "EP_Prescription Test Data" / "Prescriptions-Dispensing System'. This scenario should be able to apply to prescriptions for various types of medications, one item, repeat (with or without remaining supplies) , PBS, RPBS and Private prescription etc. Please note, cancelled and expired cannot be dispensed and reversed.</t>
    </r>
  </si>
  <si>
    <r>
      <rPr>
        <b/>
        <sz val="11"/>
        <rFont val="Calibri"/>
        <family val="2"/>
        <scheme val="minor"/>
      </rPr>
      <t>Dispensing System Authentication and Security Profiles.</t>
    </r>
    <r>
      <rPr>
        <sz val="11"/>
        <rFont val="Calibri"/>
        <family val="2"/>
        <scheme val="minor"/>
      </rPr>
      <t xml:space="preserve">
Log in and Authenticate to Dispensing System:
- All users authenticated.
- All users security profiles and capabilities maintained.
- Dispense activities permitted / not permitted and recorded.
</t>
    </r>
    <r>
      <rPr>
        <i/>
        <sz val="11"/>
        <rFont val="Calibri"/>
        <family val="2"/>
        <scheme val="minor"/>
      </rPr>
      <t xml:space="preserve">
Note: Please use the test data in  "EP_Prescription Test Data" / "Prescriptions-Dispensing System'. This scenario should be able to apply to prescriptions for various types of medications,  one item, repeat with remaining supplies , PBS, RPBS and Private prescription etc. Please note, cancelled, expired and completed (exhausted) prescriptions cannot be dispensed. </t>
    </r>
    <r>
      <rPr>
        <sz val="11"/>
        <rFont val="Calibri"/>
        <family val="2"/>
        <scheme val="minor"/>
      </rPr>
      <t xml:space="preserve">
</t>
    </r>
  </si>
  <si>
    <t>- Document ID: DH-nnnn:nnnn</t>
  </si>
  <si>
    <t>EP - CTD - HPI-I v1.0</t>
  </si>
  <si>
    <t>Electronic Prescribing - Conformance Test Data - HPI-I Data</t>
  </si>
  <si>
    <t>EP - CTD - HPI-O v1.0</t>
  </si>
  <si>
    <t>Electronic Prescribing - Conformance Test Data - HPI-O Data</t>
  </si>
  <si>
    <t>EP - CTS - Prescription Delivery Services vn.n</t>
  </si>
  <si>
    <t>EP - CTS - Dispensing Systems vn.n</t>
  </si>
  <si>
    <t>EP - CTS - Prescribing Systems vn.n</t>
  </si>
  <si>
    <t>Version 1.0</t>
  </si>
  <si>
    <t>Approved for external use</t>
  </si>
  <si>
    <t>Document ID: DH-3138:2020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</si>
</sst>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66"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sz val="11"/>
      <name val="Calibri"/>
      <family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b/>
      <sz val="10"/>
      <color theme="0"/>
      <name val="Calibri"/>
      <family val="2"/>
      <scheme val="minor"/>
    </font>
    <font>
      <i/>
      <sz val="10"/>
      <name val="Calibri"/>
      <family val="2"/>
      <scheme val="minor"/>
    </font>
    <font>
      <b/>
      <i/>
      <sz val="10"/>
      <color rgb="FF00B050"/>
      <name val="Calibri"/>
      <family val="2"/>
      <scheme val="minor"/>
    </font>
    <font>
      <sz val="14"/>
      <color rgb="FFA3A2A6"/>
      <name val="Verdana"/>
      <family val="2"/>
    </font>
    <font>
      <sz val="11"/>
      <name val="Wingdings 2"/>
      <family val="1"/>
      <charset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b/>
      <sz val="9"/>
      <color theme="1"/>
      <name val="Calibri"/>
      <family val="2"/>
      <scheme val="minor"/>
    </font>
    <font>
      <sz val="9"/>
      <color theme="1"/>
      <name val="Calibri"/>
      <family val="2"/>
      <scheme val="minor"/>
    </font>
    <font>
      <sz val="9"/>
      <name val="Calibri"/>
      <family val="2"/>
      <scheme val="minor"/>
    </font>
    <font>
      <b/>
      <i/>
      <sz val="8"/>
      <color theme="1"/>
      <name val="Calibri"/>
      <family val="2"/>
      <scheme val="minor"/>
    </font>
    <font>
      <b/>
      <sz val="9"/>
      <name val="Calibri"/>
      <family val="2"/>
      <scheme val="minor"/>
    </font>
    <font>
      <u/>
      <sz val="10"/>
      <color theme="10"/>
      <name val="Calibri"/>
      <family val="2"/>
      <scheme val="minor"/>
    </font>
    <font>
      <b/>
      <sz val="10"/>
      <color theme="0"/>
      <name val="Calibri"/>
      <family val="2"/>
    </font>
    <font>
      <sz val="10"/>
      <color rgb="FFFF0000"/>
      <name val="Calibri"/>
      <family val="2"/>
      <scheme val="minor"/>
    </font>
    <font>
      <sz val="14"/>
      <color theme="1"/>
      <name val="Arial"/>
      <family val="2"/>
    </font>
    <font>
      <sz val="11"/>
      <color theme="1"/>
      <name val="Arial"/>
      <family val="2"/>
    </font>
    <font>
      <sz val="9"/>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b/>
      <sz val="10"/>
      <color rgb="FFFF0000"/>
      <name val="Wingdings 2"/>
      <family val="1"/>
      <charset val="2"/>
    </font>
    <font>
      <sz val="10"/>
      <color rgb="FFFF0000"/>
      <name val="Wingdings 2"/>
      <family val="1"/>
      <charset val="2"/>
    </font>
  </fonts>
  <fills count="29">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C00000"/>
        <bgColor indexed="64"/>
      </patternFill>
    </fill>
    <fill>
      <patternFill patternType="solid">
        <fgColor theme="6"/>
        <bgColor indexed="64"/>
      </patternFill>
    </fill>
    <fill>
      <patternFill patternType="solid">
        <fgColor theme="7"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8" tint="0.59999389629810485"/>
        <bgColor indexed="64"/>
      </patternFill>
    </fill>
  </fills>
  <borders count="2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thin">
        <color auto="1"/>
      </left>
      <right/>
      <top style="medium">
        <color auto="1"/>
      </top>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613">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7"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5" fillId="0" borderId="3" xfId="0" applyFont="1" applyFill="1" applyBorder="1" applyAlignment="1">
      <alignment horizontal="center" vertical="top"/>
    </xf>
    <xf numFmtId="0" fontId="16" fillId="0" borderId="3" xfId="0" applyFont="1" applyBorder="1" applyAlignment="1">
      <alignment horizontal="center" vertical="top" wrapText="1"/>
    </xf>
    <xf numFmtId="0" fontId="15" fillId="0" borderId="7" xfId="0" applyFont="1" applyFill="1" applyBorder="1" applyAlignment="1">
      <alignment horizontal="center" vertical="top"/>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19" fillId="4" borderId="0" xfId="0" applyFont="1"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0" borderId="3" xfId="0" applyFont="1" applyFill="1" applyBorder="1" applyAlignment="1">
      <alignment horizontal="center" vertical="center" wrapText="1"/>
    </xf>
    <xf numFmtId="0" fontId="6" fillId="11" borderId="3" xfId="0" applyFont="1" applyFill="1" applyBorder="1" applyAlignment="1">
      <alignment vertical="center" wrapText="1"/>
    </xf>
    <xf numFmtId="0" fontId="6" fillId="11" borderId="3" xfId="0" applyFont="1" applyFill="1" applyBorder="1" applyAlignment="1">
      <alignment horizontal="center" vertical="top" wrapText="1"/>
    </xf>
    <xf numFmtId="0" fontId="6" fillId="11" borderId="3" xfId="2" applyFont="1" applyFill="1" applyBorder="1" applyAlignment="1">
      <alignment horizontal="center" vertical="center" wrapText="1"/>
    </xf>
    <xf numFmtId="0" fontId="6" fillId="11" borderId="3" xfId="0" applyFont="1" applyFill="1" applyBorder="1" applyAlignment="1">
      <alignment horizontal="center" vertical="center" wrapText="1"/>
    </xf>
    <xf numFmtId="0" fontId="0" fillId="0" borderId="0" xfId="0" applyBorder="1" applyAlignment="1"/>
    <xf numFmtId="0" fontId="7" fillId="0" borderId="3" xfId="0" applyFont="1" applyFill="1" applyBorder="1" applyAlignment="1">
      <alignment vertical="center" wrapText="1"/>
    </xf>
    <xf numFmtId="0" fontId="0" fillId="0" borderId="3" xfId="0" applyBorder="1" applyAlignment="1"/>
    <xf numFmtId="0" fontId="6" fillId="11" borderId="3" xfId="0" applyFont="1" applyFill="1" applyBorder="1" applyAlignment="1">
      <alignment horizontal="left" vertical="center" wrapText="1"/>
    </xf>
    <xf numFmtId="0" fontId="6" fillId="0" borderId="9" xfId="0" applyFont="1" applyBorder="1" applyAlignment="1">
      <alignment horizontal="center" vertical="top" wrapText="1"/>
    </xf>
    <xf numFmtId="0" fontId="0" fillId="4" borderId="0" xfId="0" applyFont="1" applyFill="1"/>
    <xf numFmtId="0" fontId="22" fillId="0" borderId="3" xfId="0" applyFont="1" applyFill="1" applyBorder="1" applyAlignment="1">
      <alignment horizontal="left" vertical="top" wrapText="1"/>
    </xf>
    <xf numFmtId="0" fontId="22" fillId="0" borderId="9" xfId="0" applyFont="1" applyFill="1" applyBorder="1" applyAlignment="1">
      <alignment horizontal="left" vertical="top" wrapText="1"/>
    </xf>
    <xf numFmtId="0" fontId="22" fillId="0" borderId="3" xfId="0" applyFont="1" applyFill="1" applyBorder="1" applyAlignment="1">
      <alignment vertical="top" wrapText="1"/>
    </xf>
    <xf numFmtId="0" fontId="25" fillId="0" borderId="3" xfId="1" applyFont="1" applyFill="1" applyBorder="1" applyAlignment="1">
      <alignment horizontal="left" vertical="top" wrapText="1"/>
    </xf>
    <xf numFmtId="0" fontId="22" fillId="0" borderId="7" xfId="0" applyFont="1" applyFill="1" applyBorder="1" applyAlignment="1">
      <alignment horizontal="left" vertical="top" wrapText="1"/>
    </xf>
    <xf numFmtId="0" fontId="7" fillId="0" borderId="7" xfId="2" applyFont="1" applyFill="1" applyBorder="1" applyAlignment="1">
      <alignment horizontal="center" vertical="top" wrapText="1"/>
    </xf>
    <xf numFmtId="0" fontId="22" fillId="0" borderId="3" xfId="0" applyFont="1" applyFill="1" applyBorder="1" applyAlignment="1">
      <alignment horizontal="center" vertical="top" wrapText="1"/>
    </xf>
    <xf numFmtId="0" fontId="25" fillId="7" borderId="3" xfId="0" applyNumberFormat="1" applyFont="1" applyFill="1" applyBorder="1" applyAlignment="1">
      <alignment horizontal="center" vertical="top" wrapText="1"/>
    </xf>
    <xf numFmtId="0" fontId="7" fillId="0" borderId="3" xfId="2" applyFont="1" applyFill="1" applyBorder="1" applyAlignment="1">
      <alignment horizontal="center" vertical="top" wrapText="1"/>
    </xf>
    <xf numFmtId="0" fontId="22" fillId="0" borderId="7" xfId="0" applyFont="1" applyFill="1" applyBorder="1" applyAlignment="1">
      <alignment vertical="top" wrapText="1"/>
    </xf>
    <xf numFmtId="0" fontId="7" fillId="0" borderId="9" xfId="2" applyFont="1" applyFill="1" applyBorder="1" applyAlignment="1">
      <alignment horizontal="center" vertical="top" wrapText="1"/>
    </xf>
    <xf numFmtId="0" fontId="25" fillId="3" borderId="3" xfId="2" applyFont="1" applyFill="1" applyBorder="1" applyAlignment="1">
      <alignment horizontal="center" vertical="top" wrapText="1"/>
    </xf>
    <xf numFmtId="0" fontId="7" fillId="6" borderId="3" xfId="0" applyFont="1" applyFill="1" applyBorder="1" applyAlignment="1">
      <alignment vertical="top"/>
    </xf>
    <xf numFmtId="0" fontId="7" fillId="6" borderId="3" xfId="0" applyFont="1" applyFill="1" applyBorder="1" applyAlignment="1">
      <alignment horizontal="center" vertical="top"/>
    </xf>
    <xf numFmtId="0" fontId="7" fillId="6" borderId="3" xfId="0" applyFont="1" applyFill="1" applyBorder="1" applyAlignment="1">
      <alignment horizontal="left" vertical="top"/>
    </xf>
    <xf numFmtId="0" fontId="27" fillId="4" borderId="0" xfId="4" applyFill="1"/>
    <xf numFmtId="0" fontId="15" fillId="4" borderId="0" xfId="3" applyFont="1" applyFill="1"/>
    <xf numFmtId="0" fontId="2" fillId="0" borderId="3" xfId="0" applyFont="1" applyFill="1" applyBorder="1" applyAlignment="1">
      <alignment horizontal="left" vertical="top" wrapText="1"/>
    </xf>
    <xf numFmtId="0" fontId="30" fillId="4" borderId="0" xfId="0" applyFont="1" applyFill="1"/>
    <xf numFmtId="0" fontId="30" fillId="4" borderId="0" xfId="0" applyFont="1" applyFill="1" applyAlignment="1">
      <alignment horizontal="right" vertical="top" wrapText="1"/>
    </xf>
    <xf numFmtId="0" fontId="30" fillId="4" borderId="0" xfId="0" applyFont="1" applyFill="1" applyAlignment="1">
      <alignment vertical="top" wrapText="1"/>
    </xf>
    <xf numFmtId="0" fontId="30" fillId="4" borderId="0" xfId="0" applyFont="1" applyFill="1" applyAlignment="1">
      <alignment horizontal="center" vertical="top" wrapText="1"/>
    </xf>
    <xf numFmtId="0" fontId="30" fillId="4" borderId="0" xfId="0" applyFont="1" applyFill="1" applyAlignment="1">
      <alignment vertical="top"/>
    </xf>
    <xf numFmtId="0" fontId="1" fillId="16" borderId="3" xfId="0" applyFont="1" applyFill="1" applyBorder="1" applyAlignment="1">
      <alignment horizontal="right" vertical="center" wrapText="1"/>
    </xf>
    <xf numFmtId="0" fontId="30" fillId="0" borderId="0" xfId="0" applyFont="1" applyAlignment="1">
      <alignment vertical="top"/>
    </xf>
    <xf numFmtId="0" fontId="30" fillId="0" borderId="0" xfId="0" applyFont="1"/>
    <xf numFmtId="0" fontId="1" fillId="16" borderId="3" xfId="0" applyFont="1" applyFill="1" applyBorder="1" applyAlignment="1">
      <alignment horizontal="right" vertical="top" wrapText="1"/>
    </xf>
    <xf numFmtId="0" fontId="1" fillId="16" borderId="3" xfId="0" applyFont="1" applyFill="1" applyBorder="1" applyAlignment="1">
      <alignment horizontal="right" vertical="top"/>
    </xf>
    <xf numFmtId="0" fontId="22" fillId="4" borderId="3" xfId="0" applyFont="1" applyFill="1" applyBorder="1" applyAlignment="1">
      <alignment horizontal="center" vertical="top" wrapText="1"/>
    </xf>
    <xf numFmtId="0" fontId="30" fillId="4" borderId="0" xfId="0" applyFont="1" applyFill="1" applyAlignment="1">
      <alignment vertical="center"/>
    </xf>
    <xf numFmtId="0" fontId="1" fillId="16" borderId="6" xfId="0" applyFont="1" applyFill="1" applyBorder="1" applyAlignment="1">
      <alignment horizontal="right" vertical="center" wrapText="1"/>
    </xf>
    <xf numFmtId="10" fontId="30" fillId="18" borderId="3" xfId="0" applyNumberFormat="1" applyFont="1" applyFill="1" applyBorder="1" applyAlignment="1">
      <alignment horizontal="center" vertical="center" wrapText="1"/>
    </xf>
    <xf numFmtId="0" fontId="30" fillId="0" borderId="0" xfId="0" applyFont="1" applyAlignment="1">
      <alignment vertical="center"/>
    </xf>
    <xf numFmtId="0" fontId="29" fillId="0" borderId="3" xfId="0" applyFont="1" applyBorder="1" applyAlignment="1">
      <alignment horizontal="center" vertical="top" wrapText="1"/>
    </xf>
    <xf numFmtId="10" fontId="22" fillId="2" borderId="3" xfId="0" applyNumberFormat="1" applyFont="1" applyFill="1" applyBorder="1" applyAlignment="1">
      <alignment horizontal="center" vertical="center"/>
    </xf>
    <xf numFmtId="0" fontId="28" fillId="0" borderId="3" xfId="0" applyFont="1" applyBorder="1" applyAlignment="1">
      <alignment horizontal="center" vertical="top" wrapText="1"/>
    </xf>
    <xf numFmtId="0" fontId="21" fillId="0" borderId="3" xfId="0" applyFont="1" applyBorder="1" applyAlignment="1">
      <alignment horizontal="center" vertical="top" wrapText="1"/>
    </xf>
    <xf numFmtId="0" fontId="1" fillId="13" borderId="3" xfId="0" applyFont="1" applyFill="1" applyBorder="1" applyAlignment="1">
      <alignment horizontal="right" vertical="center" wrapText="1"/>
    </xf>
    <xf numFmtId="164" fontId="1" fillId="13" borderId="3" xfId="0" applyNumberFormat="1" applyFont="1" applyFill="1" applyBorder="1" applyAlignment="1">
      <alignment horizontal="right" vertical="center" wrapText="1"/>
    </xf>
    <xf numFmtId="0" fontId="30" fillId="0" borderId="0" xfId="0" applyFont="1" applyAlignment="1">
      <alignment vertical="top" wrapText="1"/>
    </xf>
    <xf numFmtId="0" fontId="30" fillId="0" borderId="0" xfId="0" applyFont="1" applyAlignment="1">
      <alignment horizontal="center" vertical="top" wrapText="1"/>
    </xf>
    <xf numFmtId="0" fontId="30" fillId="0" borderId="0" xfId="0" applyFont="1" applyAlignment="1">
      <alignment horizontal="righ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2" fillId="4" borderId="0" xfId="0" applyFont="1" applyFill="1" applyAlignment="1">
      <alignment vertical="top"/>
    </xf>
    <xf numFmtId="0" fontId="15" fillId="4" borderId="0" xfId="0" applyFont="1" applyFill="1" applyAlignment="1">
      <alignment vertical="top"/>
    </xf>
    <xf numFmtId="0" fontId="0" fillId="0" borderId="3" xfId="0" applyFont="1" applyFill="1" applyBorder="1" applyAlignment="1">
      <alignment horizontal="left" vertical="top" wrapText="1"/>
    </xf>
    <xf numFmtId="0" fontId="21" fillId="18" borderId="3" xfId="0" applyFont="1" applyFill="1" applyBorder="1" applyAlignment="1">
      <alignment horizontal="center" vertical="top" textRotation="45"/>
    </xf>
    <xf numFmtId="0" fontId="25" fillId="0" borderId="5" xfId="1"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7" fillId="19" borderId="7" xfId="2" applyFont="1" applyFill="1" applyBorder="1" applyAlignment="1">
      <alignment horizontal="center" vertical="top" wrapText="1"/>
    </xf>
    <xf numFmtId="0" fontId="7" fillId="19" borderId="3" xfId="2" applyFont="1" applyFill="1" applyBorder="1" applyAlignment="1">
      <alignment horizontal="center" vertical="top" wrapText="1"/>
    </xf>
    <xf numFmtId="0" fontId="7" fillId="19" borderId="9" xfId="2" applyFont="1" applyFill="1" applyBorder="1" applyAlignment="1">
      <alignment horizontal="center" vertical="top" wrapText="1"/>
    </xf>
    <xf numFmtId="0" fontId="7" fillId="11" borderId="3" xfId="2" applyFont="1" applyFill="1" applyBorder="1" applyAlignment="1">
      <alignment horizontal="center" vertical="top" wrapText="1"/>
    </xf>
    <xf numFmtId="0" fontId="7" fillId="16" borderId="3" xfId="2" applyFont="1" applyFill="1" applyBorder="1" applyAlignment="1">
      <alignment horizontal="center" vertical="top" wrapText="1"/>
    </xf>
    <xf numFmtId="0" fontId="0" fillId="0" borderId="3" xfId="0" applyFont="1" applyFill="1" applyBorder="1" applyAlignment="1">
      <alignment vertical="top" wrapText="1"/>
    </xf>
    <xf numFmtId="0" fontId="22" fillId="0" borderId="7" xfId="0" applyFont="1" applyFill="1" applyBorder="1" applyAlignment="1">
      <alignment horizontal="left" vertical="top" wrapText="1"/>
    </xf>
    <xf numFmtId="0" fontId="22" fillId="4" borderId="7" xfId="0" applyFont="1" applyFill="1" applyBorder="1" applyAlignment="1">
      <alignment vertical="top"/>
    </xf>
    <xf numFmtId="0" fontId="1" fillId="0" borderId="3" xfId="0" applyFont="1" applyBorder="1" applyAlignment="1">
      <alignment vertical="center" wrapText="1"/>
    </xf>
    <xf numFmtId="0" fontId="1" fillId="20" borderId="3" xfId="0" applyFont="1" applyFill="1" applyBorder="1"/>
    <xf numFmtId="0" fontId="1" fillId="12" borderId="3" xfId="0" applyFont="1" applyFill="1" applyBorder="1"/>
    <xf numFmtId="0" fontId="0" fillId="0" borderId="3" xfId="0" applyBorder="1"/>
    <xf numFmtId="0" fontId="0" fillId="0" borderId="3" xfId="0" applyBorder="1" applyAlignment="1">
      <alignment wrapText="1"/>
    </xf>
    <xf numFmtId="0" fontId="0" fillId="0" borderId="3" xfId="0" applyFill="1" applyBorder="1"/>
    <xf numFmtId="0" fontId="0" fillId="11" borderId="3" xfId="0" applyFill="1" applyBorder="1"/>
    <xf numFmtId="0" fontId="0" fillId="0" borderId="3" xfId="0" applyFill="1" applyBorder="1" applyAlignment="1">
      <alignment wrapText="1"/>
    </xf>
    <xf numFmtId="0" fontId="14" fillId="4" borderId="0" xfId="0" applyFont="1" applyFill="1" applyBorder="1" applyAlignment="1">
      <alignment vertical="top"/>
    </xf>
    <xf numFmtId="0" fontId="11" fillId="4" borderId="0" xfId="0" applyFont="1" applyFill="1" applyBorder="1" applyAlignment="1">
      <alignment vertical="top"/>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center" vertical="top"/>
    </xf>
    <xf numFmtId="0" fontId="11" fillId="4" borderId="13" xfId="0" applyFont="1" applyFill="1" applyBorder="1" applyAlignment="1">
      <alignment horizontal="left" vertical="top"/>
    </xf>
    <xf numFmtId="0" fontId="11" fillId="4" borderId="0" xfId="0" applyFont="1" applyFill="1" applyBorder="1" applyAlignment="1">
      <alignment horizontal="left" vertical="top"/>
    </xf>
    <xf numFmtId="0" fontId="11" fillId="2" borderId="3" xfId="0" applyFont="1" applyFill="1" applyBorder="1" applyAlignment="1">
      <alignment horizontal="center" vertical="top"/>
    </xf>
    <xf numFmtId="0" fontId="11" fillId="0" borderId="11" xfId="0" applyFont="1" applyFill="1" applyBorder="1" applyAlignment="1">
      <alignment horizontal="right" vertical="top"/>
    </xf>
    <xf numFmtId="0" fontId="11" fillId="4" borderId="13" xfId="0" applyFont="1" applyFill="1" applyBorder="1" applyAlignment="1">
      <alignment vertical="top" wrapText="1"/>
    </xf>
    <xf numFmtId="0" fontId="11" fillId="4" borderId="11" xfId="0" applyFont="1" applyFill="1" applyBorder="1" applyAlignment="1">
      <alignment vertical="top"/>
    </xf>
    <xf numFmtId="0" fontId="21" fillId="0" borderId="3" xfId="0" applyFont="1" applyBorder="1" applyAlignment="1">
      <alignment horizontal="right" vertical="center" wrapText="1" indent="1"/>
    </xf>
    <xf numFmtId="0" fontId="10" fillId="0" borderId="0" xfId="0" applyFont="1" applyFill="1" applyBorder="1" applyAlignment="1">
      <alignment vertical="top"/>
    </xf>
    <xf numFmtId="0" fontId="25" fillId="3" borderId="7" xfId="2" applyFont="1" applyFill="1" applyBorder="1" applyAlignment="1">
      <alignment horizontal="center" vertical="top" wrapText="1"/>
    </xf>
    <xf numFmtId="0" fontId="25" fillId="3" borderId="9" xfId="2" applyFont="1" applyFill="1" applyBorder="1" applyAlignment="1">
      <alignment horizontal="center" vertical="top" wrapText="1"/>
    </xf>
    <xf numFmtId="1" fontId="9" fillId="4" borderId="3" xfId="0" applyNumberFormat="1" applyFont="1" applyFill="1" applyBorder="1" applyAlignment="1">
      <alignment horizontal="center" vertical="center" wrapText="1"/>
    </xf>
    <xf numFmtId="0" fontId="9" fillId="4" borderId="3" xfId="0" applyFont="1" applyFill="1" applyBorder="1" applyAlignment="1">
      <alignment horizontal="center" vertical="center"/>
    </xf>
    <xf numFmtId="164" fontId="9" fillId="4" borderId="3" xfId="0" applyNumberFormat="1" applyFont="1" applyFill="1" applyBorder="1" applyAlignment="1">
      <alignment horizontal="center" vertical="center" wrapText="1"/>
    </xf>
    <xf numFmtId="0" fontId="0" fillId="8" borderId="0" xfId="0" applyFill="1" applyAlignment="1">
      <alignment horizontal="right" vertical="center"/>
    </xf>
    <xf numFmtId="0" fontId="37" fillId="4" borderId="3" xfId="0" applyFont="1" applyFill="1" applyBorder="1" applyAlignment="1">
      <alignment vertical="top" wrapText="1"/>
    </xf>
    <xf numFmtId="0" fontId="38" fillId="4" borderId="3" xfId="0" applyFont="1" applyFill="1" applyBorder="1" applyAlignment="1">
      <alignment vertical="top" wrapText="1"/>
    </xf>
    <xf numFmtId="0" fontId="33" fillId="4" borderId="0" xfId="0" applyFont="1" applyFill="1" applyBorder="1" applyAlignment="1">
      <alignment horizontal="center" vertical="top"/>
    </xf>
    <xf numFmtId="0" fontId="33" fillId="4" borderId="0" xfId="0" applyFont="1" applyFill="1" applyBorder="1" applyAlignment="1">
      <alignment horizontal="center" vertical="top" wrapText="1"/>
    </xf>
    <xf numFmtId="0" fontId="39" fillId="4" borderId="0" xfId="3" applyFont="1" applyFill="1" applyBorder="1" applyAlignment="1">
      <alignment horizontal="left" vertical="top"/>
    </xf>
    <xf numFmtId="0" fontId="6" fillId="17" borderId="3" xfId="0" applyFont="1" applyFill="1" applyBorder="1" applyAlignment="1">
      <alignment horizontal="center" vertical="center" wrapText="1"/>
    </xf>
    <xf numFmtId="0" fontId="36" fillId="6" borderId="3" xfId="0" applyFont="1" applyFill="1" applyBorder="1" applyAlignment="1">
      <alignment vertical="top"/>
    </xf>
    <xf numFmtId="0" fontId="8" fillId="22" borderId="3" xfId="0" applyFont="1" applyFill="1" applyBorder="1" applyAlignment="1">
      <alignment horizontal="center" vertical="top" wrapText="1"/>
    </xf>
    <xf numFmtId="0" fontId="8" fillId="22" borderId="15" xfId="0" applyFont="1" applyFill="1" applyBorder="1" applyAlignment="1">
      <alignment horizontal="center" vertical="top" wrapText="1"/>
    </xf>
    <xf numFmtId="0" fontId="7" fillId="3" borderId="3" xfId="2" applyFont="1" applyFill="1" applyBorder="1" applyAlignment="1">
      <alignment horizontal="center" vertical="top" wrapText="1"/>
    </xf>
    <xf numFmtId="0" fontId="6" fillId="3" borderId="3" xfId="0" applyFont="1" applyFill="1" applyBorder="1" applyAlignment="1">
      <alignment horizontal="center" vertical="top" wrapText="1"/>
    </xf>
    <xf numFmtId="0" fontId="25" fillId="3" borderId="3" xfId="1" applyFont="1" applyFill="1" applyBorder="1" applyAlignment="1">
      <alignment horizontal="left" vertical="top" wrapText="1"/>
    </xf>
    <xf numFmtId="0" fontId="0" fillId="3" borderId="3" xfId="0" applyFont="1" applyFill="1" applyBorder="1" applyAlignment="1">
      <alignment horizontal="left" vertical="top" wrapText="1"/>
    </xf>
    <xf numFmtId="0" fontId="22" fillId="3" borderId="3" xfId="0" applyFont="1" applyFill="1" applyBorder="1" applyAlignment="1">
      <alignment vertical="top" wrapText="1"/>
    </xf>
    <xf numFmtId="0" fontId="22" fillId="3" borderId="3" xfId="0" applyFont="1" applyFill="1" applyBorder="1" applyAlignment="1">
      <alignment horizontal="center" vertical="top" wrapText="1"/>
    </xf>
    <xf numFmtId="0" fontId="22" fillId="3" borderId="3" xfId="0" applyFont="1" applyFill="1" applyBorder="1" applyAlignment="1">
      <alignment horizontal="left" vertical="top" wrapText="1"/>
    </xf>
    <xf numFmtId="0" fontId="25" fillId="3"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22" fillId="3" borderId="3" xfId="0" applyFont="1" applyFill="1" applyBorder="1" applyAlignment="1">
      <alignment horizontal="left" vertical="top"/>
    </xf>
    <xf numFmtId="0" fontId="25" fillId="3" borderId="2" xfId="1" applyFont="1" applyFill="1" applyBorder="1" applyAlignment="1">
      <alignment horizontal="left" vertical="top" wrapText="1"/>
    </xf>
    <xf numFmtId="0" fontId="8" fillId="3" borderId="15" xfId="0" applyFont="1" applyFill="1" applyBorder="1" applyAlignment="1">
      <alignment vertical="top" wrapText="1"/>
    </xf>
    <xf numFmtId="0" fontId="15" fillId="3" borderId="3" xfId="0" applyFont="1" applyFill="1" applyBorder="1" applyAlignment="1">
      <alignment horizontal="center" vertical="top" wrapText="1"/>
    </xf>
    <xf numFmtId="0" fontId="22" fillId="3" borderId="7" xfId="0" applyFont="1" applyFill="1" applyBorder="1" applyAlignment="1">
      <alignment horizontal="left" vertical="top" wrapText="1"/>
    </xf>
    <xf numFmtId="0" fontId="25" fillId="3" borderId="12" xfId="1" applyFont="1" applyFill="1" applyBorder="1" applyAlignment="1">
      <alignment horizontal="left" vertical="top" wrapText="1"/>
    </xf>
    <xf numFmtId="0" fontId="22" fillId="3" borderId="7" xfId="0" applyFont="1" applyFill="1" applyBorder="1" applyAlignment="1">
      <alignment vertical="top" wrapText="1"/>
    </xf>
    <xf numFmtId="0" fontId="25" fillId="3" borderId="2" xfId="0" applyFont="1" applyFill="1" applyBorder="1" applyAlignment="1">
      <alignment vertical="top"/>
    </xf>
    <xf numFmtId="0" fontId="8" fillId="3" borderId="2" xfId="0" applyFont="1" applyFill="1" applyBorder="1" applyAlignment="1">
      <alignment horizontal="left" vertical="top"/>
    </xf>
    <xf numFmtId="0" fontId="25" fillId="3" borderId="3" xfId="0" applyFont="1" applyFill="1" applyBorder="1" applyAlignment="1">
      <alignment vertical="top" wrapText="1"/>
    </xf>
    <xf numFmtId="0" fontId="25" fillId="3" borderId="3" xfId="0" applyFont="1" applyFill="1" applyBorder="1" applyAlignment="1">
      <alignment horizontal="left" vertical="top" wrapText="1"/>
    </xf>
    <xf numFmtId="0" fontId="25" fillId="3" borderId="2" xfId="0" applyFont="1" applyFill="1" applyBorder="1" applyAlignment="1">
      <alignment horizontal="left" vertical="top"/>
    </xf>
    <xf numFmtId="0" fontId="1" fillId="3" borderId="3" xfId="0" applyFont="1" applyFill="1" applyBorder="1" applyAlignment="1">
      <alignment horizontal="right" vertical="center" wrapText="1"/>
    </xf>
    <xf numFmtId="0" fontId="30" fillId="3" borderId="0" xfId="0" applyFont="1" applyFill="1" applyAlignment="1">
      <alignment vertical="top"/>
    </xf>
    <xf numFmtId="0" fontId="1" fillId="3" borderId="3" xfId="0" applyFont="1" applyFill="1" applyBorder="1" applyAlignment="1">
      <alignment horizontal="right" vertical="top" wrapText="1"/>
    </xf>
    <xf numFmtId="0" fontId="1" fillId="3" borderId="3" xfId="0" applyFont="1" applyFill="1" applyBorder="1" applyAlignment="1">
      <alignment horizontal="right" vertical="top"/>
    </xf>
    <xf numFmtId="0" fontId="1" fillId="3" borderId="3" xfId="0" applyFont="1" applyFill="1" applyBorder="1" applyAlignment="1">
      <alignment horizontal="left" vertical="center" wrapText="1"/>
    </xf>
    <xf numFmtId="0" fontId="1" fillId="3" borderId="3" xfId="0" applyFont="1" applyFill="1" applyBorder="1" applyAlignment="1">
      <alignment vertical="center" wrapText="1"/>
    </xf>
    <xf numFmtId="0" fontId="1" fillId="3" borderId="3" xfId="0" applyFont="1" applyFill="1" applyBorder="1" applyAlignment="1">
      <alignment horizontal="center" vertical="center" wrapText="1"/>
    </xf>
    <xf numFmtId="0" fontId="21" fillId="3" borderId="3" xfId="0" applyFont="1" applyFill="1" applyBorder="1" applyAlignment="1">
      <alignment horizontal="center" vertical="top" textRotation="45"/>
    </xf>
    <xf numFmtId="10" fontId="30" fillId="3" borderId="3" xfId="0" applyNumberFormat="1" applyFont="1" applyFill="1" applyBorder="1" applyAlignment="1">
      <alignment horizontal="center" vertical="center" wrapText="1"/>
    </xf>
    <xf numFmtId="0" fontId="40" fillId="3" borderId="3" xfId="1" applyFont="1" applyFill="1" applyBorder="1" applyAlignment="1">
      <alignment horizontal="center" vertical="center"/>
    </xf>
    <xf numFmtId="0" fontId="40" fillId="3" borderId="1" xfId="1" applyFont="1" applyFill="1" applyBorder="1" applyAlignment="1">
      <alignment horizontal="center" vertical="center"/>
    </xf>
    <xf numFmtId="0" fontId="22" fillId="3" borderId="3" xfId="0" applyFont="1" applyFill="1" applyBorder="1" applyAlignment="1">
      <alignment vertical="top"/>
    </xf>
    <xf numFmtId="0" fontId="0" fillId="3" borderId="3" xfId="0" applyFill="1" applyBorder="1"/>
    <xf numFmtId="0" fontId="23" fillId="23" borderId="3" xfId="0" applyFont="1" applyFill="1" applyBorder="1" applyAlignment="1">
      <alignment horizontal="right"/>
    </xf>
    <xf numFmtId="0" fontId="18" fillId="0" borderId="0" xfId="3"/>
    <xf numFmtId="0" fontId="34" fillId="0" borderId="0" xfId="3" applyFont="1"/>
    <xf numFmtId="0" fontId="35" fillId="0" borderId="0" xfId="3" applyFont="1"/>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5" fillId="0" borderId="0" xfId="3" applyFont="1" applyAlignment="1">
      <alignment vertical="center"/>
    </xf>
    <xf numFmtId="0" fontId="18" fillId="4" borderId="0" xfId="3" applyFill="1"/>
    <xf numFmtId="0" fontId="18" fillId="4" borderId="0" xfId="3" applyFont="1" applyFill="1"/>
    <xf numFmtId="0" fontId="48"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1" fillId="4" borderId="0" xfId="3" applyFont="1" applyFill="1" applyAlignment="1">
      <alignment horizontal="left" vertical="top" wrapText="1"/>
    </xf>
    <xf numFmtId="0" fontId="50" fillId="4" borderId="0" xfId="3" applyFont="1" applyFill="1"/>
    <xf numFmtId="0" fontId="51" fillId="4" borderId="0" xfId="0" applyFont="1" applyFill="1" applyAlignment="1"/>
    <xf numFmtId="0" fontId="50" fillId="4" borderId="0" xfId="3" applyFont="1" applyFill="1" applyAlignment="1">
      <alignment vertical="top" wrapText="1"/>
    </xf>
    <xf numFmtId="0" fontId="53" fillId="4" borderId="0" xfId="4" applyFont="1" applyFill="1"/>
    <xf numFmtId="0" fontId="50" fillId="4" borderId="0" xfId="3" applyFont="1" applyFill="1" applyBorder="1" applyAlignment="1">
      <alignment vertical="top" wrapText="1"/>
    </xf>
    <xf numFmtId="0" fontId="21" fillId="4" borderId="0" xfId="3" applyFont="1" applyFill="1" applyAlignment="1">
      <alignment vertical="top"/>
    </xf>
    <xf numFmtId="0" fontId="54" fillId="24" borderId="7" xfId="0" applyFont="1" applyFill="1" applyBorder="1" applyAlignment="1" applyProtection="1">
      <alignment horizontal="center" vertical="center" wrapText="1"/>
    </xf>
    <xf numFmtId="0" fontId="36" fillId="6" borderId="7" xfId="0" applyFont="1" applyFill="1" applyBorder="1" applyAlignment="1">
      <alignment horizontal="left" vertical="top" wrapText="1"/>
    </xf>
    <xf numFmtId="0" fontId="55" fillId="4" borderId="0" xfId="3" applyFont="1" applyFill="1"/>
    <xf numFmtId="0" fontId="50" fillId="0" borderId="3" xfId="3" applyFont="1" applyFill="1" applyBorder="1" applyAlignment="1">
      <alignment horizontal="left" vertical="top" wrapText="1"/>
    </xf>
    <xf numFmtId="0" fontId="57" fillId="0" borderId="0" xfId="0" applyFont="1"/>
    <xf numFmtId="0" fontId="42" fillId="4" borderId="0" xfId="3" applyFont="1" applyFill="1" applyBorder="1"/>
    <xf numFmtId="0" fontId="35" fillId="4" borderId="0" xfId="3" applyFont="1" applyFill="1" applyBorder="1"/>
    <xf numFmtId="0" fontId="46" fillId="0" borderId="0" xfId="0" applyFont="1"/>
    <xf numFmtId="0" fontId="34" fillId="15" borderId="0" xfId="3" applyFont="1" applyFill="1" applyBorder="1" applyAlignment="1">
      <alignment horizontal="left" vertical="top" wrapText="1"/>
    </xf>
    <xf numFmtId="0" fontId="34" fillId="15" borderId="0" xfId="3" applyFont="1" applyFill="1" applyBorder="1" applyAlignment="1">
      <alignment vertical="top" wrapText="1"/>
    </xf>
    <xf numFmtId="0" fontId="2" fillId="4" borderId="0" xfId="0" applyFont="1" applyFill="1"/>
    <xf numFmtId="0" fontId="50" fillId="4" borderId="3" xfId="3" applyFont="1" applyFill="1" applyBorder="1" applyAlignment="1">
      <alignment horizontal="left" vertical="top" wrapText="1"/>
    </xf>
    <xf numFmtId="0" fontId="50" fillId="0" borderId="3" xfId="3" applyFont="1" applyBorder="1" applyAlignment="1">
      <alignment horizontal="left" vertical="top" wrapText="1"/>
    </xf>
    <xf numFmtId="0" fontId="54" fillId="24" borderId="7" xfId="0" applyFont="1" applyFill="1" applyBorder="1" applyAlignment="1" applyProtection="1">
      <alignment horizontal="left" vertical="center" wrapText="1"/>
    </xf>
    <xf numFmtId="0" fontId="22" fillId="3" borderId="3" xfId="0" applyFont="1" applyFill="1" applyBorder="1"/>
    <xf numFmtId="0" fontId="52" fillId="4" borderId="0" xfId="0" applyFont="1" applyFill="1" applyAlignment="1">
      <alignment vertical="top"/>
    </xf>
    <xf numFmtId="0" fontId="50" fillId="4" borderId="0" xfId="0" applyFont="1" applyFill="1" applyAlignment="1">
      <alignment vertical="top" wrapText="1"/>
    </xf>
    <xf numFmtId="0" fontId="50" fillId="4" borderId="0" xfId="0" applyFont="1" applyFill="1" applyAlignment="1">
      <alignment vertical="top"/>
    </xf>
    <xf numFmtId="0" fontId="57" fillId="4" borderId="0" xfId="0" applyFont="1" applyFill="1"/>
    <xf numFmtId="0" fontId="56" fillId="4" borderId="0" xfId="0" applyFont="1" applyFill="1"/>
    <xf numFmtId="0" fontId="46" fillId="4" borderId="0" xfId="0" applyFont="1" applyFill="1"/>
    <xf numFmtId="0" fontId="46" fillId="4" borderId="0" xfId="5" applyFont="1" applyFill="1"/>
    <xf numFmtId="0" fontId="34" fillId="4" borderId="0" xfId="3" applyFont="1" applyFill="1" applyBorder="1" applyAlignment="1">
      <alignment horizontal="left" vertical="top" wrapText="1"/>
    </xf>
    <xf numFmtId="0" fontId="41"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4" fillId="4" borderId="0" xfId="3" applyFont="1" applyFill="1"/>
    <xf numFmtId="0" fontId="34" fillId="4" borderId="0" xfId="3" applyFont="1" applyFill="1" applyBorder="1" applyAlignment="1">
      <alignment horizontal="left"/>
    </xf>
    <xf numFmtId="0" fontId="42" fillId="4" borderId="0" xfId="3" applyFont="1" applyFill="1" applyBorder="1" applyAlignment="1">
      <alignment horizontal="left"/>
    </xf>
    <xf numFmtId="0" fontId="34" fillId="4" borderId="0" xfId="3" applyFont="1" applyFill="1" applyAlignment="1">
      <alignment horizontal="center" vertical="center"/>
    </xf>
    <xf numFmtId="0" fontId="35" fillId="4" borderId="0" xfId="3" applyFont="1" applyFill="1"/>
    <xf numFmtId="0" fontId="35" fillId="4" borderId="0" xfId="3" applyFont="1" applyFill="1" applyBorder="1" applyAlignment="1">
      <alignment horizontal="left" vertical="top"/>
    </xf>
    <xf numFmtId="0" fontId="43" fillId="4" borderId="0" xfId="3" applyFont="1" applyFill="1" applyBorder="1" applyAlignment="1">
      <alignment horizontal="left" vertical="top"/>
    </xf>
    <xf numFmtId="0" fontId="43" fillId="4" borderId="0" xfId="3" applyFont="1" applyFill="1" applyBorder="1" applyAlignment="1">
      <alignment horizontal="left"/>
    </xf>
    <xf numFmtId="0" fontId="35" fillId="4" borderId="0" xfId="3" applyFont="1" applyFill="1" applyBorder="1" applyAlignment="1">
      <alignment horizontal="left"/>
    </xf>
    <xf numFmtId="0" fontId="0" fillId="4" borderId="0" xfId="0" applyFill="1" applyAlignment="1">
      <alignment horizontal="center"/>
    </xf>
    <xf numFmtId="0" fontId="44" fillId="4" borderId="0" xfId="3" applyFont="1" applyFill="1" applyBorder="1" applyAlignment="1">
      <alignment horizontal="left" vertical="center"/>
    </xf>
    <xf numFmtId="0" fontId="43" fillId="4" borderId="0" xfId="3" applyFont="1" applyFill="1" applyAlignment="1">
      <alignment horizontal="center"/>
    </xf>
    <xf numFmtId="0" fontId="45" fillId="4" borderId="0" xfId="3" applyFont="1" applyFill="1" applyBorder="1" applyAlignment="1">
      <alignment vertical="top"/>
    </xf>
    <xf numFmtId="0" fontId="35" fillId="4" borderId="0" xfId="3" applyFont="1" applyFill="1" applyBorder="1" applyAlignment="1">
      <alignment horizontal="center" vertical="center" wrapText="1"/>
    </xf>
    <xf numFmtId="0" fontId="46" fillId="4" borderId="0" xfId="5" applyFont="1" applyFill="1" applyBorder="1" applyAlignment="1">
      <alignment vertical="center"/>
    </xf>
    <xf numFmtId="0" fontId="0" fillId="4" borderId="0" xfId="0" applyFill="1" applyAlignment="1">
      <alignment horizontal="center" vertical="center"/>
    </xf>
    <xf numFmtId="0" fontId="35" fillId="4" borderId="0" xfId="3" applyFont="1" applyFill="1" applyAlignment="1">
      <alignment vertical="center"/>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6" fillId="4" borderId="0" xfId="0" applyFont="1" applyFill="1" applyBorder="1" applyAlignment="1">
      <alignment horizontal="right" vertical="top" wrapText="1"/>
    </xf>
    <xf numFmtId="0" fontId="15" fillId="4" borderId="0" xfId="0" applyFont="1" applyFill="1" applyBorder="1" applyAlignment="1">
      <alignment horizontal="center" vertical="top"/>
    </xf>
    <xf numFmtId="0" fontId="10" fillId="4" borderId="0" xfId="0" applyFont="1" applyFill="1" applyAlignment="1">
      <alignment horizontal="center" vertical="top"/>
    </xf>
    <xf numFmtId="0" fontId="6" fillId="4" borderId="14" xfId="0" applyFont="1" applyFill="1" applyBorder="1" applyAlignment="1">
      <alignment horizontal="right" vertical="top" wrapText="1"/>
    </xf>
    <xf numFmtId="0" fontId="6" fillId="4" borderId="11" xfId="0" applyFont="1" applyFill="1" applyBorder="1" applyAlignment="1">
      <alignment horizontal="right" vertical="top" wrapText="1"/>
    </xf>
    <xf numFmtId="0" fontId="11" fillId="4" borderId="14" xfId="0" applyFont="1" applyFill="1" applyBorder="1" applyAlignment="1">
      <alignment horizontal="right" vertical="top"/>
    </xf>
    <xf numFmtId="0" fontId="11" fillId="4" borderId="11" xfId="0" applyFont="1" applyFill="1" applyBorder="1" applyAlignment="1">
      <alignment horizontal="right" vertical="top"/>
    </xf>
    <xf numFmtId="0" fontId="10" fillId="4" borderId="0" xfId="0" applyFont="1" applyFill="1" applyBorder="1" applyAlignment="1">
      <alignment vertical="top"/>
    </xf>
    <xf numFmtId="0" fontId="0" fillId="4" borderId="0" xfId="0" applyFill="1" applyBorder="1" applyAlignment="1"/>
    <xf numFmtId="0" fontId="22" fillId="4" borderId="10" xfId="0" applyFont="1" applyFill="1" applyBorder="1" applyAlignment="1">
      <alignment horizontal="center" vertical="top" wrapText="1"/>
    </xf>
    <xf numFmtId="0" fontId="22" fillId="4" borderId="3" xfId="0" applyFont="1" applyFill="1" applyBorder="1" applyAlignment="1">
      <alignment horizontal="left" vertical="top"/>
    </xf>
    <xf numFmtId="0" fontId="22" fillId="3" borderId="9" xfId="0" applyFont="1" applyFill="1" applyBorder="1" applyAlignment="1">
      <alignment horizontal="left" vertical="top"/>
    </xf>
    <xf numFmtId="0" fontId="0" fillId="0" borderId="0" xfId="0" applyAlignment="1">
      <alignment horizontal="center"/>
    </xf>
    <xf numFmtId="0" fontId="1" fillId="28" borderId="16" xfId="0" applyFont="1" applyFill="1" applyBorder="1" applyAlignment="1">
      <alignment vertical="center" wrapText="1"/>
    </xf>
    <xf numFmtId="0" fontId="21" fillId="28" borderId="17" xfId="1" applyFont="1" applyFill="1" applyBorder="1" applyAlignment="1">
      <alignment vertical="center" wrapText="1"/>
    </xf>
    <xf numFmtId="0" fontId="21" fillId="28" borderId="17" xfId="1" applyFont="1" applyFill="1" applyBorder="1" applyAlignment="1">
      <alignment horizontal="left" vertical="center" wrapText="1"/>
    </xf>
    <xf numFmtId="0" fontId="21" fillId="26" borderId="18" xfId="1" applyFont="1" applyFill="1" applyBorder="1" applyAlignment="1">
      <alignment vertical="center" textRotation="90" wrapText="1"/>
    </xf>
    <xf numFmtId="0" fontId="21" fillId="26" borderId="1" xfId="1" applyFont="1" applyFill="1" applyBorder="1" applyAlignment="1">
      <alignment vertical="center" textRotation="90" wrapText="1"/>
    </xf>
    <xf numFmtId="0" fontId="21" fillId="26" borderId="3" xfId="1" applyFont="1" applyFill="1" applyBorder="1" applyAlignment="1">
      <alignment horizontal="center" vertical="center" textRotation="90" wrapText="1"/>
    </xf>
    <xf numFmtId="0" fontId="21" fillId="26" borderId="1" xfId="1" applyFont="1" applyFill="1" applyBorder="1" applyAlignment="1">
      <alignment horizontal="center" vertical="center" textRotation="90" wrapText="1"/>
    </xf>
    <xf numFmtId="0" fontId="1" fillId="13" borderId="18" xfId="0" applyFont="1" applyFill="1" applyBorder="1" applyAlignment="1">
      <alignment horizontal="left" vertical="center" textRotation="90" wrapText="1"/>
    </xf>
    <xf numFmtId="0" fontId="1" fillId="13" borderId="3" xfId="0" applyFont="1" applyFill="1" applyBorder="1" applyAlignment="1">
      <alignment horizontal="left" vertical="center" textRotation="90" wrapText="1"/>
    </xf>
    <xf numFmtId="0" fontId="21" fillId="9" borderId="20" xfId="1" applyFont="1" applyFill="1" applyBorder="1" applyAlignment="1">
      <alignment horizontal="left" vertical="center" wrapText="1"/>
    </xf>
    <xf numFmtId="0" fontId="63" fillId="3" borderId="19" xfId="0" applyFont="1" applyFill="1" applyBorder="1" applyAlignment="1">
      <alignment horizontal="center" vertical="center" wrapText="1"/>
    </xf>
    <xf numFmtId="0" fontId="30" fillId="9" borderId="22" xfId="0" applyFont="1" applyFill="1" applyBorder="1"/>
    <xf numFmtId="0" fontId="63" fillId="3" borderId="18" xfId="0" applyFont="1" applyFill="1" applyBorder="1" applyAlignment="1">
      <alignment horizontal="center" vertical="center" wrapText="1"/>
    </xf>
    <xf numFmtId="0" fontId="63" fillId="3" borderId="3" xfId="0" applyFont="1" applyFill="1" applyBorder="1" applyAlignment="1">
      <alignment horizontal="center" vertical="center" wrapText="1"/>
    </xf>
    <xf numFmtId="0" fontId="40" fillId="3" borderId="18" xfId="1" applyFont="1" applyFill="1" applyBorder="1" applyAlignment="1">
      <alignment horizontal="center" vertical="center"/>
    </xf>
    <xf numFmtId="0" fontId="0" fillId="0" borderId="0" xfId="0" applyAlignment="1">
      <alignment vertical="top" wrapText="1"/>
    </xf>
    <xf numFmtId="0" fontId="22" fillId="3" borderId="7" xfId="0" applyFont="1" applyFill="1" applyBorder="1" applyAlignment="1">
      <alignment vertical="top"/>
    </xf>
    <xf numFmtId="0" fontId="0" fillId="4" borderId="0" xfId="0" applyFill="1" applyAlignment="1">
      <alignment vertical="top" wrapText="1"/>
    </xf>
    <xf numFmtId="0" fontId="1" fillId="13" borderId="3" xfId="0" applyFont="1" applyFill="1" applyBorder="1" applyAlignment="1">
      <alignment horizontal="left" vertical="center" wrapText="1"/>
    </xf>
    <xf numFmtId="0" fontId="1" fillId="13" borderId="3" xfId="0" applyFont="1" applyFill="1" applyBorder="1" applyAlignment="1">
      <alignment vertical="center" wrapText="1"/>
    </xf>
    <xf numFmtId="0" fontId="1" fillId="13" borderId="3"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3" xfId="0" applyFont="1" applyFill="1" applyBorder="1" applyAlignment="1">
      <alignment horizontal="left" vertical="center" wrapText="1"/>
    </xf>
    <xf numFmtId="0" fontId="6" fillId="13" borderId="1" xfId="0" applyFont="1" applyFill="1" applyBorder="1" applyAlignment="1">
      <alignment horizontal="center"/>
    </xf>
    <xf numFmtId="0" fontId="6" fillId="13" borderId="9" xfId="0" applyFont="1" applyFill="1" applyBorder="1" applyAlignment="1">
      <alignment horizontal="center" vertical="center"/>
    </xf>
    <xf numFmtId="0" fontId="6" fillId="13" borderId="6" xfId="0" applyFont="1" applyFill="1" applyBorder="1" applyAlignment="1">
      <alignment horizontal="center" vertical="center"/>
    </xf>
    <xf numFmtId="0" fontId="6" fillId="13" borderId="14" xfId="0" applyFont="1" applyFill="1" applyBorder="1" applyAlignment="1">
      <alignment horizontal="center" vertical="center"/>
    </xf>
    <xf numFmtId="0" fontId="6" fillId="13" borderId="3" xfId="0" applyFont="1" applyFill="1" applyBorder="1" applyAlignment="1">
      <alignment vertical="center"/>
    </xf>
    <xf numFmtId="0" fontId="52" fillId="16" borderId="3" xfId="3" applyFont="1" applyFill="1" applyBorder="1" applyAlignment="1">
      <alignment horizontal="right" vertical="top" wrapText="1"/>
    </xf>
    <xf numFmtId="0" fontId="49" fillId="16" borderId="3" xfId="0" applyFont="1" applyFill="1" applyBorder="1"/>
    <xf numFmtId="0" fontId="26" fillId="11" borderId="3" xfId="0" applyFont="1" applyFill="1" applyBorder="1" applyAlignment="1">
      <alignment horizontal="left" vertical="top" wrapText="1"/>
    </xf>
    <xf numFmtId="0" fontId="1" fillId="11" borderId="3" xfId="0" applyFont="1" applyFill="1" applyBorder="1" applyAlignment="1">
      <alignment horizontal="right" vertical="center" wrapText="1"/>
    </xf>
    <xf numFmtId="0" fontId="1" fillId="3" borderId="6" xfId="0" applyFont="1" applyFill="1" applyBorder="1" applyAlignment="1">
      <alignment horizontal="right" vertical="center" wrapText="1"/>
    </xf>
    <xf numFmtId="0" fontId="62" fillId="3" borderId="3" xfId="0" applyFont="1" applyFill="1" applyBorder="1" applyAlignment="1">
      <alignment horizontal="center" vertical="center" wrapText="1"/>
    </xf>
    <xf numFmtId="0" fontId="21" fillId="3" borderId="3" xfId="0" applyFont="1" applyFill="1" applyBorder="1" applyAlignment="1">
      <alignment horizontal="left" vertical="top" wrapText="1"/>
    </xf>
    <xf numFmtId="0" fontId="25" fillId="3" borderId="7" xfId="1" applyFont="1" applyFill="1" applyBorder="1" applyAlignment="1">
      <alignment vertical="top" wrapText="1"/>
    </xf>
    <xf numFmtId="0" fontId="24" fillId="3" borderId="18" xfId="1" applyFont="1" applyFill="1" applyBorder="1" applyAlignment="1">
      <alignment horizontal="center" vertical="center"/>
    </xf>
    <xf numFmtId="0" fontId="24" fillId="3" borderId="3" xfId="1" applyFont="1" applyFill="1" applyBorder="1" applyAlignment="1">
      <alignment horizontal="center" vertical="center"/>
    </xf>
    <xf numFmtId="0" fontId="24" fillId="3" borderId="1" xfId="1" applyFont="1" applyFill="1" applyBorder="1" applyAlignment="1">
      <alignment horizontal="center" vertical="center"/>
    </xf>
    <xf numFmtId="0" fontId="62" fillId="3" borderId="18" xfId="0" applyFont="1" applyFill="1" applyBorder="1" applyAlignment="1">
      <alignment horizontal="center" vertical="center" wrapText="1"/>
    </xf>
    <xf numFmtId="0" fontId="9" fillId="13" borderId="9" xfId="0" applyFont="1" applyFill="1" applyBorder="1"/>
    <xf numFmtId="0" fontId="9" fillId="0" borderId="3" xfId="0" applyFont="1" applyBorder="1" applyAlignment="1">
      <alignment horizontal="center" vertical="center"/>
    </xf>
    <xf numFmtId="0" fontId="36" fillId="13" borderId="9" xfId="0" applyFont="1" applyFill="1" applyBorder="1" applyAlignment="1">
      <alignment horizontal="center"/>
    </xf>
    <xf numFmtId="0" fontId="6" fillId="13" borderId="6" xfId="0" applyFont="1" applyFill="1" applyBorder="1" applyAlignment="1">
      <alignment horizontal="center"/>
    </xf>
    <xf numFmtId="0" fontId="30" fillId="4" borderId="0" xfId="0" applyFont="1" applyFill="1" applyAlignment="1">
      <alignment horizontal="left" vertical="top" wrapText="1"/>
    </xf>
    <xf numFmtId="0" fontId="30" fillId="4" borderId="11" xfId="0" applyFont="1" applyFill="1" applyBorder="1" applyAlignment="1">
      <alignment horizontal="left" vertical="top" wrapText="1"/>
    </xf>
    <xf numFmtId="0" fontId="30" fillId="4" borderId="0" xfId="0" applyFont="1" applyFill="1" applyAlignment="1">
      <alignment horizontal="left"/>
    </xf>
    <xf numFmtId="0" fontId="30" fillId="0" borderId="0" xfId="0" applyFont="1" applyAlignment="1">
      <alignment horizontal="left" vertical="top" wrapText="1"/>
    </xf>
    <xf numFmtId="0" fontId="9" fillId="8" borderId="3" xfId="0" applyFont="1" applyFill="1" applyBorder="1" applyAlignment="1">
      <alignment horizontal="center" vertical="center"/>
    </xf>
    <xf numFmtId="0" fontId="21" fillId="28" borderId="17" xfId="0" applyFont="1" applyFill="1" applyBorder="1" applyAlignment="1">
      <alignment horizontal="center" vertical="center" wrapText="1"/>
    </xf>
    <xf numFmtId="0" fontId="22" fillId="3" borderId="25" xfId="0" applyFont="1" applyFill="1" applyBorder="1" applyAlignment="1">
      <alignment horizontal="center" vertical="center" wrapText="1"/>
    </xf>
    <xf numFmtId="0" fontId="21" fillId="28" borderId="19" xfId="1" applyFont="1" applyFill="1" applyBorder="1" applyAlignment="1">
      <alignment vertical="center" textRotation="90" wrapText="1"/>
    </xf>
    <xf numFmtId="0" fontId="6" fillId="11" borderId="3" xfId="2" applyFont="1" applyFill="1" applyBorder="1" applyAlignment="1">
      <alignment horizontal="left" vertical="center" wrapText="1"/>
    </xf>
    <xf numFmtId="0" fontId="22" fillId="3" borderId="3"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5" fillId="3" borderId="1" xfId="2" applyFont="1" applyFill="1" applyBorder="1" applyAlignment="1">
      <alignment horizontal="center" vertical="center" wrapText="1"/>
    </xf>
    <xf numFmtId="0" fontId="25" fillId="3" borderId="7" xfId="2" applyFont="1" applyFill="1" applyBorder="1" applyAlignment="1">
      <alignment horizontal="center" vertical="center" wrapText="1"/>
    </xf>
    <xf numFmtId="0" fontId="25" fillId="3" borderId="3" xfId="2" applyFont="1" applyFill="1" applyBorder="1" applyAlignment="1">
      <alignment horizontal="center" vertical="center" wrapText="1"/>
    </xf>
    <xf numFmtId="0" fontId="22" fillId="3" borderId="3" xfId="0" applyFont="1" applyFill="1" applyBorder="1" applyAlignment="1">
      <alignment horizontal="center" vertical="center"/>
    </xf>
    <xf numFmtId="0" fontId="22" fillId="4" borderId="7" xfId="0" applyFont="1" applyFill="1" applyBorder="1" applyAlignment="1">
      <alignment horizontal="center" vertical="center"/>
    </xf>
    <xf numFmtId="0" fontId="22" fillId="3" borderId="7"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9" xfId="0" applyFont="1" applyFill="1" applyBorder="1" applyAlignment="1">
      <alignment horizontal="center" vertical="center"/>
    </xf>
    <xf numFmtId="0" fontId="40" fillId="3" borderId="2" xfId="1" applyFont="1" applyFill="1" applyBorder="1" applyAlignment="1">
      <alignment horizontal="center" vertical="center"/>
    </xf>
    <xf numFmtId="0" fontId="0" fillId="16" borderId="3" xfId="0" applyFill="1" applyBorder="1" applyAlignment="1">
      <alignment horizontal="left" vertical="top" wrapText="1"/>
    </xf>
    <xf numFmtId="0" fontId="9" fillId="4" borderId="0" xfId="0" applyFont="1" applyFill="1" applyAlignment="1">
      <alignment vertical="top" wrapText="1"/>
    </xf>
    <xf numFmtId="0" fontId="0" fillId="3" borderId="3" xfId="0" applyFill="1" applyBorder="1" applyAlignment="1">
      <alignment horizontal="left" vertical="top" wrapText="1"/>
    </xf>
    <xf numFmtId="0" fontId="0" fillId="0" borderId="0" xfId="0" applyAlignment="1">
      <alignment horizontal="left" vertical="top" wrapText="1"/>
    </xf>
    <xf numFmtId="0" fontId="0" fillId="4" borderId="0" xfId="0" applyFill="1" applyAlignment="1">
      <alignment horizontal="left"/>
    </xf>
    <xf numFmtId="0" fontId="0" fillId="4" borderId="0" xfId="0" applyFill="1" applyAlignment="1">
      <alignment vertical="top"/>
    </xf>
    <xf numFmtId="0" fontId="0" fillId="9" borderId="3" xfId="0" applyFill="1" applyBorder="1" applyAlignment="1">
      <alignment vertical="top" wrapText="1"/>
    </xf>
    <xf numFmtId="0" fontId="0" fillId="9" borderId="3" xfId="0" applyFill="1" applyBorder="1" applyAlignment="1">
      <alignment horizontal="left" vertical="top" wrapText="1"/>
    </xf>
    <xf numFmtId="0" fontId="0" fillId="4" borderId="3" xfId="0" applyFill="1" applyBorder="1" applyAlignment="1">
      <alignment vertical="top" wrapText="1"/>
    </xf>
    <xf numFmtId="0" fontId="25" fillId="18" borderId="3" xfId="0" applyFont="1" applyFill="1" applyBorder="1" applyAlignment="1">
      <alignment horizontal="center" vertical="top" wrapText="1"/>
    </xf>
    <xf numFmtId="10" fontId="0" fillId="13" borderId="3" xfId="0" applyNumberFormat="1" applyFill="1" applyBorder="1" applyAlignment="1">
      <alignment horizontal="center" vertical="center" wrapText="1"/>
    </xf>
    <xf numFmtId="0" fontId="0" fillId="4" borderId="10" xfId="0" applyFill="1" applyBorder="1" applyAlignment="1">
      <alignment vertical="center" wrapText="1"/>
    </xf>
    <xf numFmtId="0" fontId="0" fillId="4" borderId="10" xfId="0" applyFill="1" applyBorder="1" applyAlignment="1">
      <alignment horizontal="left" vertical="center" wrapText="1"/>
    </xf>
    <xf numFmtId="0" fontId="0" fillId="4" borderId="10" xfId="0" applyFill="1" applyBorder="1" applyAlignment="1">
      <alignment horizontal="center" vertical="center" wrapText="1"/>
    </xf>
    <xf numFmtId="0" fontId="22" fillId="9" borderId="3" xfId="0" applyFont="1" applyFill="1" applyBorder="1" applyAlignment="1">
      <alignment vertical="top" wrapText="1"/>
    </xf>
    <xf numFmtId="0" fontId="0" fillId="4" borderId="0" xfId="0" applyFill="1" applyAlignment="1">
      <alignment horizontal="right" vertical="top" wrapText="1"/>
    </xf>
    <xf numFmtId="0" fontId="0" fillId="4" borderId="0" xfId="0" applyFill="1" applyAlignment="1">
      <alignment horizontal="left" vertical="top" wrapText="1"/>
    </xf>
    <xf numFmtId="0" fontId="0" fillId="4" borderId="0" xfId="0" applyFill="1" applyAlignment="1">
      <alignment horizontal="center" vertical="top" wrapText="1"/>
    </xf>
    <xf numFmtId="0" fontId="0" fillId="3" borderId="0" xfId="0" applyFill="1" applyAlignment="1">
      <alignment vertical="top"/>
    </xf>
    <xf numFmtId="0" fontId="0" fillId="3" borderId="3" xfId="0" applyFill="1" applyBorder="1" applyAlignment="1">
      <alignment vertical="top" wrapText="1"/>
    </xf>
    <xf numFmtId="0" fontId="25" fillId="3" borderId="3" xfId="0" applyFont="1" applyFill="1" applyBorder="1" applyAlignment="1">
      <alignment horizontal="center" vertical="top" wrapText="1"/>
    </xf>
    <xf numFmtId="10" fontId="0" fillId="3" borderId="3" xfId="0" applyNumberFormat="1" applyFill="1" applyBorder="1" applyAlignment="1">
      <alignment horizontal="center" vertical="center" wrapText="1"/>
    </xf>
    <xf numFmtId="0" fontId="0" fillId="3" borderId="10" xfId="0" applyFill="1" applyBorder="1" applyAlignment="1">
      <alignment vertical="center" wrapText="1"/>
    </xf>
    <xf numFmtId="0" fontId="0" fillId="3" borderId="10" xfId="0" applyFill="1" applyBorder="1" applyAlignment="1">
      <alignment horizontal="left" vertical="center" wrapText="1"/>
    </xf>
    <xf numFmtId="0" fontId="0" fillId="3" borderId="10" xfId="0" applyFill="1" applyBorder="1" applyAlignment="1">
      <alignment horizontal="center" vertical="center"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0" borderId="3" xfId="0" applyBorder="1" applyAlignment="1">
      <alignment vertical="top" wrapText="1"/>
    </xf>
    <xf numFmtId="0" fontId="0" fillId="4" borderId="0" xfId="0" applyFill="1" applyAlignment="1">
      <alignment horizontal="left" vertical="top" wrapText="1" indent="1"/>
    </xf>
    <xf numFmtId="0" fontId="0" fillId="0" borderId="3" xfId="0" applyBorder="1" applyAlignment="1">
      <alignment horizontal="right" vertical="top" wrapText="1"/>
    </xf>
    <xf numFmtId="10" fontId="0" fillId="11" borderId="3" xfId="0" applyNumberFormat="1" applyFill="1" applyBorder="1" applyAlignment="1">
      <alignment horizontal="right" vertical="center" wrapText="1"/>
    </xf>
    <xf numFmtId="10" fontId="0" fillId="13"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22" fillId="0" borderId="3" xfId="0" applyFont="1" applyBorder="1" applyAlignment="1">
      <alignment horizontal="center" vertical="center"/>
    </xf>
    <xf numFmtId="0" fontId="7" fillId="0" borderId="3" xfId="0" applyFont="1" applyBorder="1" applyAlignment="1">
      <alignment horizontal="right" vertical="center" indent="1"/>
    </xf>
    <xf numFmtId="0" fontId="0" fillId="3" borderId="3" xfId="0" applyFill="1" applyBorder="1" applyAlignment="1">
      <alignment horizontal="right" vertical="top" wrapText="1"/>
    </xf>
    <xf numFmtId="10" fontId="0" fillId="3" borderId="3" xfId="0" applyNumberFormat="1" applyFill="1" applyBorder="1" applyAlignment="1">
      <alignment horizontal="right" vertical="center" wrapText="1"/>
    </xf>
    <xf numFmtId="10" fontId="0" fillId="3" borderId="3" xfId="0" applyNumberFormat="1" applyFill="1" applyBorder="1" applyAlignment="1">
      <alignment vertical="top" wrapText="1"/>
    </xf>
    <xf numFmtId="0" fontId="21" fillId="13"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center" vertical="top" wrapText="1"/>
    </xf>
    <xf numFmtId="0" fontId="0" fillId="0" borderId="0" xfId="0" applyAlignment="1">
      <alignment vertical="top"/>
    </xf>
    <xf numFmtId="0" fontId="7" fillId="19" borderId="7" xfId="2" applyFont="1" applyFill="1" applyBorder="1" applyAlignment="1">
      <alignment horizontal="center" vertical="top" wrapText="1"/>
    </xf>
    <xf numFmtId="0" fontId="25" fillId="3" borderId="7" xfId="2" applyFont="1" applyFill="1" applyBorder="1" applyAlignment="1">
      <alignment horizontal="center" vertical="top" wrapText="1"/>
    </xf>
    <xf numFmtId="0" fontId="25" fillId="3" borderId="9" xfId="2" applyFont="1" applyFill="1" applyBorder="1" applyAlignment="1">
      <alignment horizontal="center" vertical="top" wrapText="1"/>
    </xf>
    <xf numFmtId="0" fontId="7" fillId="11" borderId="7" xfId="2" applyFont="1" applyFill="1" applyBorder="1" applyAlignment="1">
      <alignment horizontal="center" vertical="top" wrapText="1"/>
    </xf>
    <xf numFmtId="0" fontId="7" fillId="3" borderId="7" xfId="2" applyFont="1" applyFill="1" applyBorder="1" applyAlignment="1">
      <alignment horizontal="center" vertical="top" wrapText="1"/>
    </xf>
    <xf numFmtId="0" fontId="22" fillId="3" borderId="7" xfId="0" applyFont="1" applyFill="1" applyBorder="1" applyAlignment="1">
      <alignment horizontal="left" vertical="top" wrapText="1"/>
    </xf>
    <xf numFmtId="0" fontId="22" fillId="3" borderId="9" xfId="0" applyFont="1" applyFill="1" applyBorder="1" applyAlignment="1">
      <alignment horizontal="left" vertical="top" wrapText="1"/>
    </xf>
    <xf numFmtId="0" fontId="7" fillId="0" borderId="3" xfId="0" applyFont="1" applyBorder="1" applyAlignment="1">
      <alignment vertical="center" wrapText="1"/>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21" fillId="0" borderId="3" xfId="0" applyFont="1" applyBorder="1" applyAlignment="1">
      <alignment horizontal="left" vertical="top" wrapText="1"/>
    </xf>
    <xf numFmtId="0" fontId="25" fillId="0" borderId="5" xfId="1" applyFont="1" applyBorder="1" applyAlignment="1">
      <alignment horizontal="left" vertical="top" wrapText="1"/>
    </xf>
    <xf numFmtId="0" fontId="22" fillId="0" borderId="3" xfId="0" applyFont="1" applyBorder="1" applyAlignment="1">
      <alignment vertical="top" wrapText="1"/>
    </xf>
    <xf numFmtId="0" fontId="22" fillId="0" borderId="3" xfId="0" applyFont="1" applyBorder="1" applyAlignment="1">
      <alignment horizontal="center" vertical="top" wrapText="1"/>
    </xf>
    <xf numFmtId="0" fontId="22" fillId="0" borderId="3" xfId="0" applyFont="1" applyBorder="1" applyAlignment="1">
      <alignment horizontal="left" vertical="top" wrapText="1"/>
    </xf>
    <xf numFmtId="0" fontId="25" fillId="7" borderId="3" xfId="0" applyFont="1" applyFill="1" applyBorder="1" applyAlignment="1">
      <alignment horizontal="center" vertical="top" wrapText="1"/>
    </xf>
    <xf numFmtId="0" fontId="25" fillId="0" borderId="3" xfId="1" applyFont="1" applyBorder="1" applyAlignment="1">
      <alignment horizontal="left" vertical="top" wrapText="1"/>
    </xf>
    <xf numFmtId="0" fontId="7" fillId="0" borderId="3" xfId="2" applyFont="1" applyBorder="1" applyAlignment="1">
      <alignment horizontal="center" vertical="top" wrapText="1"/>
    </xf>
    <xf numFmtId="0" fontId="7" fillId="0" borderId="7" xfId="2" applyFont="1" applyBorder="1" applyAlignment="1">
      <alignment horizontal="center" vertical="top" wrapText="1"/>
    </xf>
    <xf numFmtId="0" fontId="22" fillId="0" borderId="7" xfId="0" applyFont="1" applyBorder="1" applyAlignment="1">
      <alignment horizontal="left" vertical="top" wrapText="1"/>
    </xf>
    <xf numFmtId="0" fontId="25" fillId="0" borderId="7" xfId="1" applyFont="1" applyBorder="1" applyAlignment="1">
      <alignment horizontal="left" vertical="top" wrapText="1"/>
    </xf>
    <xf numFmtId="0" fontId="22" fillId="0" borderId="7" xfId="0" applyFont="1" applyBorder="1" applyAlignment="1">
      <alignment vertical="top" wrapText="1"/>
    </xf>
    <xf numFmtId="0" fontId="11" fillId="4" borderId="0" xfId="0" applyFont="1" applyFill="1" applyAlignment="1">
      <alignment vertical="top" wrapText="1"/>
    </xf>
    <xf numFmtId="0" fontId="11" fillId="4" borderId="0" xfId="0" applyFont="1" applyFill="1" applyAlignment="1">
      <alignment vertical="top"/>
    </xf>
    <xf numFmtId="0" fontId="15" fillId="0" borderId="3" xfId="0" applyFont="1" applyBorder="1" applyAlignment="1">
      <alignment horizontal="center" vertical="top"/>
    </xf>
    <xf numFmtId="0" fontId="6" fillId="4" borderId="0" xfId="0" applyFont="1" applyFill="1" applyAlignment="1">
      <alignment horizontal="right" vertical="top" wrapText="1"/>
    </xf>
    <xf numFmtId="0" fontId="15" fillId="4" borderId="0" xfId="0" applyFont="1" applyFill="1" applyAlignment="1">
      <alignment horizontal="center" vertical="top"/>
    </xf>
    <xf numFmtId="0" fontId="10" fillId="0" borderId="0" xfId="0" applyFont="1" applyAlignment="1">
      <alignment horizontal="center" vertical="top"/>
    </xf>
    <xf numFmtId="0" fontId="10" fillId="0" borderId="0" xfId="0" applyFont="1" applyAlignment="1">
      <alignment vertical="top" wrapText="1"/>
    </xf>
    <xf numFmtId="0" fontId="22" fillId="9" borderId="3" xfId="0" applyFont="1" applyFill="1" applyBorder="1" applyAlignment="1">
      <alignment horizontal="left" vertical="top" wrapText="1"/>
    </xf>
    <xf numFmtId="0" fontId="22" fillId="3" borderId="0" xfId="0" applyFont="1" applyFill="1" applyAlignment="1">
      <alignment vertical="top" wrapText="1"/>
    </xf>
    <xf numFmtId="0" fontId="22" fillId="0" borderId="3" xfId="0" applyFont="1" applyBorder="1"/>
    <xf numFmtId="0" fontId="22" fillId="0" borderId="2" xfId="0" applyFont="1" applyBorder="1" applyAlignment="1">
      <alignment vertical="center"/>
    </xf>
    <xf numFmtId="0" fontId="22" fillId="0" borderId="0" xfId="0" applyFont="1"/>
    <xf numFmtId="0" fontId="6" fillId="0" borderId="0" xfId="0" applyFont="1" applyAlignment="1">
      <alignment horizontal="right" vertical="top"/>
    </xf>
    <xf numFmtId="0" fontId="22" fillId="2" borderId="2" xfId="0" applyFont="1" applyFill="1" applyBorder="1" applyAlignment="1">
      <alignment vertical="top"/>
    </xf>
    <xf numFmtId="0" fontId="6" fillId="2" borderId="3" xfId="0" applyFont="1" applyFill="1" applyBorder="1" applyAlignment="1">
      <alignment horizontal="right" vertical="top"/>
    </xf>
    <xf numFmtId="0" fontId="6" fillId="5" borderId="7" xfId="0" applyFont="1" applyFill="1" applyBorder="1" applyAlignment="1">
      <alignment horizontal="center" vertical="top" textRotation="180"/>
    </xf>
    <xf numFmtId="0" fontId="11" fillId="6" borderId="2" xfId="0" applyFont="1" applyFill="1" applyBorder="1" applyAlignment="1">
      <alignment vertical="top"/>
    </xf>
    <xf numFmtId="0" fontId="6" fillId="6" borderId="3" xfId="0" applyFont="1" applyFill="1" applyBorder="1" applyAlignment="1">
      <alignment vertical="top"/>
    </xf>
    <xf numFmtId="0" fontId="22" fillId="4" borderId="0" xfId="0" applyFont="1" applyFill="1" applyAlignment="1">
      <alignment horizontal="center" vertical="top" wrapText="1"/>
    </xf>
    <xf numFmtId="0" fontId="22" fillId="4" borderId="0" xfId="0" applyFont="1" applyFill="1"/>
    <xf numFmtId="0" fontId="22" fillId="0" borderId="0" xfId="0" applyFont="1" applyAlignment="1">
      <alignment horizontal="center" vertical="top" wrapText="1"/>
    </xf>
    <xf numFmtId="0" fontId="1" fillId="25" borderId="4" xfId="0" applyFont="1" applyFill="1" applyBorder="1" applyAlignment="1">
      <alignment horizontal="center"/>
    </xf>
    <xf numFmtId="0" fontId="22" fillId="0" borderId="7" xfId="0" applyFont="1" applyFill="1" applyBorder="1" applyAlignment="1">
      <alignment horizontal="left" vertical="top" wrapText="1"/>
    </xf>
    <xf numFmtId="0" fontId="25" fillId="0" borderId="7" xfId="1" applyFont="1" applyBorder="1" applyAlignment="1">
      <alignment horizontal="left" vertical="top" wrapText="1"/>
    </xf>
    <xf numFmtId="0" fontId="22" fillId="3" borderId="7" xfId="0" applyFont="1" applyFill="1" applyBorder="1" applyAlignment="1">
      <alignment horizontal="left" vertical="top" wrapText="1"/>
    </xf>
    <xf numFmtId="0" fontId="21" fillId="0" borderId="7" xfId="0" applyFont="1" applyBorder="1" applyAlignment="1">
      <alignment horizontal="left" vertical="top" wrapText="1"/>
    </xf>
    <xf numFmtId="0" fontId="1" fillId="16" borderId="8" xfId="0" applyFont="1" applyFill="1" applyBorder="1" applyAlignment="1">
      <alignment horizontal="right" vertical="top" wrapText="1"/>
    </xf>
    <xf numFmtId="0" fontId="54" fillId="6" borderId="2" xfId="0" applyFont="1" applyFill="1" applyBorder="1" applyAlignment="1">
      <alignment vertical="top"/>
    </xf>
    <xf numFmtId="0" fontId="65" fillId="3" borderId="19" xfId="0" applyFont="1" applyFill="1" applyBorder="1" applyAlignment="1">
      <alignment horizontal="center" vertical="center" wrapText="1"/>
    </xf>
    <xf numFmtId="0" fontId="55" fillId="9" borderId="22" xfId="0" applyFont="1" applyFill="1" applyBorder="1"/>
    <xf numFmtId="0" fontId="0" fillId="3" borderId="3" xfId="0" applyFill="1" applyBorder="1" applyAlignment="1">
      <alignment horizontal="left" vertical="center" textRotation="90" wrapText="1"/>
    </xf>
    <xf numFmtId="0" fontId="0" fillId="3" borderId="19" xfId="0" applyFill="1" applyBorder="1" applyAlignment="1">
      <alignment horizontal="left" vertical="center" textRotation="90" wrapText="1"/>
    </xf>
    <xf numFmtId="0" fontId="22" fillId="0" borderId="3" xfId="0" applyFont="1" applyBorder="1" applyAlignment="1">
      <alignment horizontal="center" vertical="center" wrapText="1"/>
    </xf>
    <xf numFmtId="0" fontId="22" fillId="0" borderId="6" xfId="0" quotePrefix="1" applyFont="1" applyBorder="1" applyAlignment="1">
      <alignment horizontal="center" vertical="center" wrapText="1"/>
    </xf>
    <xf numFmtId="0" fontId="24" fillId="0" borderId="21" xfId="1" applyFont="1" applyBorder="1" applyAlignment="1">
      <alignment horizontal="center" vertical="center"/>
    </xf>
    <xf numFmtId="0" fontId="24" fillId="0" borderId="3" xfId="1" applyFont="1" applyBorder="1" applyAlignment="1">
      <alignment horizontal="center" vertical="center"/>
    </xf>
    <xf numFmtId="0" fontId="24" fillId="0" borderId="9" xfId="1" applyFont="1" applyBorder="1" applyAlignment="1">
      <alignment horizontal="center" vertical="center"/>
    </xf>
    <xf numFmtId="0" fontId="24" fillId="0" borderId="6" xfId="1" applyFont="1" applyBorder="1" applyAlignment="1">
      <alignment horizontal="center" vertical="center"/>
    </xf>
    <xf numFmtId="0" fontId="62" fillId="0" borderId="18" xfId="0" applyFont="1" applyBorder="1" applyAlignment="1">
      <alignment horizontal="center" vertical="center" wrapText="1"/>
    </xf>
    <xf numFmtId="0" fontId="62" fillId="0" borderId="3" xfId="0" applyFont="1" applyBorder="1" applyAlignment="1">
      <alignment horizontal="center" vertical="center" wrapText="1"/>
    </xf>
    <xf numFmtId="0" fontId="24" fillId="0" borderId="23" xfId="1" applyFont="1" applyBorder="1" applyAlignment="1">
      <alignment horizontal="center" vertical="center"/>
    </xf>
    <xf numFmtId="0" fontId="24" fillId="0" borderId="1" xfId="1" applyFont="1" applyBorder="1" applyAlignment="1">
      <alignment horizontal="center" vertical="center"/>
    </xf>
    <xf numFmtId="0" fontId="25" fillId="0" borderId="7" xfId="1" applyFont="1" applyBorder="1" applyAlignment="1">
      <alignment vertical="top" wrapText="1"/>
    </xf>
    <xf numFmtId="0" fontId="22" fillId="0" borderId="7" xfId="0" applyFont="1" applyBorder="1" applyAlignment="1">
      <alignment horizontal="center" vertical="center" wrapText="1"/>
    </xf>
    <xf numFmtId="0" fontId="22" fillId="3" borderId="6" xfId="0" quotePrefix="1" applyFont="1" applyFill="1" applyBorder="1" applyAlignment="1">
      <alignment horizontal="center" vertical="center" wrapText="1"/>
    </xf>
    <xf numFmtId="0" fontId="25" fillId="0" borderId="7" xfId="2" applyFont="1" applyBorder="1" applyAlignment="1">
      <alignment horizontal="center" vertical="center" wrapText="1"/>
    </xf>
    <xf numFmtId="0" fontId="24" fillId="0" borderId="18" xfId="1" applyFont="1" applyBorder="1" applyAlignment="1">
      <alignment horizontal="center" vertical="center"/>
    </xf>
    <xf numFmtId="0" fontId="22" fillId="0" borderId="15" xfId="0" quotePrefix="1" applyFont="1" applyBorder="1" applyAlignment="1">
      <alignment horizontal="center" vertical="center" wrapText="1"/>
    </xf>
    <xf numFmtId="0" fontId="24" fillId="0" borderId="24" xfId="1" applyFont="1" applyBorder="1" applyAlignment="1">
      <alignment horizontal="center" vertical="center"/>
    </xf>
    <xf numFmtId="0" fontId="24" fillId="0" borderId="7" xfId="1" applyFont="1" applyBorder="1" applyAlignment="1">
      <alignment horizontal="center" vertical="center"/>
    </xf>
    <xf numFmtId="0" fontId="24" fillId="0" borderId="15" xfId="1" applyFont="1" applyBorder="1" applyAlignment="1">
      <alignment horizontal="center" vertical="center"/>
    </xf>
    <xf numFmtId="0" fontId="22" fillId="0" borderId="1" xfId="0" quotePrefix="1" applyFont="1" applyBorder="1" applyAlignment="1">
      <alignment horizontal="center" vertical="center" wrapText="1"/>
    </xf>
    <xf numFmtId="0" fontId="25" fillId="0" borderId="3" xfId="2" applyFont="1" applyBorder="1" applyAlignment="1">
      <alignment horizontal="center" vertical="center" wrapText="1"/>
    </xf>
    <xf numFmtId="0" fontId="40" fillId="0" borderId="18" xfId="1" applyFont="1" applyBorder="1" applyAlignment="1">
      <alignment horizontal="center" vertical="center"/>
    </xf>
    <xf numFmtId="0" fontId="40" fillId="0" borderId="3" xfId="1" applyFont="1" applyBorder="1" applyAlignment="1">
      <alignment horizontal="center" vertical="center"/>
    </xf>
    <xf numFmtId="0" fontId="40" fillId="0" borderId="1" xfId="1" applyFont="1" applyBorder="1" applyAlignment="1">
      <alignment horizontal="center" vertical="center"/>
    </xf>
    <xf numFmtId="0" fontId="63" fillId="0" borderId="3" xfId="0" applyFont="1" applyBorder="1" applyAlignment="1">
      <alignment horizontal="center" vertical="center" wrapText="1"/>
    </xf>
    <xf numFmtId="0" fontId="22" fillId="0" borderId="3" xfId="0" quotePrefix="1" applyFont="1" applyBorder="1" applyAlignment="1">
      <alignment horizontal="center" vertical="center" wrapText="1"/>
    </xf>
    <xf numFmtId="0" fontId="40" fillId="0" borderId="2" xfId="1" applyFont="1" applyBorder="1" applyAlignment="1">
      <alignment horizontal="center" vertical="center"/>
    </xf>
    <xf numFmtId="0" fontId="22" fillId="3" borderId="3" xfId="0" quotePrefix="1" applyFont="1" applyFill="1" applyBorder="1" applyAlignment="1">
      <alignment horizontal="center" vertical="center" wrapText="1"/>
    </xf>
    <xf numFmtId="0" fontId="64" fillId="0" borderId="3" xfId="0" applyFont="1" applyBorder="1" applyAlignment="1">
      <alignment horizontal="center" vertical="center" wrapText="1"/>
    </xf>
    <xf numFmtId="0" fontId="22" fillId="0" borderId="11" xfId="0" quotePrefix="1" applyFont="1" applyBorder="1" applyAlignment="1">
      <alignment horizontal="center" vertical="center" wrapText="1"/>
    </xf>
    <xf numFmtId="0" fontId="22" fillId="3" borderId="1" xfId="0" quotePrefix="1" applyFont="1" applyFill="1" applyBorder="1" applyAlignment="1">
      <alignment horizontal="center" vertical="center" wrapText="1"/>
    </xf>
    <xf numFmtId="0" fontId="7" fillId="19" borderId="7" xfId="2" applyFont="1" applyFill="1" applyBorder="1" applyAlignment="1">
      <alignment horizontal="center" vertical="top" wrapText="1"/>
    </xf>
    <xf numFmtId="0" fontId="22" fillId="0" borderId="7" xfId="0" applyFont="1" applyBorder="1" applyAlignment="1">
      <alignment horizontal="left" vertical="top" wrapText="1"/>
    </xf>
    <xf numFmtId="0" fontId="7" fillId="0" borderId="7" xfId="2" applyFont="1" applyBorder="1" applyAlignment="1">
      <alignment horizontal="center" vertical="top" wrapText="1"/>
    </xf>
    <xf numFmtId="0" fontId="25" fillId="0" borderId="7" xfId="1" applyFont="1" applyBorder="1" applyAlignment="1">
      <alignment horizontal="left" vertical="top" wrapText="1"/>
    </xf>
    <xf numFmtId="0" fontId="7" fillId="3" borderId="7" xfId="2" applyFont="1" applyFill="1" applyBorder="1" applyAlignment="1">
      <alignment horizontal="center" vertical="top" wrapText="1"/>
    </xf>
    <xf numFmtId="0" fontId="0" fillId="4" borderId="0" xfId="0" quotePrefix="1" applyFill="1" applyAlignment="1">
      <alignment horizontal="left" vertical="top"/>
    </xf>
    <xf numFmtId="165" fontId="22" fillId="4" borderId="0" xfId="3" applyNumberFormat="1" applyFont="1" applyFill="1" applyAlignment="1">
      <alignment horizontal="left" vertical="top" wrapText="1"/>
    </xf>
    <xf numFmtId="0" fontId="0" fillId="4" borderId="0" xfId="0" quotePrefix="1" applyFill="1" applyAlignment="1">
      <alignment horizontal="left" vertical="top" wrapText="1"/>
    </xf>
    <xf numFmtId="0" fontId="25" fillId="0" borderId="7" xfId="1" applyFont="1" applyFill="1" applyBorder="1" applyAlignment="1">
      <alignment vertical="top" wrapText="1"/>
    </xf>
    <xf numFmtId="0" fontId="22" fillId="0" borderId="7" xfId="0" applyFont="1" applyFill="1" applyBorder="1" applyAlignment="1">
      <alignment horizontal="center" vertical="center" wrapText="1"/>
    </xf>
    <xf numFmtId="0" fontId="22" fillId="0" borderId="6" xfId="0" quotePrefix="1" applyFont="1" applyFill="1" applyBorder="1" applyAlignment="1">
      <alignment horizontal="center" vertical="center" wrapText="1"/>
    </xf>
    <xf numFmtId="0" fontId="24" fillId="3" borderId="23" xfId="1" applyFont="1" applyFill="1" applyBorder="1" applyAlignment="1">
      <alignment horizontal="center" vertical="center"/>
    </xf>
    <xf numFmtId="0" fontId="24" fillId="0" borderId="23" xfId="1" applyFont="1" applyFill="1" applyBorder="1" applyAlignment="1">
      <alignment horizontal="center" vertical="center"/>
    </xf>
    <xf numFmtId="0" fontId="24" fillId="0" borderId="3" xfId="1" applyFont="1" applyFill="1" applyBorder="1" applyAlignment="1">
      <alignment horizontal="center" vertical="center"/>
    </xf>
    <xf numFmtId="0" fontId="24" fillId="0" borderId="1" xfId="1" applyFont="1" applyFill="1" applyBorder="1" applyAlignment="1">
      <alignment horizontal="center" vertical="center"/>
    </xf>
    <xf numFmtId="0" fontId="62" fillId="0" borderId="18" xfId="0" applyFont="1" applyFill="1" applyBorder="1" applyAlignment="1">
      <alignment horizontal="center" vertical="center" wrapText="1"/>
    </xf>
    <xf numFmtId="0" fontId="62" fillId="0" borderId="3" xfId="0" applyFont="1" applyFill="1" applyBorder="1" applyAlignment="1">
      <alignment horizontal="center" vertical="center" wrapText="1"/>
    </xf>
    <xf numFmtId="165" fontId="22" fillId="27" borderId="0" xfId="3" applyNumberFormat="1" applyFont="1" applyFill="1" applyAlignment="1">
      <alignment horizontal="left" vertical="top" wrapText="1"/>
    </xf>
    <xf numFmtId="0" fontId="0" fillId="27" borderId="0" xfId="0" applyFill="1" applyAlignment="1">
      <alignment horizontal="left" vertical="top"/>
    </xf>
    <xf numFmtId="0" fontId="0" fillId="27" borderId="0" xfId="0" quotePrefix="1" applyFill="1" applyAlignment="1">
      <alignment horizontal="left" vertical="top" wrapText="1"/>
    </xf>
    <xf numFmtId="0" fontId="0" fillId="27" borderId="0" xfId="0" applyFill="1" applyAlignment="1">
      <alignment vertical="top"/>
    </xf>
    <xf numFmtId="14" fontId="35" fillId="0" borderId="0" xfId="3" applyNumberFormat="1" applyFont="1" applyFill="1" applyBorder="1" applyAlignment="1">
      <alignment horizontal="left"/>
    </xf>
    <xf numFmtId="0" fontId="35" fillId="0" borderId="0" xfId="0" applyFont="1" applyFill="1" applyAlignment="1">
      <alignment horizontal="left"/>
    </xf>
    <xf numFmtId="0" fontId="44" fillId="0" borderId="0" xfId="3" applyFont="1" applyFill="1" applyBorder="1" applyAlignment="1">
      <alignment horizontal="left" vertical="center"/>
    </xf>
    <xf numFmtId="165" fontId="35" fillId="0" borderId="0" xfId="3" applyNumberFormat="1" applyFont="1" applyFill="1" applyBorder="1" applyAlignment="1">
      <alignment horizontal="left" vertical="top" wrapText="1"/>
    </xf>
    <xf numFmtId="166" fontId="35" fillId="4" borderId="0" xfId="3" applyNumberFormat="1" applyFont="1" applyFill="1" applyBorder="1" applyAlignment="1">
      <alignment horizontal="left" vertical="top"/>
    </xf>
    <xf numFmtId="0" fontId="59" fillId="4" borderId="0" xfId="0" applyFont="1" applyFill="1" applyAlignment="1">
      <alignment horizontal="left" vertical="top" wrapText="1"/>
    </xf>
    <xf numFmtId="0" fontId="47" fillId="4" borderId="0" xfId="3" applyFont="1" applyFill="1" applyAlignment="1">
      <alignment horizontal="left" vertical="center" wrapText="1"/>
    </xf>
    <xf numFmtId="0" fontId="59" fillId="4" borderId="0" xfId="3" applyFont="1" applyFill="1" applyAlignment="1">
      <alignment horizontal="left" vertical="top" wrapText="1"/>
    </xf>
    <xf numFmtId="0" fontId="47" fillId="4" borderId="0" xfId="0" applyFont="1" applyFill="1" applyAlignment="1">
      <alignment horizontal="left" vertical="center" wrapText="1"/>
    </xf>
    <xf numFmtId="0" fontId="42" fillId="4" borderId="0" xfId="3" applyFont="1" applyFill="1" applyBorder="1" applyAlignment="1">
      <alignment horizontal="left" vertical="center" wrapText="1"/>
    </xf>
    <xf numFmtId="0" fontId="47" fillId="4" borderId="0" xfId="3" applyFont="1" applyFill="1" applyAlignment="1">
      <alignment horizontal="left" vertical="top" wrapText="1"/>
    </xf>
    <xf numFmtId="0" fontId="49" fillId="0" borderId="3" xfId="0" applyFont="1" applyBorder="1" applyAlignment="1">
      <alignment horizontal="left"/>
    </xf>
    <xf numFmtId="0" fontId="58" fillId="4" borderId="0" xfId="3" applyFont="1" applyFill="1" applyAlignment="1">
      <alignment horizontal="left" vertical="top" wrapText="1"/>
    </xf>
    <xf numFmtId="0" fontId="49" fillId="4" borderId="0" xfId="0" applyFont="1" applyFill="1" applyBorder="1" applyAlignment="1">
      <alignment horizontal="left" vertical="top" wrapText="1"/>
    </xf>
    <xf numFmtId="0" fontId="50" fillId="4" borderId="0" xfId="3" applyFont="1" applyFill="1" applyAlignment="1">
      <alignment horizontal="left" vertical="top"/>
    </xf>
    <xf numFmtId="0" fontId="36" fillId="6" borderId="6" xfId="0" applyFont="1" applyFill="1" applyBorder="1" applyAlignment="1">
      <alignment horizontal="left" vertical="top" wrapText="1"/>
    </xf>
    <xf numFmtId="0" fontId="36" fillId="6" borderId="10" xfId="0" applyFont="1" applyFill="1" applyBorder="1" applyAlignment="1">
      <alignment horizontal="left" vertical="top" wrapText="1"/>
    </xf>
    <xf numFmtId="0" fontId="49" fillId="0" borderId="1" xfId="0" applyFont="1" applyBorder="1" applyAlignment="1">
      <alignment horizontal="left"/>
    </xf>
    <xf numFmtId="0" fontId="49" fillId="0" borderId="4" xfId="0" applyFont="1" applyBorder="1" applyAlignment="1">
      <alignment horizontal="left"/>
    </xf>
    <xf numFmtId="0" fontId="49" fillId="0" borderId="2" xfId="0" applyFont="1" applyBorder="1" applyAlignment="1">
      <alignment horizontal="left"/>
    </xf>
    <xf numFmtId="0" fontId="49" fillId="0" borderId="1" xfId="0" applyFont="1" applyBorder="1" applyAlignment="1">
      <alignment horizontal="left" vertical="center"/>
    </xf>
    <xf numFmtId="0" fontId="49" fillId="0" borderId="4" xfId="0" applyFont="1" applyBorder="1" applyAlignment="1">
      <alignment horizontal="left" vertical="center"/>
    </xf>
    <xf numFmtId="0" fontId="49" fillId="0" borderId="2" xfId="0" applyFont="1" applyBorder="1" applyAlignment="1">
      <alignment horizontal="left" vertical="center"/>
    </xf>
    <xf numFmtId="0" fontId="0" fillId="4" borderId="0" xfId="0" applyFont="1" applyFill="1" applyAlignment="1">
      <alignment horizontal="center"/>
    </xf>
    <xf numFmtId="0" fontId="3" fillId="13" borderId="3" xfId="0" applyFont="1" applyFill="1" applyBorder="1" applyAlignment="1">
      <alignment horizontal="center"/>
    </xf>
    <xf numFmtId="0" fontId="9" fillId="14" borderId="1" xfId="0" applyFont="1" applyFill="1" applyBorder="1" applyAlignment="1">
      <alignment horizontal="right" vertical="center" wrapText="1"/>
    </xf>
    <xf numFmtId="0" fontId="9" fillId="14" borderId="2" xfId="0" applyFont="1" applyFill="1" applyBorder="1" applyAlignment="1">
      <alignment horizontal="right" vertical="center" wrapText="1"/>
    </xf>
    <xf numFmtId="0" fontId="36" fillId="21" borderId="1" xfId="0" applyFont="1" applyFill="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36" fillId="21" borderId="3" xfId="0" applyFont="1" applyFill="1" applyBorder="1" applyAlignment="1">
      <alignment horizontal="center" vertical="center"/>
    </xf>
    <xf numFmtId="0" fontId="33" fillId="4" borderId="0" xfId="0" applyFont="1" applyFill="1" applyBorder="1" applyAlignment="1">
      <alignment horizontal="center" vertical="top" wrapText="1"/>
    </xf>
    <xf numFmtId="0" fontId="33" fillId="4" borderId="0" xfId="0" applyFont="1" applyFill="1" applyBorder="1" applyAlignment="1">
      <alignment horizontal="center" vertical="top"/>
    </xf>
    <xf numFmtId="0" fontId="9" fillId="14" borderId="1" xfId="0" applyFont="1" applyFill="1" applyBorder="1" applyAlignment="1">
      <alignment horizontal="right" vertical="center"/>
    </xf>
    <xf numFmtId="0" fontId="9" fillId="14" borderId="2" xfId="0" applyFont="1" applyFill="1" applyBorder="1" applyAlignment="1">
      <alignment horizontal="right" vertical="center"/>
    </xf>
    <xf numFmtId="0" fontId="1" fillId="25" borderId="1" xfId="0" applyFont="1" applyFill="1" applyBorder="1" applyAlignment="1">
      <alignment horizontal="center"/>
    </xf>
    <xf numFmtId="0" fontId="1" fillId="25" borderId="4" xfId="0" applyFont="1" applyFill="1" applyBorder="1" applyAlignment="1">
      <alignment horizontal="center"/>
    </xf>
    <xf numFmtId="0" fontId="1" fillId="25" borderId="2" xfId="0" applyFont="1" applyFill="1" applyBorder="1" applyAlignment="1">
      <alignment horizontal="center"/>
    </xf>
    <xf numFmtId="0" fontId="1" fillId="25" borderId="3" xfId="0" applyFont="1" applyFill="1" applyBorder="1" applyAlignment="1">
      <alignment horizontal="center"/>
    </xf>
    <xf numFmtId="0" fontId="7" fillId="19" borderId="7" xfId="2" applyFont="1" applyFill="1" applyBorder="1" applyAlignment="1">
      <alignment horizontal="center" vertical="top" wrapText="1"/>
    </xf>
    <xf numFmtId="0" fontId="7" fillId="19" borderId="8" xfId="2" applyFont="1" applyFill="1" applyBorder="1" applyAlignment="1">
      <alignment horizontal="center" vertical="top" wrapText="1"/>
    </xf>
    <xf numFmtId="0" fontId="7" fillId="19" borderId="9" xfId="2" applyFont="1" applyFill="1" applyBorder="1" applyAlignment="1">
      <alignment horizontal="center" vertical="top" wrapText="1"/>
    </xf>
    <xf numFmtId="0" fontId="7" fillId="0" borderId="7"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9" xfId="2" applyFont="1" applyFill="1" applyBorder="1" applyAlignment="1">
      <alignment horizontal="center" vertical="top" wrapText="1"/>
    </xf>
    <xf numFmtId="0" fontId="25" fillId="3" borderId="7" xfId="2" applyFont="1" applyFill="1" applyBorder="1" applyAlignment="1">
      <alignment horizontal="center" vertical="top" wrapText="1"/>
    </xf>
    <xf numFmtId="0" fontId="25" fillId="3" borderId="8" xfId="2" applyFont="1" applyFill="1" applyBorder="1" applyAlignment="1">
      <alignment horizontal="center" vertical="top" wrapText="1"/>
    </xf>
    <xf numFmtId="0" fontId="25" fillId="3" borderId="9" xfId="2" applyFont="1" applyFill="1" applyBorder="1" applyAlignment="1">
      <alignment horizontal="center" vertical="top" wrapText="1"/>
    </xf>
    <xf numFmtId="0" fontId="25" fillId="0" borderId="7" xfId="1" applyFont="1" applyFill="1" applyBorder="1" applyAlignment="1">
      <alignment horizontal="left" vertical="top" wrapText="1"/>
    </xf>
    <xf numFmtId="0" fontId="25" fillId="0" borderId="8" xfId="1" applyFont="1" applyFill="1" applyBorder="1" applyAlignment="1">
      <alignment horizontal="left" vertical="top" wrapText="1"/>
    </xf>
    <xf numFmtId="0" fontId="25" fillId="0" borderId="9" xfId="1" applyFont="1" applyFill="1" applyBorder="1" applyAlignment="1">
      <alignment horizontal="left" vertical="top" wrapText="1"/>
    </xf>
    <xf numFmtId="0" fontId="0"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2" fillId="0" borderId="7" xfId="0" applyFont="1" applyFill="1" applyBorder="1" applyAlignment="1">
      <alignment horizontal="left" vertical="top" wrapText="1"/>
    </xf>
    <xf numFmtId="0" fontId="22" fillId="0" borderId="9" xfId="0"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2" fillId="0" borderId="7" xfId="0" applyFont="1" applyFill="1" applyBorder="1" applyAlignment="1">
      <alignment horizontal="center" vertical="top" wrapText="1"/>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8" fillId="22" borderId="15" xfId="0" applyFont="1" applyFill="1" applyBorder="1" applyAlignment="1">
      <alignment horizontal="center" vertical="top" wrapText="1"/>
    </xf>
    <xf numFmtId="0" fontId="8" fillId="22" borderId="11" xfId="0" applyFont="1" applyFill="1" applyBorder="1" applyAlignment="1">
      <alignment horizontal="center" vertical="top" wrapText="1"/>
    </xf>
    <xf numFmtId="0" fontId="25" fillId="7" borderId="7" xfId="0" applyNumberFormat="1" applyFont="1" applyFill="1" applyBorder="1" applyAlignment="1">
      <alignment horizontal="center" vertical="top" wrapText="1"/>
    </xf>
    <xf numFmtId="0" fontId="25" fillId="7" borderId="8" xfId="0" applyNumberFormat="1" applyFont="1" applyFill="1" applyBorder="1" applyAlignment="1">
      <alignment horizontal="center" vertical="top" wrapText="1"/>
    </xf>
    <xf numFmtId="0" fontId="25" fillId="7" borderId="9" xfId="0" applyNumberFormat="1" applyFont="1" applyFill="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5" fillId="0" borderId="7" xfId="1" applyFont="1" applyBorder="1" applyAlignment="1">
      <alignment horizontal="left" vertical="top" wrapText="1"/>
    </xf>
    <xf numFmtId="0" fontId="25" fillId="0" borderId="8" xfId="1" applyFont="1" applyBorder="1" applyAlignment="1">
      <alignment horizontal="left"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7" fillId="11" borderId="7" xfId="2" applyFont="1" applyFill="1" applyBorder="1" applyAlignment="1">
      <alignment horizontal="center" vertical="top" wrapText="1"/>
    </xf>
    <xf numFmtId="0" fontId="7" fillId="11" borderId="8" xfId="2" applyFont="1" applyFill="1" applyBorder="1" applyAlignment="1">
      <alignment horizontal="center" vertical="top" wrapText="1"/>
    </xf>
    <xf numFmtId="0" fontId="7" fillId="0" borderId="7" xfId="2" applyFont="1" applyBorder="1" applyAlignment="1">
      <alignment horizontal="center" vertical="top" wrapText="1"/>
    </xf>
    <xf numFmtId="0" fontId="7" fillId="0" borderId="8" xfId="2"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5" fillId="7" borderId="7" xfId="0" applyFont="1" applyFill="1" applyBorder="1" applyAlignment="1">
      <alignment horizontal="center" vertical="top" wrapText="1"/>
    </xf>
    <xf numFmtId="0" fontId="25" fillId="7" borderId="8" xfId="0" applyFont="1" applyFill="1" applyBorder="1" applyAlignment="1">
      <alignment horizontal="center" vertical="top" wrapText="1"/>
    </xf>
    <xf numFmtId="0" fontId="25" fillId="7" borderId="9" xfId="0" applyFont="1" applyFill="1" applyBorder="1" applyAlignment="1">
      <alignment horizontal="center" vertical="top" wrapText="1"/>
    </xf>
    <xf numFmtId="0" fontId="8" fillId="22" borderId="7" xfId="0" applyFont="1" applyFill="1" applyBorder="1" applyAlignment="1">
      <alignment horizontal="center" vertical="top" wrapText="1"/>
    </xf>
    <xf numFmtId="0" fontId="8" fillId="22" borderId="8" xfId="0" applyFont="1" applyFill="1" applyBorder="1" applyAlignment="1">
      <alignment horizontal="center" vertical="top" wrapText="1"/>
    </xf>
    <xf numFmtId="0" fontId="8" fillId="22" borderId="9" xfId="0" applyFont="1" applyFill="1" applyBorder="1" applyAlignment="1">
      <alignment horizontal="center" vertical="top" wrapText="1"/>
    </xf>
    <xf numFmtId="0" fontId="25" fillId="0" borderId="9" xfId="1" applyFont="1" applyBorder="1" applyAlignment="1">
      <alignment horizontal="left" vertical="top" wrapText="1"/>
    </xf>
    <xf numFmtId="0" fontId="22" fillId="0" borderId="9" xfId="0" applyFont="1" applyBorder="1" applyAlignment="1">
      <alignment horizontal="left" vertical="top" wrapText="1"/>
    </xf>
    <xf numFmtId="0" fontId="7" fillId="0" borderId="9" xfId="2" applyFont="1" applyBorder="1" applyAlignment="1">
      <alignment horizontal="center" vertical="top" wrapText="1"/>
    </xf>
    <xf numFmtId="0" fontId="7" fillId="3" borderId="7" xfId="2" applyFont="1" applyFill="1" applyBorder="1" applyAlignment="1">
      <alignment horizontal="center" vertical="top" wrapText="1"/>
    </xf>
    <xf numFmtId="0" fontId="7" fillId="3" borderId="8" xfId="2" applyFont="1" applyFill="1" applyBorder="1" applyAlignment="1">
      <alignment horizontal="center" vertical="top" wrapText="1"/>
    </xf>
    <xf numFmtId="0" fontId="7" fillId="3" borderId="9" xfId="2" applyFont="1" applyFill="1" applyBorder="1" applyAlignment="1">
      <alignment horizontal="center" vertical="top" wrapText="1"/>
    </xf>
    <xf numFmtId="0" fontId="22" fillId="3" borderId="7" xfId="0" applyFont="1" applyFill="1" applyBorder="1" applyAlignment="1">
      <alignment horizontal="left" vertical="top" wrapText="1"/>
    </xf>
    <xf numFmtId="0" fontId="22" fillId="3" borderId="8" xfId="0" applyFont="1" applyFill="1" applyBorder="1" applyAlignment="1">
      <alignment horizontal="left" vertical="top" wrapText="1"/>
    </xf>
    <xf numFmtId="0" fontId="22" fillId="3" borderId="9" xfId="0" applyFont="1" applyFill="1" applyBorder="1" applyAlignment="1">
      <alignment horizontal="left" vertical="top" wrapText="1"/>
    </xf>
    <xf numFmtId="0" fontId="7" fillId="11" borderId="9" xfId="2" applyFont="1" applyFill="1" applyBorder="1" applyAlignment="1">
      <alignment horizontal="center" vertical="top" wrapText="1"/>
    </xf>
    <xf numFmtId="0" fontId="25" fillId="3" borderId="7" xfId="1" applyFont="1" applyFill="1" applyBorder="1" applyAlignment="1">
      <alignment horizontal="left" vertical="top" wrapText="1"/>
    </xf>
    <xf numFmtId="0" fontId="25" fillId="3" borderId="8" xfId="1" applyFont="1" applyFill="1" applyBorder="1" applyAlignment="1">
      <alignment horizontal="left" vertical="top" wrapText="1"/>
    </xf>
    <xf numFmtId="0" fontId="25" fillId="3" borderId="9" xfId="1" applyFont="1" applyFill="1" applyBorder="1" applyAlignment="1">
      <alignment horizontal="left" vertical="top" wrapText="1"/>
    </xf>
    <xf numFmtId="0" fontId="25" fillId="3" borderId="7" xfId="2" applyFont="1" applyFill="1" applyBorder="1" applyAlignment="1">
      <alignment horizontal="left" vertical="top" wrapText="1"/>
    </xf>
    <xf numFmtId="0" fontId="25" fillId="3" borderId="9" xfId="2" applyFont="1" applyFill="1" applyBorder="1" applyAlignment="1">
      <alignment horizontal="left" vertical="top" wrapText="1"/>
    </xf>
    <xf numFmtId="0" fontId="0" fillId="9" borderId="1" xfId="0" applyFill="1" applyBorder="1" applyAlignment="1">
      <alignment horizontal="left"/>
    </xf>
    <xf numFmtId="0" fontId="0" fillId="9" borderId="2" xfId="0" applyFill="1" applyBorder="1" applyAlignment="1">
      <alignment horizontal="left"/>
    </xf>
    <xf numFmtId="0" fontId="0" fillId="9" borderId="3" xfId="0" applyFill="1" applyBorder="1" applyAlignment="1">
      <alignment horizontal="left"/>
    </xf>
    <xf numFmtId="0" fontId="26" fillId="13" borderId="3" xfId="0" applyFont="1" applyFill="1" applyBorder="1" applyAlignment="1">
      <alignment horizontal="left"/>
    </xf>
    <xf numFmtId="0" fontId="0" fillId="3" borderId="3" xfId="0" applyFill="1" applyBorder="1" applyAlignment="1">
      <alignment horizontal="left"/>
    </xf>
    <xf numFmtId="0" fontId="1" fillId="13" borderId="3" xfId="0" applyFont="1" applyFill="1" applyBorder="1" applyAlignment="1">
      <alignment horizontal="left" vertical="center" wrapText="1" indent="1"/>
    </xf>
    <xf numFmtId="0" fontId="22" fillId="3" borderId="3" xfId="0" applyFont="1" applyFill="1" applyBorder="1" applyAlignment="1">
      <alignment horizontal="left" vertical="top" wrapText="1" indent="1"/>
    </xf>
    <xf numFmtId="0" fontId="0" fillId="9" borderId="1" xfId="0" applyFill="1" applyBorder="1" applyAlignment="1">
      <alignment horizontal="left" vertical="top" wrapText="1" indent="1"/>
    </xf>
    <xf numFmtId="0" fontId="0" fillId="9" borderId="4" xfId="0" applyFill="1" applyBorder="1" applyAlignment="1">
      <alignment horizontal="left" vertical="top" wrapText="1" indent="1"/>
    </xf>
    <xf numFmtId="0" fontId="0" fillId="9" borderId="2" xfId="0" applyFill="1" applyBorder="1" applyAlignment="1">
      <alignment horizontal="left" vertical="top" wrapText="1" indent="1"/>
    </xf>
    <xf numFmtId="0" fontId="1" fillId="16" borderId="7" xfId="0" applyFont="1" applyFill="1" applyBorder="1" applyAlignment="1">
      <alignment horizontal="right" vertical="top" wrapText="1"/>
    </xf>
    <xf numFmtId="0" fontId="1" fillId="16" borderId="8" xfId="0" applyFont="1" applyFill="1" applyBorder="1" applyAlignment="1">
      <alignment horizontal="right" vertical="top" wrapText="1"/>
    </xf>
    <xf numFmtId="0" fontId="22" fillId="9" borderId="3" xfId="0" applyFont="1" applyFill="1" applyBorder="1" applyAlignment="1">
      <alignment horizontal="left" vertical="top" wrapText="1" indent="1"/>
    </xf>
    <xf numFmtId="0" fontId="0" fillId="9" borderId="3" xfId="0" applyFill="1" applyBorder="1" applyAlignment="1">
      <alignment horizontal="left" vertical="top" wrapText="1" indent="1"/>
    </xf>
    <xf numFmtId="0" fontId="22" fillId="9" borderId="1" xfId="0" applyFont="1" applyFill="1" applyBorder="1" applyAlignment="1">
      <alignment horizontal="left" vertical="top" wrapText="1" indent="1"/>
    </xf>
    <xf numFmtId="0" fontId="22" fillId="9" borderId="4" xfId="0" applyFont="1" applyFill="1" applyBorder="1" applyAlignment="1">
      <alignment horizontal="left" vertical="top" wrapText="1" indent="1"/>
    </xf>
    <xf numFmtId="0" fontId="22" fillId="9" borderId="2" xfId="0" applyFont="1" applyFill="1" applyBorder="1" applyAlignment="1">
      <alignment horizontal="left" vertical="top" wrapText="1" indent="1"/>
    </xf>
    <xf numFmtId="0" fontId="1" fillId="3" borderId="3" xfId="0" applyFont="1" applyFill="1" applyBorder="1" applyAlignment="1">
      <alignment horizontal="left" vertical="center" wrapText="1" indent="1"/>
    </xf>
    <xf numFmtId="0" fontId="0" fillId="3" borderId="3" xfId="0" applyFill="1" applyBorder="1" applyAlignment="1">
      <alignment horizontal="left" vertical="top" wrapText="1" indent="1"/>
    </xf>
    <xf numFmtId="0" fontId="1" fillId="3" borderId="7" xfId="0" applyFont="1" applyFill="1" applyBorder="1" applyAlignment="1">
      <alignment horizontal="right" vertical="top" wrapText="1"/>
    </xf>
    <xf numFmtId="0" fontId="1" fillId="3" borderId="8" xfId="0" applyFont="1" applyFill="1" applyBorder="1" applyAlignment="1">
      <alignment horizontal="right" vertical="top" wrapText="1"/>
    </xf>
    <xf numFmtId="0" fontId="1" fillId="3" borderId="9" xfId="0" applyFont="1" applyFill="1" applyBorder="1" applyAlignment="1">
      <alignment horizontal="right" vertical="top" wrapText="1"/>
    </xf>
    <xf numFmtId="0" fontId="1" fillId="16" borderId="9" xfId="0" applyFont="1" applyFill="1" applyBorder="1" applyAlignment="1">
      <alignment horizontal="right" vertical="top" wrapText="1"/>
    </xf>
    <xf numFmtId="0" fontId="1" fillId="3" borderId="1" xfId="0" applyFont="1" applyFill="1" applyBorder="1" applyAlignment="1">
      <alignment horizontal="left" vertical="center" wrapText="1" indent="1"/>
    </xf>
    <xf numFmtId="0" fontId="1" fillId="3" borderId="4" xfId="0" applyFont="1" applyFill="1" applyBorder="1" applyAlignment="1">
      <alignment horizontal="left" vertical="center" wrapText="1" indent="1"/>
    </xf>
    <xf numFmtId="0" fontId="1" fillId="3" borderId="2" xfId="0" applyFont="1" applyFill="1" applyBorder="1" applyAlignment="1">
      <alignment horizontal="left" vertical="center" wrapText="1" indent="1"/>
    </xf>
    <xf numFmtId="0" fontId="22" fillId="3" borderId="1" xfId="0" applyFont="1" applyFill="1" applyBorder="1" applyAlignment="1">
      <alignment horizontal="left" vertical="top" wrapText="1" indent="1"/>
    </xf>
    <xf numFmtId="0" fontId="22" fillId="3" borderId="4" xfId="0" applyFont="1" applyFill="1" applyBorder="1" applyAlignment="1">
      <alignment horizontal="left" vertical="top" wrapText="1" indent="1"/>
    </xf>
    <xf numFmtId="0" fontId="22" fillId="3" borderId="2" xfId="0" applyFont="1" applyFill="1" applyBorder="1" applyAlignment="1">
      <alignment horizontal="left" vertical="top" wrapText="1" indent="1"/>
    </xf>
    <xf numFmtId="0" fontId="0" fillId="3" borderId="1" xfId="0" applyFill="1" applyBorder="1" applyAlignment="1">
      <alignment horizontal="left" vertical="top" wrapText="1" indent="1"/>
    </xf>
    <xf numFmtId="0" fontId="0" fillId="3" borderId="4" xfId="0" applyFill="1" applyBorder="1" applyAlignment="1">
      <alignment horizontal="left" vertical="top" wrapText="1" indent="1"/>
    </xf>
    <xf numFmtId="0" fontId="0" fillId="3" borderId="2" xfId="0" applyFill="1" applyBorder="1" applyAlignment="1">
      <alignment horizontal="left" vertical="top" wrapText="1" indent="1"/>
    </xf>
    <xf numFmtId="0" fontId="1" fillId="13" borderId="1" xfId="0" applyFont="1" applyFill="1" applyBorder="1" applyAlignment="1">
      <alignment horizontal="left" vertical="center" wrapText="1" indent="1"/>
    </xf>
    <xf numFmtId="0" fontId="1" fillId="13" borderId="4" xfId="0" applyFont="1" applyFill="1" applyBorder="1" applyAlignment="1">
      <alignment horizontal="left" vertical="center" wrapText="1" indent="1"/>
    </xf>
    <xf numFmtId="0" fontId="1" fillId="13" borderId="2" xfId="0" applyFont="1" applyFill="1" applyBorder="1" applyAlignment="1">
      <alignment horizontal="left" vertical="center" wrapText="1" indent="1"/>
    </xf>
    <xf numFmtId="0" fontId="33"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791FA92D-0022-4B6A-9B82-621733523569}"/>
    <cellStyle name="Normal 2" xfId="3" xr:uid="{F643D518-322C-4136-B68B-FF4D0AB316D2}"/>
    <cellStyle name="Normal 3" xfId="2" xr:uid="{8576F358-8434-4A03-9D2F-737251641E55}"/>
  </cellStyles>
  <dxfs count="221">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008D5B17-A862-4DEF-B8BE-7391C616D7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EBF60EE7-43B1-4B7B-9101-8AD6706E7CE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14877E84-A2C9-4F5C-B04F-D415D74119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C70D1A30-082B-414D-8AB4-B93C341907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190500"/>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95882781-D6AC-4B13-AB52-461804981D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3" name="Picture 2" descr="&quot;&quot;">
          <a:extLst>
            <a:ext uri="{FF2B5EF4-FFF2-40B4-BE49-F238E27FC236}">
              <a16:creationId xmlns:a16="http://schemas.microsoft.com/office/drawing/2014/main" id="{DD53AFFF-6BAF-4FCB-88C9-9322BCDB7C0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heet1"/>
      <sheetName val="Data values"/>
      <sheetName val="Sheet2"/>
      <sheetName val="Intro"/>
      <sheetName val="TSR"/>
      <sheetName val="Traceability"/>
      <sheetName val="MA"/>
      <sheetName val="MA - Scenarios"/>
      <sheetName val="MA - E2E Interfaces"/>
      <sheetName val="References"/>
      <sheetName val="MA Scenarios"/>
      <sheetName val="Selections"/>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8541-C0E2-4F56-AB18-A8E0E13EFFB1}">
  <sheetPr>
    <pageSetUpPr fitToPage="1"/>
  </sheetPr>
  <dimension ref="A1:CM97"/>
  <sheetViews>
    <sheetView tabSelected="1" workbookViewId="0">
      <selection activeCell="D11" sqref="D11"/>
    </sheetView>
  </sheetViews>
  <sheetFormatPr defaultRowHeight="12.75" x14ac:dyDescent="0.35"/>
  <cols>
    <col min="1" max="1" width="3.59765625" style="175" customWidth="1"/>
    <col min="2" max="2" width="17.3984375" style="175" customWidth="1"/>
    <col min="3" max="3" width="22.59765625" style="175" customWidth="1"/>
    <col min="4" max="4" width="92.73046875" style="175" customWidth="1"/>
    <col min="5" max="5" width="11" style="175" bestFit="1" customWidth="1"/>
    <col min="6" max="6" width="23.73046875" style="175" customWidth="1"/>
    <col min="7" max="257" width="9.1328125" style="175"/>
    <col min="258" max="258" width="31.86328125" style="175" customWidth="1"/>
    <col min="259" max="259" width="23.73046875" style="175" customWidth="1"/>
    <col min="260" max="260" width="35.86328125" style="175" customWidth="1"/>
    <col min="261" max="261" width="9.1328125" style="175"/>
    <col min="262" max="262" width="23.73046875" style="175" customWidth="1"/>
    <col min="263" max="513" width="9.1328125" style="175"/>
    <col min="514" max="514" width="31.86328125" style="175" customWidth="1"/>
    <col min="515" max="515" width="23.73046875" style="175" customWidth="1"/>
    <col min="516" max="516" width="35.86328125" style="175" customWidth="1"/>
    <col min="517" max="517" width="9.1328125" style="175"/>
    <col min="518" max="518" width="23.73046875" style="175" customWidth="1"/>
    <col min="519" max="769" width="9.1328125" style="175"/>
    <col min="770" max="770" width="31.86328125" style="175" customWidth="1"/>
    <col min="771" max="771" width="23.73046875" style="175" customWidth="1"/>
    <col min="772" max="772" width="35.86328125" style="175" customWidth="1"/>
    <col min="773" max="773" width="9.1328125" style="175"/>
    <col min="774" max="774" width="23.73046875" style="175" customWidth="1"/>
    <col min="775" max="1025" width="9.1328125" style="175"/>
    <col min="1026" max="1026" width="31.86328125" style="175" customWidth="1"/>
    <col min="1027" max="1027" width="23.73046875" style="175" customWidth="1"/>
    <col min="1028" max="1028" width="35.86328125" style="175" customWidth="1"/>
    <col min="1029" max="1029" width="9.1328125" style="175"/>
    <col min="1030" max="1030" width="23.73046875" style="175" customWidth="1"/>
    <col min="1031" max="1281" width="9.1328125" style="175"/>
    <col min="1282" max="1282" width="31.86328125" style="175" customWidth="1"/>
    <col min="1283" max="1283" width="23.73046875" style="175" customWidth="1"/>
    <col min="1284" max="1284" width="35.86328125" style="175" customWidth="1"/>
    <col min="1285" max="1285" width="9.1328125" style="175"/>
    <col min="1286" max="1286" width="23.73046875" style="175" customWidth="1"/>
    <col min="1287" max="1537" width="9.1328125" style="175"/>
    <col min="1538" max="1538" width="31.86328125" style="175" customWidth="1"/>
    <col min="1539" max="1539" width="23.73046875" style="175" customWidth="1"/>
    <col min="1540" max="1540" width="35.86328125" style="175" customWidth="1"/>
    <col min="1541" max="1541" width="9.1328125" style="175"/>
    <col min="1542" max="1542" width="23.73046875" style="175" customWidth="1"/>
    <col min="1543" max="1793" width="9.1328125" style="175"/>
    <col min="1794" max="1794" width="31.86328125" style="175" customWidth="1"/>
    <col min="1795" max="1795" width="23.73046875" style="175" customWidth="1"/>
    <col min="1796" max="1796" width="35.86328125" style="175" customWidth="1"/>
    <col min="1797" max="1797" width="9.1328125" style="175"/>
    <col min="1798" max="1798" width="23.73046875" style="175" customWidth="1"/>
    <col min="1799" max="2049" width="9.1328125" style="175"/>
    <col min="2050" max="2050" width="31.86328125" style="175" customWidth="1"/>
    <col min="2051" max="2051" width="23.73046875" style="175" customWidth="1"/>
    <col min="2052" max="2052" width="35.86328125" style="175" customWidth="1"/>
    <col min="2053" max="2053" width="9.1328125" style="175"/>
    <col min="2054" max="2054" width="23.73046875" style="175" customWidth="1"/>
    <col min="2055" max="2305" width="9.1328125" style="175"/>
    <col min="2306" max="2306" width="31.86328125" style="175" customWidth="1"/>
    <col min="2307" max="2307" width="23.73046875" style="175" customWidth="1"/>
    <col min="2308" max="2308" width="35.86328125" style="175" customWidth="1"/>
    <col min="2309" max="2309" width="9.1328125" style="175"/>
    <col min="2310" max="2310" width="23.73046875" style="175" customWidth="1"/>
    <col min="2311" max="2561" width="9.1328125" style="175"/>
    <col min="2562" max="2562" width="31.86328125" style="175" customWidth="1"/>
    <col min="2563" max="2563" width="23.73046875" style="175" customWidth="1"/>
    <col min="2564" max="2564" width="35.86328125" style="175" customWidth="1"/>
    <col min="2565" max="2565" width="9.1328125" style="175"/>
    <col min="2566" max="2566" width="23.73046875" style="175" customWidth="1"/>
    <col min="2567" max="2817" width="9.1328125" style="175"/>
    <col min="2818" max="2818" width="31.86328125" style="175" customWidth="1"/>
    <col min="2819" max="2819" width="23.73046875" style="175" customWidth="1"/>
    <col min="2820" max="2820" width="35.86328125" style="175" customWidth="1"/>
    <col min="2821" max="2821" width="9.1328125" style="175"/>
    <col min="2822" max="2822" width="23.73046875" style="175" customWidth="1"/>
    <col min="2823" max="3073" width="9.1328125" style="175"/>
    <col min="3074" max="3074" width="31.86328125" style="175" customWidth="1"/>
    <col min="3075" max="3075" width="23.73046875" style="175" customWidth="1"/>
    <col min="3076" max="3076" width="35.86328125" style="175" customWidth="1"/>
    <col min="3077" max="3077" width="9.1328125" style="175"/>
    <col min="3078" max="3078" width="23.73046875" style="175" customWidth="1"/>
    <col min="3079" max="3329" width="9.1328125" style="175"/>
    <col min="3330" max="3330" width="31.86328125" style="175" customWidth="1"/>
    <col min="3331" max="3331" width="23.73046875" style="175" customWidth="1"/>
    <col min="3332" max="3332" width="35.86328125" style="175" customWidth="1"/>
    <col min="3333" max="3333" width="9.1328125" style="175"/>
    <col min="3334" max="3334" width="23.73046875" style="175" customWidth="1"/>
    <col min="3335" max="3585" width="9.1328125" style="175"/>
    <col min="3586" max="3586" width="31.86328125" style="175" customWidth="1"/>
    <col min="3587" max="3587" width="23.73046875" style="175" customWidth="1"/>
    <col min="3588" max="3588" width="35.86328125" style="175" customWidth="1"/>
    <col min="3589" max="3589" width="9.1328125" style="175"/>
    <col min="3590" max="3590" width="23.73046875" style="175" customWidth="1"/>
    <col min="3591" max="3841" width="9.1328125" style="175"/>
    <col min="3842" max="3842" width="31.86328125" style="175" customWidth="1"/>
    <col min="3843" max="3843" width="23.73046875" style="175" customWidth="1"/>
    <col min="3844" max="3844" width="35.86328125" style="175" customWidth="1"/>
    <col min="3845" max="3845" width="9.1328125" style="175"/>
    <col min="3846" max="3846" width="23.73046875" style="175" customWidth="1"/>
    <col min="3847" max="4097" width="9.1328125" style="175"/>
    <col min="4098" max="4098" width="31.86328125" style="175" customWidth="1"/>
    <col min="4099" max="4099" width="23.73046875" style="175" customWidth="1"/>
    <col min="4100" max="4100" width="35.86328125" style="175" customWidth="1"/>
    <col min="4101" max="4101" width="9.1328125" style="175"/>
    <col min="4102" max="4102" width="23.73046875" style="175" customWidth="1"/>
    <col min="4103" max="4353" width="9.1328125" style="175"/>
    <col min="4354" max="4354" width="31.86328125" style="175" customWidth="1"/>
    <col min="4355" max="4355" width="23.73046875" style="175" customWidth="1"/>
    <col min="4356" max="4356" width="35.86328125" style="175" customWidth="1"/>
    <col min="4357" max="4357" width="9.1328125" style="175"/>
    <col min="4358" max="4358" width="23.73046875" style="175" customWidth="1"/>
    <col min="4359" max="4609" width="9.1328125" style="175"/>
    <col min="4610" max="4610" width="31.86328125" style="175" customWidth="1"/>
    <col min="4611" max="4611" width="23.73046875" style="175" customWidth="1"/>
    <col min="4612" max="4612" width="35.86328125" style="175" customWidth="1"/>
    <col min="4613" max="4613" width="9.1328125" style="175"/>
    <col min="4614" max="4614" width="23.73046875" style="175" customWidth="1"/>
    <col min="4615" max="4865" width="9.1328125" style="175"/>
    <col min="4866" max="4866" width="31.86328125" style="175" customWidth="1"/>
    <col min="4867" max="4867" width="23.73046875" style="175" customWidth="1"/>
    <col min="4868" max="4868" width="35.86328125" style="175" customWidth="1"/>
    <col min="4869" max="4869" width="9.1328125" style="175"/>
    <col min="4870" max="4870" width="23.73046875" style="175" customWidth="1"/>
    <col min="4871" max="5121" width="9.1328125" style="175"/>
    <col min="5122" max="5122" width="31.86328125" style="175" customWidth="1"/>
    <col min="5123" max="5123" width="23.73046875" style="175" customWidth="1"/>
    <col min="5124" max="5124" width="35.86328125" style="175" customWidth="1"/>
    <col min="5125" max="5125" width="9.1328125" style="175"/>
    <col min="5126" max="5126" width="23.73046875" style="175" customWidth="1"/>
    <col min="5127" max="5377" width="9.1328125" style="175"/>
    <col min="5378" max="5378" width="31.86328125" style="175" customWidth="1"/>
    <col min="5379" max="5379" width="23.73046875" style="175" customWidth="1"/>
    <col min="5380" max="5380" width="35.86328125" style="175" customWidth="1"/>
    <col min="5381" max="5381" width="9.1328125" style="175"/>
    <col min="5382" max="5382" width="23.73046875" style="175" customWidth="1"/>
    <col min="5383" max="5633" width="9.1328125" style="175"/>
    <col min="5634" max="5634" width="31.86328125" style="175" customWidth="1"/>
    <col min="5635" max="5635" width="23.73046875" style="175" customWidth="1"/>
    <col min="5636" max="5636" width="35.86328125" style="175" customWidth="1"/>
    <col min="5637" max="5637" width="9.1328125" style="175"/>
    <col min="5638" max="5638" width="23.73046875" style="175" customWidth="1"/>
    <col min="5639" max="5889" width="9.1328125" style="175"/>
    <col min="5890" max="5890" width="31.86328125" style="175" customWidth="1"/>
    <col min="5891" max="5891" width="23.73046875" style="175" customWidth="1"/>
    <col min="5892" max="5892" width="35.86328125" style="175" customWidth="1"/>
    <col min="5893" max="5893" width="9.1328125" style="175"/>
    <col min="5894" max="5894" width="23.73046875" style="175" customWidth="1"/>
    <col min="5895" max="6145" width="9.1328125" style="175"/>
    <col min="6146" max="6146" width="31.86328125" style="175" customWidth="1"/>
    <col min="6147" max="6147" width="23.73046875" style="175" customWidth="1"/>
    <col min="6148" max="6148" width="35.86328125" style="175" customWidth="1"/>
    <col min="6149" max="6149" width="9.1328125" style="175"/>
    <col min="6150" max="6150" width="23.73046875" style="175" customWidth="1"/>
    <col min="6151" max="6401" width="9.1328125" style="175"/>
    <col min="6402" max="6402" width="31.86328125" style="175" customWidth="1"/>
    <col min="6403" max="6403" width="23.73046875" style="175" customWidth="1"/>
    <col min="6404" max="6404" width="35.86328125" style="175" customWidth="1"/>
    <col min="6405" max="6405" width="9.1328125" style="175"/>
    <col min="6406" max="6406" width="23.73046875" style="175" customWidth="1"/>
    <col min="6407" max="6657" width="9.1328125" style="175"/>
    <col min="6658" max="6658" width="31.86328125" style="175" customWidth="1"/>
    <col min="6659" max="6659" width="23.73046875" style="175" customWidth="1"/>
    <col min="6660" max="6660" width="35.86328125" style="175" customWidth="1"/>
    <col min="6661" max="6661" width="9.1328125" style="175"/>
    <col min="6662" max="6662" width="23.73046875" style="175" customWidth="1"/>
    <col min="6663" max="6913" width="9.1328125" style="175"/>
    <col min="6914" max="6914" width="31.86328125" style="175" customWidth="1"/>
    <col min="6915" max="6915" width="23.73046875" style="175" customWidth="1"/>
    <col min="6916" max="6916" width="35.86328125" style="175" customWidth="1"/>
    <col min="6917" max="6917" width="9.1328125" style="175"/>
    <col min="6918" max="6918" width="23.73046875" style="175" customWidth="1"/>
    <col min="6919" max="7169" width="9.1328125" style="175"/>
    <col min="7170" max="7170" width="31.86328125" style="175" customWidth="1"/>
    <col min="7171" max="7171" width="23.73046875" style="175" customWidth="1"/>
    <col min="7172" max="7172" width="35.86328125" style="175" customWidth="1"/>
    <col min="7173" max="7173" width="9.1328125" style="175"/>
    <col min="7174" max="7174" width="23.73046875" style="175" customWidth="1"/>
    <col min="7175" max="7425" width="9.1328125" style="175"/>
    <col min="7426" max="7426" width="31.86328125" style="175" customWidth="1"/>
    <col min="7427" max="7427" width="23.73046875" style="175" customWidth="1"/>
    <col min="7428" max="7428" width="35.86328125" style="175" customWidth="1"/>
    <col min="7429" max="7429" width="9.1328125" style="175"/>
    <col min="7430" max="7430" width="23.73046875" style="175" customWidth="1"/>
    <col min="7431" max="7681" width="9.1328125" style="175"/>
    <col min="7682" max="7682" width="31.86328125" style="175" customWidth="1"/>
    <col min="7683" max="7683" width="23.73046875" style="175" customWidth="1"/>
    <col min="7684" max="7684" width="35.86328125" style="175" customWidth="1"/>
    <col min="7685" max="7685" width="9.1328125" style="175"/>
    <col min="7686" max="7686" width="23.73046875" style="175" customWidth="1"/>
    <col min="7687" max="7937" width="9.1328125" style="175"/>
    <col min="7938" max="7938" width="31.86328125" style="175" customWidth="1"/>
    <col min="7939" max="7939" width="23.73046875" style="175" customWidth="1"/>
    <col min="7940" max="7940" width="35.86328125" style="175" customWidth="1"/>
    <col min="7941" max="7941" width="9.1328125" style="175"/>
    <col min="7942" max="7942" width="23.73046875" style="175" customWidth="1"/>
    <col min="7943" max="8193" width="9.1328125" style="175"/>
    <col min="8194" max="8194" width="31.86328125" style="175" customWidth="1"/>
    <col min="8195" max="8195" width="23.73046875" style="175" customWidth="1"/>
    <col min="8196" max="8196" width="35.86328125" style="175" customWidth="1"/>
    <col min="8197" max="8197" width="9.1328125" style="175"/>
    <col min="8198" max="8198" width="23.73046875" style="175" customWidth="1"/>
    <col min="8199" max="8449" width="9.1328125" style="175"/>
    <col min="8450" max="8450" width="31.86328125" style="175" customWidth="1"/>
    <col min="8451" max="8451" width="23.73046875" style="175" customWidth="1"/>
    <col min="8452" max="8452" width="35.86328125" style="175" customWidth="1"/>
    <col min="8453" max="8453" width="9.1328125" style="175"/>
    <col min="8454" max="8454" width="23.73046875" style="175" customWidth="1"/>
    <col min="8455" max="8705" width="9.1328125" style="175"/>
    <col min="8706" max="8706" width="31.86328125" style="175" customWidth="1"/>
    <col min="8707" max="8707" width="23.73046875" style="175" customWidth="1"/>
    <col min="8708" max="8708" width="35.86328125" style="175" customWidth="1"/>
    <col min="8709" max="8709" width="9.1328125" style="175"/>
    <col min="8710" max="8710" width="23.73046875" style="175" customWidth="1"/>
    <col min="8711" max="8961" width="9.1328125" style="175"/>
    <col min="8962" max="8962" width="31.86328125" style="175" customWidth="1"/>
    <col min="8963" max="8963" width="23.73046875" style="175" customWidth="1"/>
    <col min="8964" max="8964" width="35.86328125" style="175" customWidth="1"/>
    <col min="8965" max="8965" width="9.1328125" style="175"/>
    <col min="8966" max="8966" width="23.73046875" style="175" customWidth="1"/>
    <col min="8967" max="9217" width="9.1328125" style="175"/>
    <col min="9218" max="9218" width="31.86328125" style="175" customWidth="1"/>
    <col min="9219" max="9219" width="23.73046875" style="175" customWidth="1"/>
    <col min="9220" max="9220" width="35.86328125" style="175" customWidth="1"/>
    <col min="9221" max="9221" width="9.1328125" style="175"/>
    <col min="9222" max="9222" width="23.73046875" style="175" customWidth="1"/>
    <col min="9223" max="9473" width="9.1328125" style="175"/>
    <col min="9474" max="9474" width="31.86328125" style="175" customWidth="1"/>
    <col min="9475" max="9475" width="23.73046875" style="175" customWidth="1"/>
    <col min="9476" max="9476" width="35.86328125" style="175" customWidth="1"/>
    <col min="9477" max="9477" width="9.1328125" style="175"/>
    <col min="9478" max="9478" width="23.73046875" style="175" customWidth="1"/>
    <col min="9479" max="9729" width="9.1328125" style="175"/>
    <col min="9730" max="9730" width="31.86328125" style="175" customWidth="1"/>
    <col min="9731" max="9731" width="23.73046875" style="175" customWidth="1"/>
    <col min="9732" max="9732" width="35.86328125" style="175" customWidth="1"/>
    <col min="9733" max="9733" width="9.1328125" style="175"/>
    <col min="9734" max="9734" width="23.73046875" style="175" customWidth="1"/>
    <col min="9735" max="9985" width="9.1328125" style="175"/>
    <col min="9986" max="9986" width="31.86328125" style="175" customWidth="1"/>
    <col min="9987" max="9987" width="23.73046875" style="175" customWidth="1"/>
    <col min="9988" max="9988" width="35.86328125" style="175" customWidth="1"/>
    <col min="9989" max="9989" width="9.1328125" style="175"/>
    <col min="9990" max="9990" width="23.73046875" style="175" customWidth="1"/>
    <col min="9991" max="10241" width="9.1328125" style="175"/>
    <col min="10242" max="10242" width="31.86328125" style="175" customWidth="1"/>
    <col min="10243" max="10243" width="23.73046875" style="175" customWidth="1"/>
    <col min="10244" max="10244" width="35.86328125" style="175" customWidth="1"/>
    <col min="10245" max="10245" width="9.1328125" style="175"/>
    <col min="10246" max="10246" width="23.73046875" style="175" customWidth="1"/>
    <col min="10247" max="10497" width="9.1328125" style="175"/>
    <col min="10498" max="10498" width="31.86328125" style="175" customWidth="1"/>
    <col min="10499" max="10499" width="23.73046875" style="175" customWidth="1"/>
    <col min="10500" max="10500" width="35.86328125" style="175" customWidth="1"/>
    <col min="10501" max="10501" width="9.1328125" style="175"/>
    <col min="10502" max="10502" width="23.73046875" style="175" customWidth="1"/>
    <col min="10503" max="10753" width="9.1328125" style="175"/>
    <col min="10754" max="10754" width="31.86328125" style="175" customWidth="1"/>
    <col min="10755" max="10755" width="23.73046875" style="175" customWidth="1"/>
    <col min="10756" max="10756" width="35.86328125" style="175" customWidth="1"/>
    <col min="10757" max="10757" width="9.1328125" style="175"/>
    <col min="10758" max="10758" width="23.73046875" style="175" customWidth="1"/>
    <col min="10759" max="11009" width="9.1328125" style="175"/>
    <col min="11010" max="11010" width="31.86328125" style="175" customWidth="1"/>
    <col min="11011" max="11011" width="23.73046875" style="175" customWidth="1"/>
    <col min="11012" max="11012" width="35.86328125" style="175" customWidth="1"/>
    <col min="11013" max="11013" width="9.1328125" style="175"/>
    <col min="11014" max="11014" width="23.73046875" style="175" customWidth="1"/>
    <col min="11015" max="11265" width="9.1328125" style="175"/>
    <col min="11266" max="11266" width="31.86328125" style="175" customWidth="1"/>
    <col min="11267" max="11267" width="23.73046875" style="175" customWidth="1"/>
    <col min="11268" max="11268" width="35.86328125" style="175" customWidth="1"/>
    <col min="11269" max="11269" width="9.1328125" style="175"/>
    <col min="11270" max="11270" width="23.73046875" style="175" customWidth="1"/>
    <col min="11271" max="11521" width="9.1328125" style="175"/>
    <col min="11522" max="11522" width="31.86328125" style="175" customWidth="1"/>
    <col min="11523" max="11523" width="23.73046875" style="175" customWidth="1"/>
    <col min="11524" max="11524" width="35.86328125" style="175" customWidth="1"/>
    <col min="11525" max="11525" width="9.1328125" style="175"/>
    <col min="11526" max="11526" width="23.73046875" style="175" customWidth="1"/>
    <col min="11527" max="11777" width="9.1328125" style="175"/>
    <col min="11778" max="11778" width="31.86328125" style="175" customWidth="1"/>
    <col min="11779" max="11779" width="23.73046875" style="175" customWidth="1"/>
    <col min="11780" max="11780" width="35.86328125" style="175" customWidth="1"/>
    <col min="11781" max="11781" width="9.1328125" style="175"/>
    <col min="11782" max="11782" width="23.73046875" style="175" customWidth="1"/>
    <col min="11783" max="12033" width="9.1328125" style="175"/>
    <col min="12034" max="12034" width="31.86328125" style="175" customWidth="1"/>
    <col min="12035" max="12035" width="23.73046875" style="175" customWidth="1"/>
    <col min="12036" max="12036" width="35.86328125" style="175" customWidth="1"/>
    <col min="12037" max="12037" width="9.1328125" style="175"/>
    <col min="12038" max="12038" width="23.73046875" style="175" customWidth="1"/>
    <col min="12039" max="12289" width="9.1328125" style="175"/>
    <col min="12290" max="12290" width="31.86328125" style="175" customWidth="1"/>
    <col min="12291" max="12291" width="23.73046875" style="175" customWidth="1"/>
    <col min="12292" max="12292" width="35.86328125" style="175" customWidth="1"/>
    <col min="12293" max="12293" width="9.1328125" style="175"/>
    <col min="12294" max="12294" width="23.73046875" style="175" customWidth="1"/>
    <col min="12295" max="12545" width="9.1328125" style="175"/>
    <col min="12546" max="12546" width="31.86328125" style="175" customWidth="1"/>
    <col min="12547" max="12547" width="23.73046875" style="175" customWidth="1"/>
    <col min="12548" max="12548" width="35.86328125" style="175" customWidth="1"/>
    <col min="12549" max="12549" width="9.1328125" style="175"/>
    <col min="12550" max="12550" width="23.73046875" style="175" customWidth="1"/>
    <col min="12551" max="12801" width="9.1328125" style="175"/>
    <col min="12802" max="12802" width="31.86328125" style="175" customWidth="1"/>
    <col min="12803" max="12803" width="23.73046875" style="175" customWidth="1"/>
    <col min="12804" max="12804" width="35.86328125" style="175" customWidth="1"/>
    <col min="12805" max="12805" width="9.1328125" style="175"/>
    <col min="12806" max="12806" width="23.73046875" style="175" customWidth="1"/>
    <col min="12807" max="13057" width="9.1328125" style="175"/>
    <col min="13058" max="13058" width="31.86328125" style="175" customWidth="1"/>
    <col min="13059" max="13059" width="23.73046875" style="175" customWidth="1"/>
    <col min="13060" max="13060" width="35.86328125" style="175" customWidth="1"/>
    <col min="13061" max="13061" width="9.1328125" style="175"/>
    <col min="13062" max="13062" width="23.73046875" style="175" customWidth="1"/>
    <col min="13063" max="13313" width="9.1328125" style="175"/>
    <col min="13314" max="13314" width="31.86328125" style="175" customWidth="1"/>
    <col min="13315" max="13315" width="23.73046875" style="175" customWidth="1"/>
    <col min="13316" max="13316" width="35.86328125" style="175" customWidth="1"/>
    <col min="13317" max="13317" width="9.1328125" style="175"/>
    <col min="13318" max="13318" width="23.73046875" style="175" customWidth="1"/>
    <col min="13319" max="13569" width="9.1328125" style="175"/>
    <col min="13570" max="13570" width="31.86328125" style="175" customWidth="1"/>
    <col min="13571" max="13571" width="23.73046875" style="175" customWidth="1"/>
    <col min="13572" max="13572" width="35.86328125" style="175" customWidth="1"/>
    <col min="13573" max="13573" width="9.1328125" style="175"/>
    <col min="13574" max="13574" width="23.73046875" style="175" customWidth="1"/>
    <col min="13575" max="13825" width="9.1328125" style="175"/>
    <col min="13826" max="13826" width="31.86328125" style="175" customWidth="1"/>
    <col min="13827" max="13827" width="23.73046875" style="175" customWidth="1"/>
    <col min="13828" max="13828" width="35.86328125" style="175" customWidth="1"/>
    <col min="13829" max="13829" width="9.1328125" style="175"/>
    <col min="13830" max="13830" width="23.73046875" style="175" customWidth="1"/>
    <col min="13831" max="14081" width="9.1328125" style="175"/>
    <col min="14082" max="14082" width="31.86328125" style="175" customWidth="1"/>
    <col min="14083" max="14083" width="23.73046875" style="175" customWidth="1"/>
    <col min="14084" max="14084" width="35.86328125" style="175" customWidth="1"/>
    <col min="14085" max="14085" width="9.1328125" style="175"/>
    <col min="14086" max="14086" width="23.73046875" style="175" customWidth="1"/>
    <col min="14087" max="14337" width="9.1328125" style="175"/>
    <col min="14338" max="14338" width="31.86328125" style="175" customWidth="1"/>
    <col min="14339" max="14339" width="23.73046875" style="175" customWidth="1"/>
    <col min="14340" max="14340" width="35.86328125" style="175" customWidth="1"/>
    <col min="14341" max="14341" width="9.1328125" style="175"/>
    <col min="14342" max="14342" width="23.73046875" style="175" customWidth="1"/>
    <col min="14343" max="14593" width="9.1328125" style="175"/>
    <col min="14594" max="14594" width="31.86328125" style="175" customWidth="1"/>
    <col min="14595" max="14595" width="23.73046875" style="175" customWidth="1"/>
    <col min="14596" max="14596" width="35.86328125" style="175" customWidth="1"/>
    <col min="14597" max="14597" width="9.1328125" style="175"/>
    <col min="14598" max="14598" width="23.73046875" style="175" customWidth="1"/>
    <col min="14599" max="14849" width="9.1328125" style="175"/>
    <col min="14850" max="14850" width="31.86328125" style="175" customWidth="1"/>
    <col min="14851" max="14851" width="23.73046875" style="175" customWidth="1"/>
    <col min="14852" max="14852" width="35.86328125" style="175" customWidth="1"/>
    <col min="14853" max="14853" width="9.1328125" style="175"/>
    <col min="14854" max="14854" width="23.73046875" style="175" customWidth="1"/>
    <col min="14855" max="15105" width="9.1328125" style="175"/>
    <col min="15106" max="15106" width="31.86328125" style="175" customWidth="1"/>
    <col min="15107" max="15107" width="23.73046875" style="175" customWidth="1"/>
    <col min="15108" max="15108" width="35.86328125" style="175" customWidth="1"/>
    <col min="15109" max="15109" width="9.1328125" style="175"/>
    <col min="15110" max="15110" width="23.73046875" style="175" customWidth="1"/>
    <col min="15111" max="15361" width="9.1328125" style="175"/>
    <col min="15362" max="15362" width="31.86328125" style="175" customWidth="1"/>
    <col min="15363" max="15363" width="23.73046875" style="175" customWidth="1"/>
    <col min="15364" max="15364" width="35.86328125" style="175" customWidth="1"/>
    <col min="15365" max="15365" width="9.1328125" style="175"/>
    <col min="15366" max="15366" width="23.73046875" style="175" customWidth="1"/>
    <col min="15367" max="15617" width="9.1328125" style="175"/>
    <col min="15618" max="15618" width="31.86328125" style="175" customWidth="1"/>
    <col min="15619" max="15619" width="23.73046875" style="175" customWidth="1"/>
    <col min="15620" max="15620" width="35.86328125" style="175" customWidth="1"/>
    <col min="15621" max="15621" width="9.1328125" style="175"/>
    <col min="15622" max="15622" width="23.73046875" style="175" customWidth="1"/>
    <col min="15623" max="15873" width="9.1328125" style="175"/>
    <col min="15874" max="15874" width="31.86328125" style="175" customWidth="1"/>
    <col min="15875" max="15875" width="23.73046875" style="175" customWidth="1"/>
    <col min="15876" max="15876" width="35.86328125" style="175" customWidth="1"/>
    <col min="15877" max="15877" width="9.1328125" style="175"/>
    <col min="15878" max="15878" width="23.73046875" style="175" customWidth="1"/>
    <col min="15879" max="16129" width="9.1328125" style="175"/>
    <col min="16130" max="16130" width="31.86328125" style="175" customWidth="1"/>
    <col min="16131" max="16131" width="23.73046875" style="175" customWidth="1"/>
    <col min="16132" max="16132" width="35.86328125" style="175" customWidth="1"/>
    <col min="16133" max="16133" width="9.1328125" style="175"/>
    <col min="16134" max="16134" width="23.73046875" style="175" customWidth="1"/>
    <col min="16135" max="16383" width="9.1328125" style="175"/>
    <col min="16384" max="16384" width="9.1328125" style="175" customWidth="1"/>
  </cols>
  <sheetData>
    <row r="1" spans="1:91" customFormat="1" ht="95.25" customHeight="1" x14ac:dyDescent="0.45">
      <c r="A1" s="220"/>
      <c r="B1" s="27" t="s">
        <v>7</v>
      </c>
      <c r="C1" s="221"/>
      <c r="D1" s="221"/>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row>
    <row r="2" spans="1:91" customFormat="1" ht="34.5" customHeight="1" x14ac:dyDescent="0.45">
      <c r="A2" s="222"/>
      <c r="B2" s="222"/>
      <c r="C2" s="222"/>
      <c r="D2" s="222"/>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row>
    <row r="3" spans="1:91" x14ac:dyDescent="0.35">
      <c r="A3" s="223"/>
      <c r="B3" s="223"/>
      <c r="C3" s="223"/>
      <c r="D3" s="223"/>
      <c r="E3" s="223"/>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row>
    <row r="4" spans="1:91" s="176" customFormat="1" ht="19.899999999999999" x14ac:dyDescent="0.3">
      <c r="A4" s="219"/>
      <c r="B4" s="482"/>
      <c r="C4" s="482"/>
      <c r="D4" s="482"/>
      <c r="E4" s="482"/>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row>
    <row r="5" spans="1:91" s="176" customFormat="1" ht="19.899999999999999" x14ac:dyDescent="0.5">
      <c r="A5" s="225"/>
      <c r="B5" s="226" t="s">
        <v>1142</v>
      </c>
      <c r="C5" s="226"/>
      <c r="D5" s="226"/>
      <c r="E5" s="224"/>
      <c r="F5" s="227"/>
      <c r="G5" s="227"/>
      <c r="H5" s="227"/>
      <c r="I5" s="227"/>
      <c r="J5" s="227"/>
      <c r="K5" s="227"/>
      <c r="L5" s="227"/>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row>
    <row r="6" spans="1:91" s="176" customFormat="1" ht="19.899999999999999" x14ac:dyDescent="0.5">
      <c r="A6" s="225"/>
      <c r="B6" s="226"/>
      <c r="C6" s="226"/>
      <c r="D6" s="226"/>
      <c r="E6" s="224"/>
      <c r="F6" s="227"/>
      <c r="G6" s="227"/>
      <c r="H6" s="227"/>
      <c r="I6" s="227"/>
      <c r="J6" s="227"/>
      <c r="K6" s="227"/>
      <c r="L6" s="227"/>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row>
    <row r="7" spans="1:91" ht="14.65" x14ac:dyDescent="0.35">
      <c r="A7" s="228"/>
      <c r="B7" s="229" t="s">
        <v>1166</v>
      </c>
      <c r="C7" s="230"/>
      <c r="D7" s="229"/>
      <c r="E7" s="228"/>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row>
    <row r="8" spans="1:91" s="177" customFormat="1" ht="14.65" x14ac:dyDescent="0.35">
      <c r="A8" s="228"/>
      <c r="B8" s="473" t="s">
        <v>1167</v>
      </c>
      <c r="C8" s="231"/>
      <c r="D8" s="232"/>
      <c r="E8" s="228"/>
      <c r="F8" s="229"/>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228"/>
      <c r="CB8" s="228"/>
      <c r="CC8" s="228"/>
      <c r="CD8" s="228"/>
      <c r="CE8" s="228"/>
      <c r="CF8" s="228"/>
      <c r="CG8" s="228"/>
      <c r="CH8" s="228"/>
      <c r="CI8" s="228"/>
      <c r="CJ8" s="228"/>
      <c r="CK8" s="228"/>
      <c r="CL8" s="228"/>
      <c r="CM8" s="228"/>
    </row>
    <row r="9" spans="1:91" s="177" customFormat="1" ht="15.4" x14ac:dyDescent="0.45">
      <c r="A9" s="228"/>
      <c r="B9" s="232"/>
      <c r="C9" s="231"/>
      <c r="D9" s="232"/>
      <c r="E9" s="228"/>
      <c r="F9" s="233"/>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row>
    <row r="10" spans="1:91" s="177" customFormat="1" ht="16.5" x14ac:dyDescent="0.45">
      <c r="A10" s="228"/>
      <c r="B10" s="229"/>
      <c r="C10" s="234"/>
      <c r="D10" s="232"/>
      <c r="E10" s="228"/>
      <c r="F10" s="233"/>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row>
    <row r="11" spans="1:91" s="177" customFormat="1" ht="16.5" x14ac:dyDescent="0.45">
      <c r="A11" s="228"/>
      <c r="B11" s="474" t="s">
        <v>1168</v>
      </c>
      <c r="C11" s="475"/>
      <c r="D11" s="232"/>
      <c r="E11" s="228"/>
      <c r="F11" s="233"/>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c r="CA11" s="228"/>
      <c r="CB11" s="228"/>
      <c r="CC11" s="228"/>
      <c r="CD11" s="228"/>
      <c r="CE11" s="228"/>
      <c r="CF11" s="228"/>
      <c r="CG11" s="228"/>
      <c r="CH11" s="228"/>
      <c r="CI11" s="228"/>
      <c r="CJ11" s="228"/>
      <c r="CK11" s="228"/>
      <c r="CL11" s="228"/>
      <c r="CM11" s="228"/>
    </row>
    <row r="12" spans="1:91" s="177" customFormat="1" ht="27" customHeight="1" x14ac:dyDescent="0.45">
      <c r="A12" s="182"/>
      <c r="B12" s="235"/>
      <c r="C12" s="235"/>
      <c r="D12" s="235"/>
      <c r="E12" s="235"/>
      <c r="F12" s="233"/>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c r="CA12" s="228"/>
      <c r="CB12" s="228"/>
      <c r="CC12" s="228"/>
      <c r="CD12" s="228"/>
      <c r="CE12" s="228"/>
      <c r="CF12" s="228"/>
      <c r="CG12" s="228"/>
      <c r="CH12" s="228"/>
      <c r="CI12" s="228"/>
      <c r="CJ12" s="228"/>
      <c r="CK12" s="228"/>
      <c r="CL12" s="228"/>
      <c r="CM12" s="228"/>
    </row>
    <row r="13" spans="1:91" s="177" customFormat="1" ht="27" customHeight="1" x14ac:dyDescent="0.45">
      <c r="A13" s="182"/>
      <c r="B13" s="235"/>
      <c r="C13" s="235"/>
      <c r="D13" s="235"/>
      <c r="E13" s="235"/>
      <c r="F13" s="233"/>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N13" s="228"/>
      <c r="BO13" s="228"/>
      <c r="BP13" s="228"/>
      <c r="BQ13" s="228"/>
      <c r="BR13" s="228"/>
      <c r="BS13" s="228"/>
      <c r="BT13" s="228"/>
      <c r="BU13" s="228"/>
      <c r="BV13" s="228"/>
      <c r="BW13" s="228"/>
      <c r="BX13" s="228"/>
      <c r="BY13" s="228"/>
      <c r="BZ13" s="228"/>
      <c r="CA13" s="228"/>
      <c r="CB13" s="228"/>
      <c r="CC13" s="228"/>
      <c r="CD13" s="228"/>
      <c r="CE13" s="228"/>
      <c r="CF13" s="228"/>
      <c r="CG13" s="228"/>
      <c r="CH13" s="228"/>
      <c r="CI13" s="228"/>
      <c r="CJ13" s="228"/>
      <c r="CK13" s="228"/>
      <c r="CL13" s="228"/>
      <c r="CM13" s="228"/>
    </row>
    <row r="14" spans="1:91" s="177" customFormat="1" ht="17.25" customHeight="1" x14ac:dyDescent="0.45">
      <c r="A14" s="178"/>
      <c r="B14" s="236" t="s">
        <v>755</v>
      </c>
      <c r="C14" s="237"/>
      <c r="D14" s="237"/>
      <c r="E14" s="238"/>
      <c r="F14" s="233"/>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228"/>
      <c r="BK14" s="228"/>
      <c r="BL14" s="228"/>
      <c r="BM14" s="228"/>
      <c r="BN14" s="228"/>
      <c r="BO14" s="228"/>
      <c r="BP14" s="228"/>
      <c r="BQ14" s="228"/>
      <c r="BR14" s="228"/>
      <c r="BS14" s="228"/>
      <c r="BT14" s="228"/>
      <c r="BU14" s="228"/>
      <c r="BV14" s="228"/>
      <c r="BW14" s="228"/>
      <c r="BX14" s="228"/>
      <c r="BY14" s="228"/>
      <c r="BZ14" s="228"/>
      <c r="CA14" s="228"/>
      <c r="CB14" s="228"/>
      <c r="CC14" s="228"/>
      <c r="CD14" s="228"/>
      <c r="CE14" s="228"/>
      <c r="CF14" s="228"/>
      <c r="CG14" s="228"/>
      <c r="CH14" s="228"/>
      <c r="CI14" s="228"/>
      <c r="CJ14" s="228"/>
      <c r="CK14" s="228"/>
      <c r="CL14" s="228"/>
      <c r="CM14" s="228"/>
    </row>
    <row r="15" spans="1:91" ht="14.25" x14ac:dyDescent="0.45">
      <c r="A15" s="228"/>
      <c r="B15" s="219" t="s">
        <v>756</v>
      </c>
      <c r="C15" s="219" t="s">
        <v>276</v>
      </c>
      <c r="D15" s="219" t="s">
        <v>757</v>
      </c>
      <c r="E15" s="228"/>
      <c r="F15" s="233"/>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c r="BW15" s="182"/>
      <c r="BX15" s="182"/>
      <c r="BY15" s="182"/>
      <c r="BZ15" s="182"/>
      <c r="CA15" s="182"/>
      <c r="CB15" s="182"/>
      <c r="CC15" s="182"/>
      <c r="CD15" s="182"/>
      <c r="CE15" s="182"/>
      <c r="CF15" s="182"/>
      <c r="CG15" s="182"/>
      <c r="CH15" s="182"/>
      <c r="CI15" s="182"/>
      <c r="CJ15" s="182"/>
      <c r="CK15" s="182"/>
      <c r="CL15" s="182"/>
      <c r="CM15" s="182"/>
    </row>
    <row r="16" spans="1:91" s="177" customFormat="1" ht="14.25" customHeight="1" x14ac:dyDescent="0.45">
      <c r="A16" s="228"/>
      <c r="B16" s="477">
        <v>1</v>
      </c>
      <c r="C16" s="476">
        <v>43936</v>
      </c>
      <c r="D16" s="229" t="s">
        <v>1167</v>
      </c>
      <c r="E16" s="229"/>
      <c r="F16" s="233"/>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8"/>
      <c r="BM16" s="228"/>
      <c r="BN16" s="228"/>
      <c r="BO16" s="228"/>
      <c r="BP16" s="228"/>
      <c r="BQ16" s="228"/>
      <c r="BR16" s="228"/>
      <c r="BS16" s="228"/>
      <c r="BT16" s="228"/>
      <c r="BU16" s="228"/>
      <c r="BV16" s="228"/>
      <c r="BW16" s="228"/>
      <c r="BX16" s="228"/>
      <c r="BY16" s="228"/>
      <c r="BZ16" s="228"/>
      <c r="CA16" s="228"/>
      <c r="CB16" s="228"/>
      <c r="CC16" s="228"/>
      <c r="CD16" s="228"/>
      <c r="CE16" s="228"/>
      <c r="CF16" s="228"/>
      <c r="CG16" s="228"/>
      <c r="CH16" s="228"/>
      <c r="CI16" s="228"/>
      <c r="CJ16" s="228"/>
      <c r="CK16" s="228"/>
      <c r="CL16" s="228"/>
      <c r="CM16" s="228"/>
    </row>
    <row r="17" spans="1:91" s="177" customFormat="1" ht="14.25" x14ac:dyDescent="0.45">
      <c r="A17" s="182"/>
      <c r="B17" s="182"/>
      <c r="C17" s="182"/>
      <c r="D17" s="182"/>
      <c r="E17" s="182"/>
      <c r="F17" s="233"/>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8"/>
      <c r="AI17" s="228"/>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N17" s="228"/>
      <c r="BO17" s="228"/>
      <c r="BP17" s="228"/>
      <c r="BQ17" s="228"/>
      <c r="BR17" s="228"/>
      <c r="BS17" s="228"/>
      <c r="BT17" s="228"/>
      <c r="BU17" s="228"/>
      <c r="BV17" s="228"/>
      <c r="BW17" s="228"/>
      <c r="BX17" s="228"/>
      <c r="BY17" s="228"/>
      <c r="BZ17" s="228"/>
      <c r="CA17" s="228"/>
      <c r="CB17" s="228"/>
      <c r="CC17" s="228"/>
      <c r="CD17" s="228"/>
      <c r="CE17" s="228"/>
      <c r="CF17" s="228"/>
      <c r="CG17" s="228"/>
      <c r="CH17" s="228"/>
      <c r="CI17" s="228"/>
      <c r="CJ17" s="228"/>
      <c r="CK17" s="228"/>
      <c r="CL17" s="228"/>
      <c r="CM17" s="228"/>
    </row>
    <row r="18" spans="1:91" s="177" customFormat="1" ht="14.25" x14ac:dyDescent="0.45">
      <c r="A18" s="182"/>
      <c r="B18" s="182"/>
      <c r="C18" s="182"/>
      <c r="D18" s="182"/>
      <c r="E18" s="182"/>
      <c r="F18" s="233"/>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8"/>
      <c r="CM18" s="228"/>
    </row>
    <row r="19" spans="1:91" s="181" customFormat="1" ht="22.5" customHeight="1" x14ac:dyDescent="0.45">
      <c r="A19" s="179"/>
      <c r="B19" s="479" t="s">
        <v>758</v>
      </c>
      <c r="C19" s="479"/>
      <c r="D19" s="479"/>
      <c r="E19" s="180"/>
      <c r="F19" s="239"/>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row>
    <row r="20" spans="1:91" s="177" customFormat="1" ht="30" customHeight="1" x14ac:dyDescent="0.45">
      <c r="A20" s="182"/>
      <c r="B20" s="483" t="s">
        <v>788</v>
      </c>
      <c r="C20" s="483"/>
      <c r="D20" s="483"/>
      <c r="E20" s="183"/>
      <c r="F20" s="233"/>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8"/>
      <c r="BW20" s="228"/>
      <c r="BX20" s="228"/>
      <c r="BY20" s="228"/>
      <c r="BZ20" s="228"/>
      <c r="CA20" s="228"/>
      <c r="CB20" s="228"/>
      <c r="CC20" s="228"/>
      <c r="CD20" s="228"/>
      <c r="CE20" s="228"/>
      <c r="CF20" s="228"/>
      <c r="CG20" s="228"/>
      <c r="CH20" s="228"/>
      <c r="CI20" s="228"/>
      <c r="CJ20" s="228"/>
      <c r="CK20" s="228"/>
      <c r="CL20" s="228"/>
      <c r="CM20" s="228"/>
    </row>
    <row r="21" spans="1:91" s="177" customFormat="1" ht="21" customHeight="1" x14ac:dyDescent="0.45">
      <c r="A21" s="182"/>
      <c r="B21" s="478"/>
      <c r="C21" s="478"/>
      <c r="D21" s="478"/>
      <c r="E21" s="183"/>
      <c r="F21" s="233"/>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8"/>
      <c r="BS21" s="228"/>
      <c r="BT21" s="228"/>
      <c r="BU21" s="228"/>
      <c r="BV21" s="228"/>
      <c r="BW21" s="228"/>
      <c r="BX21" s="228"/>
      <c r="BY21" s="228"/>
      <c r="BZ21" s="228"/>
      <c r="CA21" s="228"/>
      <c r="CB21" s="228"/>
      <c r="CC21" s="228"/>
      <c r="CD21" s="228"/>
      <c r="CE21" s="228"/>
      <c r="CF21" s="228"/>
      <c r="CG21" s="228"/>
      <c r="CH21" s="228"/>
      <c r="CI21" s="228"/>
      <c r="CJ21" s="228"/>
      <c r="CK21" s="228"/>
      <c r="CL21" s="228"/>
      <c r="CM21" s="228"/>
    </row>
    <row r="22" spans="1:91" s="177" customFormat="1" ht="16.5" customHeight="1" x14ac:dyDescent="0.35">
      <c r="A22" s="182"/>
      <c r="B22" s="479" t="s">
        <v>759</v>
      </c>
      <c r="C22" s="479"/>
      <c r="D22" s="479"/>
      <c r="E22" s="183"/>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c r="BP22" s="228"/>
      <c r="BQ22" s="228"/>
      <c r="BR22" s="228"/>
      <c r="BS22" s="228"/>
      <c r="BT22" s="228"/>
      <c r="BU22" s="228"/>
      <c r="BV22" s="228"/>
      <c r="BW22" s="228"/>
      <c r="BX22" s="228"/>
      <c r="BY22" s="228"/>
      <c r="BZ22" s="228"/>
      <c r="CA22" s="228"/>
      <c r="CB22" s="228"/>
      <c r="CC22" s="228"/>
      <c r="CD22" s="228"/>
      <c r="CE22" s="228"/>
      <c r="CF22" s="228"/>
      <c r="CG22" s="228"/>
      <c r="CH22" s="228"/>
      <c r="CI22" s="228"/>
      <c r="CJ22" s="228"/>
      <c r="CK22" s="228"/>
      <c r="CL22" s="228"/>
      <c r="CM22" s="228"/>
    </row>
    <row r="23" spans="1:91" s="177" customFormat="1" ht="45" customHeight="1" x14ac:dyDescent="0.35">
      <c r="A23" s="182"/>
      <c r="B23" s="478" t="s">
        <v>760</v>
      </c>
      <c r="C23" s="478"/>
      <c r="D23" s="478"/>
      <c r="E23" s="183"/>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28"/>
      <c r="CD23" s="228"/>
      <c r="CE23" s="228"/>
      <c r="CF23" s="228"/>
      <c r="CG23" s="228"/>
      <c r="CH23" s="228"/>
      <c r="CI23" s="228"/>
      <c r="CJ23" s="228"/>
      <c r="CK23" s="228"/>
      <c r="CL23" s="228"/>
      <c r="CM23" s="228"/>
    </row>
    <row r="24" spans="1:91" ht="24.75" customHeight="1" x14ac:dyDescent="0.35">
      <c r="A24" s="182"/>
      <c r="B24" s="479" t="s">
        <v>761</v>
      </c>
      <c r="C24" s="479"/>
      <c r="D24" s="479"/>
      <c r="E24" s="183"/>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2"/>
      <c r="BE24" s="182"/>
      <c r="BF24" s="182"/>
      <c r="BG24" s="182"/>
      <c r="BH24" s="182"/>
      <c r="BI24" s="182"/>
      <c r="BJ24" s="182"/>
      <c r="BK24" s="182"/>
      <c r="BL24" s="182"/>
      <c r="BM24" s="182"/>
      <c r="BN24" s="182"/>
      <c r="BO24" s="182"/>
      <c r="BP24" s="182"/>
      <c r="BQ24" s="182"/>
      <c r="BR24" s="182"/>
      <c r="BS24" s="182"/>
      <c r="BT24" s="182"/>
      <c r="BU24" s="182"/>
      <c r="BV24" s="182"/>
      <c r="BW24" s="182"/>
      <c r="BX24" s="182"/>
      <c r="BY24" s="182"/>
      <c r="BZ24" s="182"/>
      <c r="CA24" s="182"/>
      <c r="CB24" s="182"/>
      <c r="CC24" s="182"/>
      <c r="CD24" s="182"/>
      <c r="CE24" s="182"/>
      <c r="CF24" s="182"/>
      <c r="CG24" s="182"/>
      <c r="CH24" s="182"/>
      <c r="CI24" s="182"/>
      <c r="CJ24" s="182"/>
      <c r="CK24" s="182"/>
      <c r="CL24" s="182"/>
      <c r="CM24" s="182"/>
    </row>
    <row r="25" spans="1:91" ht="22.15" customHeight="1" x14ac:dyDescent="0.35">
      <c r="A25" s="182"/>
      <c r="B25" s="480" t="s">
        <v>762</v>
      </c>
      <c r="C25" s="480"/>
      <c r="D25" s="480"/>
      <c r="E25" s="183"/>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c r="BD25" s="182"/>
      <c r="BE25" s="182"/>
      <c r="BF25" s="182"/>
      <c r="BG25" s="182"/>
      <c r="BH25" s="182"/>
      <c r="BI25" s="182"/>
      <c r="BJ25" s="182"/>
      <c r="BK25" s="182"/>
      <c r="BL25" s="182"/>
      <c r="BM25" s="182"/>
      <c r="BN25" s="182"/>
      <c r="BO25" s="182"/>
      <c r="BP25" s="182"/>
      <c r="BQ25" s="182"/>
      <c r="BR25" s="182"/>
      <c r="BS25" s="182"/>
      <c r="BT25" s="182"/>
      <c r="BU25" s="182"/>
      <c r="BV25" s="182"/>
      <c r="BW25" s="182"/>
      <c r="BX25" s="182"/>
      <c r="BY25" s="182"/>
      <c r="BZ25" s="182"/>
      <c r="CA25" s="182"/>
      <c r="CB25" s="182"/>
      <c r="CC25" s="182"/>
      <c r="CD25" s="182"/>
      <c r="CE25" s="182"/>
      <c r="CF25" s="182"/>
      <c r="CG25" s="182"/>
      <c r="CH25" s="182"/>
      <c r="CI25" s="182"/>
      <c r="CJ25" s="182"/>
      <c r="CK25" s="182"/>
      <c r="CL25" s="182"/>
      <c r="CM25" s="182"/>
    </row>
    <row r="26" spans="1:91" ht="22.5" customHeight="1" x14ac:dyDescent="0.35">
      <c r="A26" s="182"/>
      <c r="B26" s="481" t="s">
        <v>789</v>
      </c>
      <c r="C26" s="481"/>
      <c r="D26" s="481"/>
      <c r="E26" s="183"/>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2"/>
      <c r="BI26" s="182"/>
      <c r="BJ26" s="182"/>
      <c r="BK26" s="182"/>
      <c r="BL26" s="182"/>
      <c r="BM26" s="182"/>
      <c r="BN26" s="182"/>
      <c r="BO26" s="182"/>
      <c r="BP26" s="182"/>
      <c r="BQ26" s="182"/>
      <c r="BR26" s="182"/>
      <c r="BS26" s="182"/>
      <c r="BT26" s="182"/>
      <c r="BU26" s="182"/>
      <c r="BV26" s="182"/>
      <c r="BW26" s="182"/>
      <c r="BX26" s="182"/>
      <c r="BY26" s="182"/>
      <c r="BZ26" s="182"/>
      <c r="CA26" s="182"/>
      <c r="CB26" s="182"/>
      <c r="CC26" s="182"/>
      <c r="CD26" s="182"/>
      <c r="CE26" s="182"/>
      <c r="CF26" s="182"/>
      <c r="CG26" s="182"/>
      <c r="CH26" s="182"/>
      <c r="CI26" s="182"/>
      <c r="CJ26" s="182"/>
      <c r="CK26" s="182"/>
      <c r="CL26" s="182"/>
      <c r="CM26" s="182"/>
    </row>
    <row r="27" spans="1:91" ht="45.6" customHeight="1" x14ac:dyDescent="0.35">
      <c r="A27" s="182"/>
      <c r="B27" s="478" t="s">
        <v>763</v>
      </c>
      <c r="C27" s="478"/>
      <c r="D27" s="478"/>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182"/>
      <c r="CH27" s="182"/>
      <c r="CI27" s="182"/>
      <c r="CJ27" s="182"/>
      <c r="CK27" s="182"/>
      <c r="CL27" s="182"/>
      <c r="CM27" s="182"/>
    </row>
    <row r="28" spans="1:91" x14ac:dyDescent="0.35">
      <c r="A28" s="182"/>
      <c r="B28" s="182"/>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c r="BE28" s="182"/>
      <c r="BF28" s="182"/>
      <c r="BG28" s="182"/>
      <c r="BH28" s="182"/>
      <c r="BI28" s="182"/>
      <c r="BJ28" s="182"/>
      <c r="BK28" s="182"/>
      <c r="BL28" s="182"/>
      <c r="BM28" s="182"/>
      <c r="BN28" s="182"/>
      <c r="BO28" s="182"/>
      <c r="BP28" s="182"/>
      <c r="BQ28" s="182"/>
      <c r="BR28" s="182"/>
      <c r="BS28" s="182"/>
      <c r="BT28" s="182"/>
      <c r="BU28" s="182"/>
      <c r="BV28" s="182"/>
      <c r="BW28" s="182"/>
      <c r="BX28" s="182"/>
      <c r="BY28" s="182"/>
      <c r="BZ28" s="182"/>
      <c r="CA28" s="182"/>
      <c r="CB28" s="182"/>
      <c r="CC28" s="182"/>
      <c r="CD28" s="182"/>
      <c r="CE28" s="182"/>
      <c r="CF28" s="182"/>
      <c r="CG28" s="182"/>
      <c r="CH28" s="182"/>
      <c r="CI28" s="182"/>
      <c r="CJ28" s="182"/>
      <c r="CK28" s="182"/>
      <c r="CL28" s="182"/>
      <c r="CM28" s="182"/>
    </row>
    <row r="29" spans="1:91" x14ac:dyDescent="0.35">
      <c r="A29" s="182"/>
      <c r="B29" s="182"/>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c r="BD29" s="182"/>
      <c r="BE29" s="182"/>
      <c r="BF29" s="182"/>
      <c r="BG29" s="182"/>
      <c r="BH29" s="182"/>
      <c r="BI29" s="182"/>
      <c r="BJ29" s="182"/>
      <c r="BK29" s="182"/>
      <c r="BL29" s="182"/>
      <c r="BM29" s="182"/>
      <c r="BN29" s="182"/>
      <c r="BO29" s="182"/>
      <c r="BP29" s="182"/>
      <c r="BQ29" s="182"/>
      <c r="BR29" s="182"/>
      <c r="BS29" s="182"/>
      <c r="BT29" s="182"/>
      <c r="BU29" s="182"/>
      <c r="BV29" s="182"/>
      <c r="BW29" s="182"/>
      <c r="BX29" s="182"/>
      <c r="BY29" s="182"/>
      <c r="BZ29" s="182"/>
      <c r="CA29" s="182"/>
      <c r="CB29" s="182"/>
      <c r="CC29" s="182"/>
      <c r="CD29" s="182"/>
      <c r="CE29" s="182"/>
      <c r="CF29" s="182"/>
      <c r="CG29" s="182"/>
      <c r="CH29" s="182"/>
      <c r="CI29" s="182"/>
      <c r="CJ29" s="182"/>
      <c r="CK29" s="182"/>
      <c r="CL29" s="182"/>
      <c r="CM29" s="182"/>
    </row>
    <row r="30" spans="1:91" x14ac:dyDescent="0.35">
      <c r="A30" s="182"/>
      <c r="B30" s="182"/>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182"/>
      <c r="AZ30" s="182"/>
      <c r="BA30" s="182"/>
      <c r="BB30" s="182"/>
      <c r="BC30" s="182"/>
      <c r="BD30" s="182"/>
      <c r="BE30" s="182"/>
      <c r="BF30" s="182"/>
      <c r="BG30" s="182"/>
      <c r="BH30" s="182"/>
      <c r="BI30" s="182"/>
      <c r="BJ30" s="182"/>
      <c r="BK30" s="182"/>
      <c r="BL30" s="182"/>
      <c r="BM30" s="182"/>
      <c r="BN30" s="182"/>
      <c r="BO30" s="182"/>
      <c r="BP30" s="182"/>
      <c r="BQ30" s="182"/>
      <c r="BR30" s="182"/>
      <c r="BS30" s="182"/>
      <c r="BT30" s="182"/>
      <c r="BU30" s="182"/>
      <c r="BV30" s="182"/>
      <c r="BW30" s="182"/>
      <c r="BX30" s="182"/>
      <c r="BY30" s="182"/>
      <c r="BZ30" s="182"/>
      <c r="CA30" s="182"/>
      <c r="CB30" s="182"/>
      <c r="CC30" s="182"/>
      <c r="CD30" s="182"/>
      <c r="CE30" s="182"/>
      <c r="CF30" s="182"/>
      <c r="CG30" s="182"/>
      <c r="CH30" s="182"/>
      <c r="CI30" s="182"/>
      <c r="CJ30" s="182"/>
      <c r="CK30" s="182"/>
      <c r="CL30" s="182"/>
      <c r="CM30" s="182"/>
    </row>
    <row r="31" spans="1:91" x14ac:dyDescent="0.35">
      <c r="A31" s="182"/>
      <c r="B31" s="182"/>
      <c r="C31" s="182"/>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2"/>
      <c r="BB31" s="182"/>
      <c r="BC31" s="182"/>
      <c r="BD31" s="182"/>
      <c r="BE31" s="182"/>
      <c r="BF31" s="182"/>
      <c r="BG31" s="182"/>
      <c r="BH31" s="182"/>
      <c r="BI31" s="182"/>
      <c r="BJ31" s="182"/>
      <c r="BK31" s="182"/>
      <c r="BL31" s="182"/>
      <c r="BM31" s="182"/>
      <c r="BN31" s="182"/>
      <c r="BO31" s="182"/>
      <c r="BP31" s="182"/>
      <c r="BQ31" s="182"/>
      <c r="BR31" s="182"/>
      <c r="BS31" s="182"/>
      <c r="BT31" s="182"/>
      <c r="BU31" s="182"/>
      <c r="BV31" s="182"/>
      <c r="BW31" s="182"/>
      <c r="BX31" s="182"/>
      <c r="BY31" s="182"/>
      <c r="BZ31" s="182"/>
      <c r="CA31" s="182"/>
      <c r="CB31" s="182"/>
      <c r="CC31" s="182"/>
      <c r="CD31" s="182"/>
      <c r="CE31" s="182"/>
      <c r="CF31" s="182"/>
      <c r="CG31" s="182"/>
      <c r="CH31" s="182"/>
      <c r="CI31" s="182"/>
      <c r="CJ31" s="182"/>
      <c r="CK31" s="182"/>
      <c r="CL31" s="182"/>
      <c r="CM31" s="182"/>
    </row>
    <row r="32" spans="1:91" x14ac:dyDescent="0.35">
      <c r="A32" s="182"/>
      <c r="B32" s="182"/>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row>
    <row r="33" spans="1:91" x14ac:dyDescent="0.35">
      <c r="A33" s="182"/>
      <c r="B33" s="182"/>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row>
    <row r="34" spans="1:91" x14ac:dyDescent="0.35">
      <c r="A34" s="182"/>
      <c r="B34" s="182"/>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row>
    <row r="35" spans="1:91" x14ac:dyDescent="0.35">
      <c r="A35" s="182"/>
      <c r="B35" s="182"/>
      <c r="C35" s="182"/>
      <c r="D35" s="182"/>
      <c r="E35" s="182"/>
      <c r="F35" s="182"/>
      <c r="G35" s="182"/>
      <c r="H35" s="182"/>
      <c r="I35" s="182"/>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row>
    <row r="36" spans="1:91" x14ac:dyDescent="0.35">
      <c r="A36" s="182"/>
      <c r="B36" s="182"/>
      <c r="C36" s="182"/>
      <c r="D36" s="182"/>
      <c r="E36" s="182"/>
      <c r="F36" s="182"/>
      <c r="G36" s="182"/>
      <c r="H36" s="182"/>
      <c r="I36" s="182"/>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2"/>
      <c r="BR36" s="182"/>
      <c r="BS36" s="182"/>
      <c r="BT36" s="182"/>
      <c r="BU36" s="182"/>
      <c r="BV36" s="182"/>
      <c r="BW36" s="182"/>
      <c r="BX36" s="182"/>
      <c r="BY36" s="182"/>
      <c r="BZ36" s="182"/>
      <c r="CA36" s="182"/>
      <c r="CB36" s="182"/>
      <c r="CC36" s="182"/>
      <c r="CD36" s="182"/>
      <c r="CE36" s="182"/>
      <c r="CF36" s="182"/>
      <c r="CG36" s="182"/>
      <c r="CH36" s="182"/>
      <c r="CI36" s="182"/>
      <c r="CJ36" s="182"/>
      <c r="CK36" s="182"/>
      <c r="CL36" s="182"/>
      <c r="CM36" s="182"/>
    </row>
    <row r="37" spans="1:91" x14ac:dyDescent="0.35">
      <c r="A37" s="182"/>
      <c r="B37" s="182"/>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182"/>
      <c r="CF37" s="182"/>
      <c r="CG37" s="182"/>
      <c r="CH37" s="182"/>
      <c r="CI37" s="182"/>
      <c r="CJ37" s="182"/>
      <c r="CK37" s="182"/>
      <c r="CL37" s="182"/>
      <c r="CM37" s="182"/>
    </row>
    <row r="38" spans="1:91" x14ac:dyDescent="0.35">
      <c r="A38" s="182"/>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182"/>
      <c r="CE38" s="182"/>
      <c r="CF38" s="182"/>
      <c r="CG38" s="182"/>
      <c r="CH38" s="182"/>
      <c r="CI38" s="182"/>
      <c r="CJ38" s="182"/>
      <c r="CK38" s="182"/>
      <c r="CL38" s="182"/>
      <c r="CM38" s="182"/>
    </row>
    <row r="39" spans="1:91" x14ac:dyDescent="0.35">
      <c r="A39" s="182"/>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182"/>
      <c r="CE39" s="182"/>
      <c r="CF39" s="182"/>
      <c r="CG39" s="182"/>
      <c r="CH39" s="182"/>
      <c r="CI39" s="182"/>
      <c r="CJ39" s="182"/>
      <c r="CK39" s="182"/>
      <c r="CL39" s="182"/>
      <c r="CM39" s="182"/>
    </row>
    <row r="40" spans="1:91" x14ac:dyDescent="0.35">
      <c r="A40" s="182"/>
      <c r="B40" s="182"/>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row>
    <row r="41" spans="1:91" x14ac:dyDescent="0.35">
      <c r="A41" s="182"/>
      <c r="B41" s="182"/>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row>
    <row r="42" spans="1:91" x14ac:dyDescent="0.35">
      <c r="A42" s="182"/>
      <c r="B42" s="182"/>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row>
    <row r="43" spans="1:91" x14ac:dyDescent="0.35">
      <c r="A43" s="182"/>
      <c r="B43" s="182"/>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row>
    <row r="44" spans="1:91" x14ac:dyDescent="0.35">
      <c r="A44" s="182"/>
      <c r="B44" s="182"/>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row>
    <row r="45" spans="1:91" x14ac:dyDescent="0.35">
      <c r="A45" s="182"/>
      <c r="B45" s="182"/>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row>
    <row r="46" spans="1:91" x14ac:dyDescent="0.35">
      <c r="A46" s="182"/>
      <c r="B46" s="182"/>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row>
    <row r="47" spans="1:91" x14ac:dyDescent="0.35">
      <c r="A47" s="182"/>
      <c r="B47" s="182"/>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row>
    <row r="48" spans="1:91" x14ac:dyDescent="0.35">
      <c r="A48" s="182"/>
      <c r="B48" s="182"/>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182"/>
      <c r="BL48" s="182"/>
      <c r="BM48" s="182"/>
      <c r="BN48" s="182"/>
      <c r="BO48" s="182"/>
      <c r="BP48" s="182"/>
      <c r="BQ48" s="182"/>
      <c r="BR48" s="182"/>
      <c r="BS48" s="182"/>
      <c r="BT48" s="182"/>
      <c r="BU48" s="182"/>
      <c r="BV48" s="182"/>
      <c r="BW48" s="182"/>
      <c r="BX48" s="182"/>
      <c r="BY48" s="182"/>
      <c r="BZ48" s="182"/>
      <c r="CA48" s="182"/>
      <c r="CB48" s="182"/>
      <c r="CC48" s="182"/>
      <c r="CD48" s="182"/>
      <c r="CE48" s="182"/>
      <c r="CF48" s="182"/>
      <c r="CG48" s="182"/>
      <c r="CH48" s="182"/>
      <c r="CI48" s="182"/>
      <c r="CJ48" s="182"/>
      <c r="CK48" s="182"/>
      <c r="CL48" s="182"/>
      <c r="CM48" s="182"/>
    </row>
    <row r="49" spans="1:91" x14ac:dyDescent="0.35">
      <c r="A49" s="182"/>
      <c r="B49" s="182"/>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2"/>
      <c r="BR49" s="182"/>
      <c r="BS49" s="182"/>
      <c r="BT49" s="182"/>
      <c r="BU49" s="182"/>
      <c r="BV49" s="182"/>
      <c r="BW49" s="182"/>
      <c r="BX49" s="182"/>
      <c r="BY49" s="182"/>
      <c r="BZ49" s="182"/>
      <c r="CA49" s="182"/>
      <c r="CB49" s="182"/>
      <c r="CC49" s="182"/>
      <c r="CD49" s="182"/>
      <c r="CE49" s="182"/>
      <c r="CF49" s="182"/>
      <c r="CG49" s="182"/>
      <c r="CH49" s="182"/>
      <c r="CI49" s="182"/>
      <c r="CJ49" s="182"/>
      <c r="CK49" s="182"/>
      <c r="CL49" s="182"/>
      <c r="CM49" s="182"/>
    </row>
    <row r="50" spans="1:91" x14ac:dyDescent="0.35">
      <c r="A50" s="182"/>
      <c r="B50" s="182"/>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Q50" s="182"/>
      <c r="BR50" s="182"/>
      <c r="BS50" s="182"/>
      <c r="BT50" s="182"/>
      <c r="BU50" s="182"/>
      <c r="BV50" s="182"/>
      <c r="BW50" s="182"/>
      <c r="BX50" s="182"/>
      <c r="BY50" s="182"/>
      <c r="BZ50" s="182"/>
      <c r="CA50" s="182"/>
      <c r="CB50" s="182"/>
      <c r="CC50" s="182"/>
      <c r="CD50" s="182"/>
      <c r="CE50" s="182"/>
      <c r="CF50" s="182"/>
      <c r="CG50" s="182"/>
      <c r="CH50" s="182"/>
      <c r="CI50" s="182"/>
      <c r="CJ50" s="182"/>
      <c r="CK50" s="182"/>
      <c r="CL50" s="182"/>
      <c r="CM50" s="182"/>
    </row>
    <row r="51" spans="1:91" x14ac:dyDescent="0.35">
      <c r="A51" s="182"/>
      <c r="B51" s="182"/>
      <c r="C51" s="182"/>
      <c r="D51" s="182"/>
      <c r="E51" s="182"/>
      <c r="F51" s="182"/>
      <c r="G51" s="182"/>
      <c r="H51" s="182"/>
      <c r="I51" s="182"/>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182"/>
      <c r="CH51" s="182"/>
      <c r="CI51" s="182"/>
      <c r="CJ51" s="182"/>
      <c r="CK51" s="182"/>
      <c r="CL51" s="182"/>
      <c r="CM51" s="182"/>
    </row>
    <row r="52" spans="1:91" x14ac:dyDescent="0.35">
      <c r="A52" s="182"/>
      <c r="B52" s="182"/>
      <c r="C52" s="182"/>
      <c r="D52" s="182"/>
      <c r="E52" s="182"/>
      <c r="F52" s="182"/>
      <c r="G52" s="182"/>
      <c r="H52" s="182"/>
      <c r="I52" s="182"/>
      <c r="J52" s="182"/>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82"/>
      <c r="BJ52" s="182"/>
      <c r="BK52" s="182"/>
      <c r="BL52" s="182"/>
      <c r="BM52" s="182"/>
      <c r="BN52" s="182"/>
      <c r="BO52" s="182"/>
      <c r="BP52" s="182"/>
      <c r="BQ52" s="182"/>
      <c r="BR52" s="182"/>
      <c r="BS52" s="182"/>
      <c r="BT52" s="182"/>
      <c r="BU52" s="182"/>
      <c r="BV52" s="182"/>
      <c r="BW52" s="182"/>
      <c r="BX52" s="182"/>
      <c r="BY52" s="182"/>
      <c r="BZ52" s="182"/>
      <c r="CA52" s="182"/>
      <c r="CB52" s="182"/>
      <c r="CC52" s="182"/>
      <c r="CD52" s="182"/>
      <c r="CE52" s="182"/>
      <c r="CF52" s="182"/>
      <c r="CG52" s="182"/>
      <c r="CH52" s="182"/>
      <c r="CI52" s="182"/>
      <c r="CJ52" s="182"/>
      <c r="CK52" s="182"/>
      <c r="CL52" s="182"/>
      <c r="CM52" s="182"/>
    </row>
    <row r="53" spans="1:91" x14ac:dyDescent="0.35">
      <c r="A53" s="182"/>
      <c r="B53" s="182"/>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2"/>
      <c r="BR53" s="182"/>
      <c r="BS53" s="182"/>
      <c r="BT53" s="182"/>
      <c r="BU53" s="182"/>
      <c r="BV53" s="182"/>
      <c r="BW53" s="182"/>
      <c r="BX53" s="182"/>
      <c r="BY53" s="182"/>
      <c r="BZ53" s="182"/>
      <c r="CA53" s="182"/>
      <c r="CB53" s="182"/>
      <c r="CC53" s="182"/>
      <c r="CD53" s="182"/>
      <c r="CE53" s="182"/>
      <c r="CF53" s="182"/>
      <c r="CG53" s="182"/>
      <c r="CH53" s="182"/>
      <c r="CI53" s="182"/>
      <c r="CJ53" s="182"/>
      <c r="CK53" s="182"/>
      <c r="CL53" s="182"/>
      <c r="CM53" s="182"/>
    </row>
    <row r="54" spans="1:91" x14ac:dyDescent="0.35">
      <c r="A54" s="182"/>
      <c r="B54" s="182"/>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182"/>
      <c r="AJ54" s="182"/>
      <c r="AK54" s="182"/>
      <c r="AL54" s="182"/>
      <c r="AM54" s="182"/>
      <c r="AN54" s="182"/>
      <c r="AO54" s="182"/>
      <c r="AP54" s="182"/>
      <c r="AQ54" s="182"/>
      <c r="AR54" s="182"/>
      <c r="AS54" s="182"/>
      <c r="AT54" s="182"/>
      <c r="AU54" s="182"/>
      <c r="AV54" s="182"/>
      <c r="AW54" s="182"/>
      <c r="AX54" s="182"/>
      <c r="AY54" s="182"/>
      <c r="AZ54" s="182"/>
      <c r="BA54" s="182"/>
      <c r="BB54" s="182"/>
      <c r="BC54" s="182"/>
      <c r="BD54" s="182"/>
      <c r="BE54" s="182"/>
      <c r="BF54" s="182"/>
      <c r="BG54" s="182"/>
      <c r="BH54" s="182"/>
      <c r="BI54" s="182"/>
      <c r="BJ54" s="182"/>
      <c r="BK54" s="182"/>
      <c r="BL54" s="182"/>
      <c r="BM54" s="182"/>
      <c r="BN54" s="182"/>
      <c r="BO54" s="182"/>
      <c r="BP54" s="182"/>
      <c r="BQ54" s="182"/>
      <c r="BR54" s="182"/>
      <c r="BS54" s="182"/>
      <c r="BT54" s="182"/>
      <c r="BU54" s="182"/>
      <c r="BV54" s="182"/>
      <c r="BW54" s="182"/>
      <c r="BX54" s="182"/>
      <c r="BY54" s="182"/>
      <c r="BZ54" s="182"/>
      <c r="CA54" s="182"/>
      <c r="CB54" s="182"/>
      <c r="CC54" s="182"/>
      <c r="CD54" s="182"/>
      <c r="CE54" s="182"/>
      <c r="CF54" s="182"/>
      <c r="CG54" s="182"/>
      <c r="CH54" s="182"/>
      <c r="CI54" s="182"/>
      <c r="CJ54" s="182"/>
      <c r="CK54" s="182"/>
      <c r="CL54" s="182"/>
      <c r="CM54" s="182"/>
    </row>
    <row r="55" spans="1:91" x14ac:dyDescent="0.35">
      <c r="A55" s="182"/>
      <c r="B55" s="182"/>
      <c r="C55" s="182"/>
      <c r="D55" s="182"/>
      <c r="E55" s="182"/>
      <c r="F55" s="182"/>
      <c r="G55" s="182"/>
      <c r="H55" s="182"/>
      <c r="I55" s="182"/>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2"/>
      <c r="BQ55" s="182"/>
      <c r="BR55" s="182"/>
      <c r="BS55" s="182"/>
      <c r="BT55" s="182"/>
      <c r="BU55" s="182"/>
      <c r="BV55" s="182"/>
      <c r="BW55" s="182"/>
      <c r="BX55" s="182"/>
      <c r="BY55" s="182"/>
      <c r="BZ55" s="182"/>
      <c r="CA55" s="182"/>
      <c r="CB55" s="182"/>
      <c r="CC55" s="182"/>
      <c r="CD55" s="182"/>
      <c r="CE55" s="182"/>
      <c r="CF55" s="182"/>
      <c r="CG55" s="182"/>
      <c r="CH55" s="182"/>
      <c r="CI55" s="182"/>
      <c r="CJ55" s="182"/>
      <c r="CK55" s="182"/>
      <c r="CL55" s="182"/>
      <c r="CM55" s="182"/>
    </row>
    <row r="56" spans="1:91" x14ac:dyDescent="0.35">
      <c r="A56" s="182"/>
      <c r="B56" s="182"/>
      <c r="C56" s="182"/>
      <c r="D56" s="182"/>
      <c r="E56" s="182"/>
      <c r="F56" s="182"/>
      <c r="G56" s="182"/>
      <c r="H56" s="182"/>
      <c r="I56" s="182"/>
      <c r="J56" s="182"/>
      <c r="K56" s="182"/>
      <c r="L56" s="182"/>
      <c r="M56" s="182"/>
      <c r="N56" s="182"/>
      <c r="O56" s="182"/>
      <c r="P56" s="182"/>
      <c r="Q56" s="182"/>
      <c r="R56" s="182"/>
      <c r="S56" s="182"/>
      <c r="T56" s="182"/>
      <c r="U56" s="182"/>
      <c r="V56" s="182"/>
      <c r="W56" s="182"/>
      <c r="X56" s="182"/>
      <c r="Y56" s="182"/>
      <c r="Z56" s="182"/>
      <c r="AA56" s="182"/>
      <c r="AB56" s="182"/>
      <c r="AC56" s="182"/>
      <c r="AD56" s="182"/>
      <c r="AE56" s="182"/>
      <c r="AF56" s="182"/>
      <c r="AG56" s="182"/>
      <c r="AH56" s="182"/>
      <c r="AI56" s="182"/>
      <c r="AJ56" s="182"/>
      <c r="AK56" s="182"/>
      <c r="AL56" s="182"/>
      <c r="AM56" s="182"/>
      <c r="AN56" s="182"/>
      <c r="AO56" s="182"/>
      <c r="AP56" s="182"/>
      <c r="AQ56" s="182"/>
      <c r="AR56" s="182"/>
      <c r="AS56" s="182"/>
      <c r="AT56" s="182"/>
      <c r="AU56" s="182"/>
      <c r="AV56" s="182"/>
      <c r="AW56" s="182"/>
      <c r="AX56" s="182"/>
      <c r="AY56" s="182"/>
      <c r="AZ56" s="182"/>
      <c r="BA56" s="182"/>
      <c r="BB56" s="182"/>
      <c r="BC56" s="182"/>
      <c r="BD56" s="182"/>
      <c r="BE56" s="182"/>
      <c r="BF56" s="182"/>
      <c r="BG56" s="182"/>
      <c r="BH56" s="182"/>
      <c r="BI56" s="182"/>
      <c r="BJ56" s="182"/>
      <c r="BK56" s="182"/>
      <c r="BL56" s="182"/>
      <c r="BM56" s="182"/>
      <c r="BN56" s="182"/>
      <c r="BO56" s="182"/>
      <c r="BP56" s="182"/>
      <c r="BQ56" s="182"/>
      <c r="BR56" s="182"/>
      <c r="BS56" s="182"/>
      <c r="BT56" s="182"/>
      <c r="BU56" s="182"/>
      <c r="BV56" s="182"/>
      <c r="BW56" s="182"/>
      <c r="BX56" s="182"/>
      <c r="BY56" s="182"/>
      <c r="BZ56" s="182"/>
      <c r="CA56" s="182"/>
      <c r="CB56" s="182"/>
      <c r="CC56" s="182"/>
      <c r="CD56" s="182"/>
      <c r="CE56" s="182"/>
      <c r="CF56" s="182"/>
      <c r="CG56" s="182"/>
      <c r="CH56" s="182"/>
      <c r="CI56" s="182"/>
      <c r="CJ56" s="182"/>
      <c r="CK56" s="182"/>
      <c r="CL56" s="182"/>
      <c r="CM56" s="182"/>
    </row>
    <row r="57" spans="1:91" x14ac:dyDescent="0.35">
      <c r="A57" s="182"/>
      <c r="B57" s="182"/>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82"/>
      <c r="BR57" s="182"/>
      <c r="BS57" s="182"/>
      <c r="BT57" s="182"/>
      <c r="BU57" s="182"/>
      <c r="BV57" s="182"/>
      <c r="BW57" s="182"/>
      <c r="BX57" s="182"/>
      <c r="BY57" s="182"/>
      <c r="BZ57" s="182"/>
      <c r="CA57" s="182"/>
      <c r="CB57" s="182"/>
      <c r="CC57" s="182"/>
      <c r="CD57" s="182"/>
      <c r="CE57" s="182"/>
      <c r="CF57" s="182"/>
      <c r="CG57" s="182"/>
      <c r="CH57" s="182"/>
      <c r="CI57" s="182"/>
      <c r="CJ57" s="182"/>
      <c r="CK57" s="182"/>
      <c r="CL57" s="182"/>
      <c r="CM57" s="182"/>
    </row>
    <row r="58" spans="1:91" x14ac:dyDescent="0.35">
      <c r="A58" s="182"/>
      <c r="B58" s="182"/>
      <c r="C58" s="182"/>
      <c r="D58" s="182"/>
      <c r="E58" s="182"/>
      <c r="F58" s="182"/>
      <c r="G58" s="182"/>
      <c r="H58" s="182"/>
      <c r="I58" s="182"/>
      <c r="J58" s="182"/>
      <c r="K58" s="182"/>
      <c r="L58" s="182"/>
      <c r="M58" s="182"/>
      <c r="N58" s="182"/>
      <c r="O58" s="182"/>
      <c r="P58" s="182"/>
      <c r="Q58" s="182"/>
      <c r="R58" s="182"/>
      <c r="S58" s="182"/>
      <c r="T58" s="182"/>
      <c r="U58" s="182"/>
      <c r="V58" s="182"/>
      <c r="W58" s="182"/>
      <c r="X58" s="182"/>
      <c r="Y58" s="182"/>
      <c r="Z58" s="182"/>
      <c r="AA58" s="182"/>
      <c r="AB58" s="182"/>
      <c r="AC58" s="182"/>
      <c r="AD58" s="182"/>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BQ58" s="182"/>
      <c r="BR58" s="182"/>
      <c r="BS58" s="182"/>
      <c r="BT58" s="182"/>
      <c r="BU58" s="182"/>
      <c r="BV58" s="182"/>
      <c r="BW58" s="182"/>
      <c r="BX58" s="182"/>
      <c r="BY58" s="182"/>
      <c r="BZ58" s="182"/>
      <c r="CA58" s="182"/>
      <c r="CB58" s="182"/>
      <c r="CC58" s="182"/>
      <c r="CD58" s="182"/>
      <c r="CE58" s="182"/>
      <c r="CF58" s="182"/>
      <c r="CG58" s="182"/>
      <c r="CH58" s="182"/>
      <c r="CI58" s="182"/>
      <c r="CJ58" s="182"/>
      <c r="CK58" s="182"/>
      <c r="CL58" s="182"/>
      <c r="CM58" s="182"/>
    </row>
    <row r="59" spans="1:91" x14ac:dyDescent="0.35">
      <c r="A59" s="182"/>
      <c r="B59" s="1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182"/>
      <c r="CH59" s="182"/>
      <c r="CI59" s="182"/>
      <c r="CJ59" s="182"/>
      <c r="CK59" s="182"/>
      <c r="CL59" s="182"/>
      <c r="CM59" s="182"/>
    </row>
    <row r="60" spans="1:91" x14ac:dyDescent="0.35">
      <c r="A60" s="182"/>
      <c r="B60" s="182"/>
      <c r="C60" s="182"/>
      <c r="D60" s="182"/>
      <c r="E60" s="182"/>
      <c r="F60" s="182"/>
      <c r="G60" s="182"/>
      <c r="H60" s="182"/>
      <c r="I60" s="182"/>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BQ60" s="182"/>
      <c r="BR60" s="182"/>
      <c r="BS60" s="182"/>
      <c r="BT60" s="182"/>
      <c r="BU60" s="182"/>
      <c r="BV60" s="182"/>
      <c r="BW60" s="182"/>
      <c r="BX60" s="182"/>
      <c r="BY60" s="182"/>
      <c r="BZ60" s="182"/>
      <c r="CA60" s="182"/>
      <c r="CB60" s="182"/>
      <c r="CC60" s="182"/>
      <c r="CD60" s="182"/>
      <c r="CE60" s="182"/>
      <c r="CF60" s="182"/>
      <c r="CG60" s="182"/>
      <c r="CH60" s="182"/>
      <c r="CI60" s="182"/>
      <c r="CJ60" s="182"/>
      <c r="CK60" s="182"/>
      <c r="CL60" s="182"/>
      <c r="CM60" s="182"/>
    </row>
    <row r="61" spans="1:91" x14ac:dyDescent="0.35">
      <c r="A61" s="182"/>
      <c r="B61" s="182"/>
      <c r="C61" s="182"/>
      <c r="D61" s="182"/>
      <c r="E61" s="182"/>
      <c r="F61" s="182"/>
      <c r="G61" s="182"/>
      <c r="H61" s="182"/>
      <c r="I61" s="182"/>
      <c r="J61" s="182"/>
      <c r="K61" s="182"/>
      <c r="L61" s="182"/>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182"/>
      <c r="AJ61" s="182"/>
      <c r="AK61" s="182"/>
      <c r="AL61" s="182"/>
      <c r="AM61" s="182"/>
      <c r="AN61" s="182"/>
      <c r="AO61" s="182"/>
      <c r="AP61" s="182"/>
      <c r="AQ61" s="182"/>
      <c r="AR61" s="182"/>
      <c r="AS61" s="182"/>
      <c r="AT61" s="182"/>
      <c r="AU61" s="182"/>
      <c r="AV61" s="182"/>
      <c r="AW61" s="182"/>
      <c r="AX61" s="182"/>
      <c r="AY61" s="182"/>
      <c r="AZ61" s="182"/>
      <c r="BA61" s="182"/>
      <c r="BB61" s="182"/>
      <c r="BC61" s="182"/>
      <c r="BD61" s="182"/>
      <c r="BE61" s="182"/>
      <c r="BF61" s="182"/>
      <c r="BG61" s="182"/>
      <c r="BH61" s="182"/>
      <c r="BI61" s="182"/>
      <c r="BJ61" s="182"/>
      <c r="BK61" s="182"/>
      <c r="BL61" s="182"/>
      <c r="BM61" s="182"/>
      <c r="BN61" s="182"/>
      <c r="BO61" s="182"/>
      <c r="BP61" s="182"/>
      <c r="BQ61" s="182"/>
      <c r="BR61" s="182"/>
      <c r="BS61" s="182"/>
      <c r="BT61" s="182"/>
      <c r="BU61" s="182"/>
      <c r="BV61" s="182"/>
      <c r="BW61" s="182"/>
      <c r="BX61" s="182"/>
      <c r="BY61" s="182"/>
      <c r="BZ61" s="182"/>
      <c r="CA61" s="182"/>
      <c r="CB61" s="182"/>
      <c r="CC61" s="182"/>
      <c r="CD61" s="182"/>
      <c r="CE61" s="182"/>
      <c r="CF61" s="182"/>
      <c r="CG61" s="182"/>
      <c r="CH61" s="182"/>
      <c r="CI61" s="182"/>
      <c r="CJ61" s="182"/>
      <c r="CK61" s="182"/>
      <c r="CL61" s="182"/>
      <c r="CM61" s="182"/>
    </row>
    <row r="62" spans="1:91" x14ac:dyDescent="0.35">
      <c r="A62" s="182"/>
      <c r="B62" s="182"/>
      <c r="C62" s="182"/>
      <c r="D62" s="182"/>
      <c r="E62" s="182"/>
      <c r="F62" s="182"/>
      <c r="G62" s="182"/>
      <c r="H62" s="182"/>
      <c r="I62" s="182"/>
      <c r="J62" s="182"/>
      <c r="K62" s="182"/>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row>
    <row r="63" spans="1:91" x14ac:dyDescent="0.35">
      <c r="A63" s="182"/>
      <c r="B63" s="182"/>
      <c r="C63" s="182"/>
      <c r="D63" s="182"/>
      <c r="E63" s="182"/>
      <c r="F63" s="182"/>
      <c r="G63" s="182"/>
      <c r="H63" s="182"/>
      <c r="I63" s="182"/>
      <c r="J63" s="182"/>
      <c r="K63" s="182"/>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row>
    <row r="64" spans="1:91" x14ac:dyDescent="0.35">
      <c r="A64" s="182"/>
      <c r="B64" s="182"/>
      <c r="C64" s="182"/>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row>
    <row r="65" spans="1:91" x14ac:dyDescent="0.35">
      <c r="A65" s="182"/>
      <c r="B65" s="182"/>
      <c r="C65" s="182"/>
      <c r="D65" s="182"/>
      <c r="E65" s="182"/>
      <c r="F65" s="182"/>
      <c r="G65" s="182"/>
      <c r="H65" s="182"/>
      <c r="I65" s="182"/>
      <c r="J65" s="182"/>
      <c r="K65" s="182"/>
      <c r="L65" s="182"/>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c r="BD65" s="182"/>
      <c r="BE65" s="182"/>
      <c r="BF65" s="182"/>
      <c r="BG65" s="182"/>
      <c r="BH65" s="182"/>
      <c r="BI65" s="182"/>
      <c r="BJ65" s="182"/>
      <c r="BK65" s="182"/>
      <c r="BL65" s="182"/>
      <c r="BM65" s="182"/>
      <c r="BN65" s="182"/>
      <c r="BO65" s="182"/>
      <c r="BP65" s="182"/>
      <c r="BQ65" s="182"/>
      <c r="BR65" s="182"/>
      <c r="BS65" s="182"/>
      <c r="BT65" s="182"/>
      <c r="BU65" s="182"/>
      <c r="BV65" s="182"/>
      <c r="BW65" s="182"/>
      <c r="BX65" s="182"/>
      <c r="BY65" s="182"/>
      <c r="BZ65" s="182"/>
      <c r="CA65" s="182"/>
      <c r="CB65" s="182"/>
      <c r="CC65" s="182"/>
      <c r="CD65" s="182"/>
      <c r="CE65" s="182"/>
      <c r="CF65" s="182"/>
      <c r="CG65" s="182"/>
      <c r="CH65" s="182"/>
      <c r="CI65" s="182"/>
      <c r="CJ65" s="182"/>
      <c r="CK65" s="182"/>
      <c r="CL65" s="182"/>
      <c r="CM65" s="182"/>
    </row>
    <row r="66" spans="1:91" x14ac:dyDescent="0.35">
      <c r="A66" s="182"/>
      <c r="B66" s="182"/>
      <c r="C66" s="182"/>
      <c r="D66" s="182"/>
      <c r="E66" s="182"/>
      <c r="F66" s="182"/>
      <c r="G66" s="182"/>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82"/>
      <c r="CK66" s="182"/>
      <c r="CL66" s="182"/>
      <c r="CM66" s="182"/>
    </row>
    <row r="67" spans="1:91" x14ac:dyDescent="0.35">
      <c r="A67" s="182"/>
      <c r="B67" s="182"/>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82"/>
      <c r="CK67" s="182"/>
      <c r="CL67" s="182"/>
      <c r="CM67" s="182"/>
    </row>
    <row r="68" spans="1:91" x14ac:dyDescent="0.35">
      <c r="A68" s="182"/>
      <c r="B68" s="182"/>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row>
    <row r="69" spans="1:91" x14ac:dyDescent="0.35">
      <c r="A69" s="182"/>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row>
    <row r="70" spans="1:91" x14ac:dyDescent="0.35">
      <c r="A70" s="182"/>
      <c r="B70" s="182"/>
      <c r="C70" s="182"/>
      <c r="D70" s="182"/>
      <c r="E70" s="182"/>
      <c r="F70" s="182"/>
      <c r="G70" s="182"/>
      <c r="H70" s="182"/>
      <c r="I70" s="182"/>
      <c r="J70" s="182"/>
      <c r="K70" s="182"/>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182"/>
      <c r="BC70" s="182"/>
      <c r="BD70" s="182"/>
      <c r="BE70" s="182"/>
      <c r="BF70" s="182"/>
      <c r="BG70" s="182"/>
      <c r="BH70" s="182"/>
      <c r="BI70" s="182"/>
      <c r="BJ70" s="182"/>
      <c r="BK70" s="182"/>
      <c r="BL70" s="182"/>
      <c r="BM70" s="182"/>
      <c r="BN70" s="182"/>
      <c r="BO70" s="182"/>
      <c r="BP70" s="182"/>
      <c r="BQ70" s="182"/>
      <c r="BR70" s="182"/>
      <c r="BS70" s="182"/>
      <c r="BT70" s="182"/>
      <c r="BU70" s="182"/>
      <c r="BV70" s="182"/>
      <c r="BW70" s="182"/>
      <c r="BX70" s="182"/>
      <c r="BY70" s="182"/>
      <c r="BZ70" s="182"/>
      <c r="CA70" s="182"/>
      <c r="CB70" s="182"/>
      <c r="CC70" s="182"/>
      <c r="CD70" s="182"/>
      <c r="CE70" s="182"/>
      <c r="CF70" s="182"/>
      <c r="CG70" s="182"/>
      <c r="CH70" s="182"/>
      <c r="CI70" s="182"/>
      <c r="CJ70" s="182"/>
      <c r="CK70" s="182"/>
      <c r="CL70" s="182"/>
      <c r="CM70" s="182"/>
    </row>
    <row r="71" spans="1:91" x14ac:dyDescent="0.35">
      <c r="A71" s="182"/>
      <c r="B71" s="182"/>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c r="BN71" s="182"/>
      <c r="BO71" s="182"/>
      <c r="BP71" s="182"/>
      <c r="BQ71" s="182"/>
      <c r="BR71" s="182"/>
      <c r="BS71" s="182"/>
      <c r="BT71" s="182"/>
      <c r="BU71" s="182"/>
      <c r="BV71" s="182"/>
      <c r="BW71" s="182"/>
      <c r="BX71" s="182"/>
      <c r="BY71" s="182"/>
      <c r="BZ71" s="182"/>
      <c r="CA71" s="182"/>
      <c r="CB71" s="182"/>
      <c r="CC71" s="182"/>
      <c r="CD71" s="182"/>
      <c r="CE71" s="182"/>
      <c r="CF71" s="182"/>
      <c r="CG71" s="182"/>
      <c r="CH71" s="182"/>
      <c r="CI71" s="182"/>
      <c r="CJ71" s="182"/>
      <c r="CK71" s="182"/>
      <c r="CL71" s="182"/>
      <c r="CM71" s="182"/>
    </row>
    <row r="72" spans="1:91" x14ac:dyDescent="0.35">
      <c r="A72" s="182"/>
      <c r="B72" s="182"/>
      <c r="C72" s="182"/>
      <c r="D72" s="182"/>
      <c r="E72" s="182"/>
      <c r="F72" s="182"/>
      <c r="G72" s="182"/>
      <c r="H72" s="182"/>
      <c r="I72" s="182"/>
      <c r="J72" s="182"/>
      <c r="K72" s="182"/>
      <c r="L72" s="182"/>
      <c r="M72" s="182"/>
      <c r="N72" s="182"/>
      <c r="O72" s="182"/>
      <c r="P72" s="182"/>
      <c r="Q72" s="182"/>
      <c r="R72" s="182"/>
      <c r="S72" s="182"/>
      <c r="T72" s="182"/>
      <c r="U72" s="182"/>
      <c r="V72" s="182"/>
      <c r="W72" s="182"/>
      <c r="X72" s="182"/>
      <c r="Y72" s="182"/>
      <c r="Z72" s="182"/>
      <c r="AA72" s="182"/>
      <c r="AB72" s="182"/>
      <c r="AC72" s="182"/>
      <c r="AD72" s="182"/>
      <c r="AE72" s="182"/>
      <c r="AF72" s="182"/>
      <c r="AG72" s="182"/>
      <c r="AH72" s="182"/>
      <c r="AI72" s="182"/>
      <c r="AJ72" s="182"/>
      <c r="AK72" s="182"/>
      <c r="AL72" s="182"/>
      <c r="AM72" s="182"/>
      <c r="AN72" s="182"/>
      <c r="AO72" s="182"/>
      <c r="AP72" s="182"/>
      <c r="AQ72" s="182"/>
      <c r="AR72" s="182"/>
      <c r="AS72" s="182"/>
      <c r="AT72" s="182"/>
      <c r="AU72" s="182"/>
      <c r="AV72" s="182"/>
      <c r="AW72" s="182"/>
      <c r="AX72" s="182"/>
      <c r="AY72" s="182"/>
      <c r="AZ72" s="182"/>
      <c r="BA72" s="182"/>
      <c r="BB72" s="182"/>
      <c r="BC72" s="182"/>
      <c r="BD72" s="182"/>
      <c r="BE72" s="182"/>
      <c r="BF72" s="182"/>
      <c r="BG72" s="182"/>
      <c r="BH72" s="182"/>
      <c r="BI72" s="182"/>
      <c r="BJ72" s="182"/>
      <c r="BK72" s="182"/>
      <c r="BL72" s="182"/>
      <c r="BM72" s="182"/>
      <c r="BN72" s="182"/>
      <c r="BO72" s="182"/>
      <c r="BP72" s="182"/>
      <c r="BQ72" s="182"/>
      <c r="BR72" s="182"/>
      <c r="BS72" s="182"/>
      <c r="BT72" s="182"/>
      <c r="BU72" s="182"/>
      <c r="BV72" s="182"/>
      <c r="BW72" s="182"/>
      <c r="BX72" s="182"/>
      <c r="BY72" s="182"/>
      <c r="BZ72" s="182"/>
      <c r="CA72" s="182"/>
      <c r="CB72" s="182"/>
      <c r="CC72" s="182"/>
      <c r="CD72" s="182"/>
      <c r="CE72" s="182"/>
      <c r="CF72" s="182"/>
      <c r="CG72" s="182"/>
      <c r="CH72" s="182"/>
      <c r="CI72" s="182"/>
      <c r="CJ72" s="182"/>
      <c r="CK72" s="182"/>
      <c r="CL72" s="182"/>
      <c r="CM72" s="182"/>
    </row>
    <row r="73" spans="1:91" x14ac:dyDescent="0.35">
      <c r="A73" s="182"/>
      <c r="B73" s="182"/>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182"/>
      <c r="BH73" s="182"/>
      <c r="BI73" s="182"/>
      <c r="BJ73" s="182"/>
      <c r="BK73" s="182"/>
      <c r="BL73" s="182"/>
      <c r="BM73" s="182"/>
      <c r="BN73" s="182"/>
      <c r="BO73" s="182"/>
      <c r="BP73" s="182"/>
      <c r="BQ73" s="182"/>
      <c r="BR73" s="182"/>
      <c r="BS73" s="182"/>
      <c r="BT73" s="182"/>
      <c r="BU73" s="182"/>
      <c r="BV73" s="182"/>
      <c r="BW73" s="182"/>
      <c r="BX73" s="182"/>
      <c r="BY73" s="182"/>
      <c r="BZ73" s="182"/>
      <c r="CA73" s="182"/>
      <c r="CB73" s="182"/>
      <c r="CC73" s="182"/>
      <c r="CD73" s="182"/>
      <c r="CE73" s="182"/>
      <c r="CF73" s="182"/>
      <c r="CG73" s="182"/>
      <c r="CH73" s="182"/>
      <c r="CI73" s="182"/>
      <c r="CJ73" s="182"/>
      <c r="CK73" s="182"/>
      <c r="CL73" s="182"/>
      <c r="CM73" s="182"/>
    </row>
    <row r="74" spans="1:91" x14ac:dyDescent="0.35">
      <c r="A74" s="182"/>
      <c r="B74" s="182"/>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2"/>
      <c r="CI74" s="182"/>
      <c r="CJ74" s="182"/>
      <c r="CK74" s="182"/>
      <c r="CL74" s="182"/>
      <c r="CM74" s="182"/>
    </row>
    <row r="75" spans="1:91" x14ac:dyDescent="0.35">
      <c r="A75" s="182"/>
      <c r="B75" s="182"/>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2"/>
      <c r="CH75" s="182"/>
      <c r="CI75" s="182"/>
      <c r="CJ75" s="182"/>
      <c r="CK75" s="182"/>
      <c r="CL75" s="182"/>
      <c r="CM75" s="182"/>
    </row>
    <row r="76" spans="1:91" x14ac:dyDescent="0.35">
      <c r="A76" s="182"/>
      <c r="B76" s="182"/>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c r="CC76" s="182"/>
      <c r="CD76" s="182"/>
      <c r="CE76" s="182"/>
      <c r="CF76" s="182"/>
      <c r="CG76" s="182"/>
      <c r="CH76" s="182"/>
      <c r="CI76" s="182"/>
      <c r="CJ76" s="182"/>
      <c r="CK76" s="182"/>
      <c r="CL76" s="182"/>
      <c r="CM76" s="182"/>
    </row>
    <row r="77" spans="1:91" x14ac:dyDescent="0.35">
      <c r="A77" s="182"/>
      <c r="B77" s="182"/>
      <c r="C77" s="182"/>
      <c r="D77" s="182"/>
      <c r="E77" s="182"/>
      <c r="F77" s="182"/>
      <c r="G77" s="182"/>
      <c r="H77" s="182"/>
      <c r="I77" s="182"/>
      <c r="J77" s="182"/>
      <c r="K77" s="182"/>
      <c r="L77" s="182"/>
      <c r="M77" s="182"/>
      <c r="N77" s="182"/>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2"/>
      <c r="AZ77" s="182"/>
      <c r="BA77" s="182"/>
      <c r="BB77" s="182"/>
      <c r="BC77" s="182"/>
      <c r="BD77" s="182"/>
      <c r="BE77" s="182"/>
      <c r="BF77" s="182"/>
      <c r="BG77" s="182"/>
      <c r="BH77" s="182"/>
      <c r="BI77" s="182"/>
      <c r="BJ77" s="182"/>
      <c r="BK77" s="182"/>
      <c r="BL77" s="182"/>
      <c r="BM77" s="182"/>
      <c r="BN77" s="182"/>
      <c r="BO77" s="182"/>
      <c r="BP77" s="182"/>
      <c r="BQ77" s="182"/>
      <c r="BR77" s="182"/>
      <c r="BS77" s="182"/>
      <c r="BT77" s="182"/>
      <c r="BU77" s="182"/>
      <c r="BV77" s="182"/>
      <c r="BW77" s="182"/>
      <c r="BX77" s="182"/>
      <c r="BY77" s="182"/>
      <c r="BZ77" s="182"/>
      <c r="CA77" s="182"/>
      <c r="CB77" s="182"/>
      <c r="CC77" s="182"/>
      <c r="CD77" s="182"/>
      <c r="CE77" s="182"/>
      <c r="CF77" s="182"/>
      <c r="CG77" s="182"/>
      <c r="CH77" s="182"/>
      <c r="CI77" s="182"/>
      <c r="CJ77" s="182"/>
      <c r="CK77" s="182"/>
      <c r="CL77" s="182"/>
      <c r="CM77" s="182"/>
    </row>
    <row r="78" spans="1:91" x14ac:dyDescent="0.35">
      <c r="A78" s="182"/>
      <c r="B78" s="182"/>
      <c r="C78" s="182"/>
      <c r="D78" s="182"/>
      <c r="E78" s="182"/>
      <c r="F78" s="182"/>
      <c r="G78" s="182"/>
      <c r="H78" s="182"/>
      <c r="I78" s="182"/>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2"/>
      <c r="AZ78" s="182"/>
      <c r="BA78" s="182"/>
      <c r="BB78" s="182"/>
      <c r="BC78" s="182"/>
      <c r="BD78" s="182"/>
      <c r="BE78" s="182"/>
      <c r="BF78" s="182"/>
      <c r="BG78" s="182"/>
      <c r="BH78" s="182"/>
      <c r="BI78" s="182"/>
      <c r="BJ78" s="182"/>
      <c r="BK78" s="182"/>
      <c r="BL78" s="182"/>
      <c r="BM78" s="182"/>
      <c r="BN78" s="182"/>
      <c r="BO78" s="182"/>
      <c r="BP78" s="182"/>
      <c r="BQ78" s="182"/>
      <c r="BR78" s="182"/>
      <c r="BS78" s="182"/>
      <c r="BT78" s="182"/>
      <c r="BU78" s="182"/>
      <c r="BV78" s="182"/>
      <c r="BW78" s="182"/>
      <c r="BX78" s="182"/>
      <c r="BY78" s="182"/>
      <c r="BZ78" s="182"/>
      <c r="CA78" s="182"/>
      <c r="CB78" s="182"/>
      <c r="CC78" s="182"/>
      <c r="CD78" s="182"/>
      <c r="CE78" s="182"/>
      <c r="CF78" s="182"/>
      <c r="CG78" s="182"/>
      <c r="CH78" s="182"/>
      <c r="CI78" s="182"/>
      <c r="CJ78" s="182"/>
      <c r="CK78" s="182"/>
      <c r="CL78" s="182"/>
      <c r="CM78" s="182"/>
    </row>
    <row r="79" spans="1:91" x14ac:dyDescent="0.35">
      <c r="A79" s="182"/>
      <c r="B79" s="182"/>
      <c r="C79" s="182"/>
      <c r="D79" s="182"/>
      <c r="E79" s="182"/>
      <c r="F79" s="182"/>
      <c r="G79" s="182"/>
      <c r="H79" s="182"/>
      <c r="I79" s="182"/>
      <c r="J79" s="182"/>
      <c r="K79" s="182"/>
      <c r="L79" s="182"/>
      <c r="M79" s="182"/>
      <c r="N79" s="182"/>
      <c r="O79" s="182"/>
      <c r="P79" s="182"/>
      <c r="Q79" s="182"/>
      <c r="R79" s="182"/>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2"/>
      <c r="AP79" s="182"/>
      <c r="AQ79" s="182"/>
      <c r="AR79" s="182"/>
      <c r="AS79" s="182"/>
      <c r="AT79" s="182"/>
      <c r="AU79" s="182"/>
      <c r="AV79" s="182"/>
      <c r="AW79" s="182"/>
      <c r="AX79" s="182"/>
      <c r="AY79" s="182"/>
      <c r="AZ79" s="182"/>
      <c r="BA79" s="182"/>
      <c r="BB79" s="182"/>
      <c r="BC79" s="182"/>
      <c r="BD79" s="182"/>
      <c r="BE79" s="182"/>
      <c r="BF79" s="182"/>
      <c r="BG79" s="182"/>
      <c r="BH79" s="182"/>
      <c r="BI79" s="182"/>
      <c r="BJ79" s="182"/>
      <c r="BK79" s="182"/>
      <c r="BL79" s="182"/>
      <c r="BM79" s="182"/>
      <c r="BN79" s="182"/>
      <c r="BO79" s="182"/>
      <c r="BP79" s="182"/>
      <c r="BQ79" s="182"/>
      <c r="BR79" s="182"/>
      <c r="BS79" s="182"/>
      <c r="BT79" s="182"/>
      <c r="BU79" s="182"/>
      <c r="BV79" s="182"/>
      <c r="BW79" s="182"/>
      <c r="BX79" s="182"/>
      <c r="BY79" s="182"/>
      <c r="BZ79" s="182"/>
      <c r="CA79" s="182"/>
      <c r="CB79" s="182"/>
      <c r="CC79" s="182"/>
      <c r="CD79" s="182"/>
      <c r="CE79" s="182"/>
      <c r="CF79" s="182"/>
      <c r="CG79" s="182"/>
      <c r="CH79" s="182"/>
      <c r="CI79" s="182"/>
      <c r="CJ79" s="182"/>
      <c r="CK79" s="182"/>
      <c r="CL79" s="182"/>
      <c r="CM79" s="182"/>
    </row>
    <row r="80" spans="1:91" x14ac:dyDescent="0.35">
      <c r="A80" s="182"/>
      <c r="B80" s="182"/>
      <c r="C80" s="182"/>
      <c r="D80" s="182"/>
      <c r="E80" s="182"/>
      <c r="F80" s="182"/>
      <c r="G80" s="182"/>
      <c r="H80" s="182"/>
      <c r="I80" s="182"/>
      <c r="J80" s="182"/>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2"/>
      <c r="AZ80" s="182"/>
      <c r="BA80" s="182"/>
      <c r="BB80" s="182"/>
      <c r="BC80" s="182"/>
      <c r="BD80" s="182"/>
      <c r="BE80" s="182"/>
      <c r="BF80" s="182"/>
      <c r="BG80" s="182"/>
      <c r="BH80" s="182"/>
      <c r="BI80" s="182"/>
      <c r="BJ80" s="182"/>
      <c r="BK80" s="182"/>
      <c r="BL80" s="182"/>
      <c r="BM80" s="182"/>
      <c r="BN80" s="182"/>
      <c r="BO80" s="182"/>
      <c r="BP80" s="182"/>
      <c r="BQ80" s="182"/>
      <c r="BR80" s="182"/>
      <c r="BS80" s="182"/>
      <c r="BT80" s="182"/>
      <c r="BU80" s="182"/>
      <c r="BV80" s="182"/>
      <c r="BW80" s="182"/>
      <c r="BX80" s="182"/>
      <c r="BY80" s="182"/>
      <c r="BZ80" s="182"/>
      <c r="CA80" s="182"/>
      <c r="CB80" s="182"/>
      <c r="CC80" s="182"/>
      <c r="CD80" s="182"/>
      <c r="CE80" s="182"/>
      <c r="CF80" s="182"/>
      <c r="CG80" s="182"/>
      <c r="CH80" s="182"/>
      <c r="CI80" s="182"/>
      <c r="CJ80" s="182"/>
      <c r="CK80" s="182"/>
      <c r="CL80" s="182"/>
      <c r="CM80" s="182"/>
    </row>
    <row r="81" spans="1:91" x14ac:dyDescent="0.35">
      <c r="A81" s="182"/>
      <c r="B81" s="182"/>
      <c r="C81" s="182"/>
      <c r="D81" s="182"/>
      <c r="E81" s="182"/>
      <c r="F81" s="182"/>
      <c r="G81" s="182"/>
      <c r="H81" s="182"/>
      <c r="I81" s="182"/>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182"/>
      <c r="BC81" s="182"/>
      <c r="BD81" s="182"/>
      <c r="BE81" s="182"/>
      <c r="BF81" s="182"/>
      <c r="BG81" s="182"/>
      <c r="BH81" s="182"/>
      <c r="BI81" s="182"/>
      <c r="BJ81" s="182"/>
      <c r="BK81" s="182"/>
      <c r="BL81" s="182"/>
      <c r="BM81" s="182"/>
      <c r="BN81" s="182"/>
      <c r="BO81" s="182"/>
      <c r="BP81" s="182"/>
      <c r="BQ81" s="182"/>
      <c r="BR81" s="182"/>
      <c r="BS81" s="182"/>
      <c r="BT81" s="182"/>
      <c r="BU81" s="182"/>
      <c r="BV81" s="182"/>
      <c r="BW81" s="182"/>
      <c r="BX81" s="182"/>
      <c r="BY81" s="182"/>
      <c r="BZ81" s="182"/>
      <c r="CA81" s="182"/>
      <c r="CB81" s="182"/>
      <c r="CC81" s="182"/>
      <c r="CD81" s="182"/>
      <c r="CE81" s="182"/>
      <c r="CF81" s="182"/>
      <c r="CG81" s="182"/>
      <c r="CH81" s="182"/>
      <c r="CI81" s="182"/>
      <c r="CJ81" s="182"/>
      <c r="CK81" s="182"/>
      <c r="CL81" s="182"/>
      <c r="CM81" s="182"/>
    </row>
    <row r="82" spans="1:91" x14ac:dyDescent="0.35">
      <c r="A82" s="182"/>
      <c r="B82" s="182"/>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c r="BN82" s="182"/>
      <c r="BO82" s="182"/>
      <c r="BP82" s="182"/>
      <c r="BQ82" s="182"/>
      <c r="BR82" s="182"/>
      <c r="BS82" s="182"/>
      <c r="BT82" s="182"/>
      <c r="BU82" s="182"/>
      <c r="BV82" s="182"/>
      <c r="BW82" s="182"/>
      <c r="BX82" s="182"/>
      <c r="BY82" s="182"/>
      <c r="BZ82" s="182"/>
      <c r="CA82" s="182"/>
      <c r="CB82" s="182"/>
      <c r="CC82" s="182"/>
      <c r="CD82" s="182"/>
      <c r="CE82" s="182"/>
      <c r="CF82" s="182"/>
      <c r="CG82" s="182"/>
      <c r="CH82" s="182"/>
      <c r="CI82" s="182"/>
      <c r="CJ82" s="182"/>
      <c r="CK82" s="182"/>
      <c r="CL82" s="182"/>
      <c r="CM82" s="182"/>
    </row>
    <row r="83" spans="1:91" x14ac:dyDescent="0.35">
      <c r="A83" s="182"/>
      <c r="B83" s="182"/>
      <c r="C83" s="182"/>
      <c r="D83" s="182"/>
      <c r="E83" s="182"/>
      <c r="F83" s="182"/>
      <c r="G83" s="182"/>
      <c r="H83" s="182"/>
      <c r="I83" s="182"/>
      <c r="J83" s="182"/>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2"/>
      <c r="AZ83" s="182"/>
      <c r="BA83" s="182"/>
      <c r="BB83" s="182"/>
      <c r="BC83" s="182"/>
      <c r="BD83" s="182"/>
      <c r="BE83" s="182"/>
      <c r="BF83" s="182"/>
      <c r="BG83" s="182"/>
      <c r="BH83" s="182"/>
      <c r="BI83" s="182"/>
      <c r="BJ83" s="182"/>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182"/>
      <c r="CH83" s="182"/>
      <c r="CI83" s="182"/>
      <c r="CJ83" s="182"/>
      <c r="CK83" s="182"/>
      <c r="CL83" s="182"/>
      <c r="CM83" s="182"/>
    </row>
    <row r="84" spans="1:91" x14ac:dyDescent="0.35">
      <c r="A84" s="182"/>
      <c r="B84" s="182"/>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182"/>
      <c r="AZ84" s="182"/>
      <c r="BA84" s="182"/>
      <c r="BB84" s="182"/>
      <c r="BC84" s="182"/>
      <c r="BD84" s="182"/>
      <c r="BE84" s="182"/>
      <c r="BF84" s="182"/>
      <c r="BG84" s="182"/>
      <c r="BH84" s="182"/>
      <c r="BI84" s="182"/>
      <c r="BJ84" s="182"/>
      <c r="BK84" s="182"/>
      <c r="BL84" s="182"/>
      <c r="BM84" s="182"/>
      <c r="BN84" s="182"/>
      <c r="BO84" s="182"/>
      <c r="BP84" s="182"/>
      <c r="BQ84" s="182"/>
      <c r="BR84" s="182"/>
      <c r="BS84" s="182"/>
      <c r="BT84" s="182"/>
      <c r="BU84" s="182"/>
      <c r="BV84" s="182"/>
      <c r="BW84" s="182"/>
      <c r="BX84" s="182"/>
      <c r="BY84" s="182"/>
      <c r="BZ84" s="182"/>
      <c r="CA84" s="182"/>
      <c r="CB84" s="182"/>
      <c r="CC84" s="182"/>
      <c r="CD84" s="182"/>
      <c r="CE84" s="182"/>
      <c r="CF84" s="182"/>
      <c r="CG84" s="182"/>
      <c r="CH84" s="182"/>
      <c r="CI84" s="182"/>
      <c r="CJ84" s="182"/>
      <c r="CK84" s="182"/>
      <c r="CL84" s="182"/>
      <c r="CM84" s="182"/>
    </row>
    <row r="85" spans="1:91" x14ac:dyDescent="0.35">
      <c r="A85" s="182"/>
      <c r="B85" s="182"/>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182"/>
      <c r="AZ85" s="182"/>
      <c r="BA85" s="182"/>
      <c r="BB85" s="182"/>
      <c r="BC85" s="182"/>
      <c r="BD85" s="182"/>
      <c r="BE85" s="182"/>
      <c r="BF85" s="182"/>
      <c r="BG85" s="182"/>
      <c r="BH85" s="182"/>
      <c r="BI85" s="182"/>
      <c r="BJ85" s="182"/>
      <c r="BK85" s="182"/>
      <c r="BL85" s="182"/>
      <c r="BM85" s="182"/>
      <c r="BN85" s="182"/>
      <c r="BO85" s="182"/>
      <c r="BP85" s="182"/>
      <c r="BQ85" s="182"/>
      <c r="BR85" s="182"/>
      <c r="BS85" s="182"/>
      <c r="BT85" s="182"/>
      <c r="BU85" s="182"/>
      <c r="BV85" s="182"/>
      <c r="BW85" s="182"/>
      <c r="BX85" s="182"/>
      <c r="BY85" s="182"/>
      <c r="BZ85" s="182"/>
      <c r="CA85" s="182"/>
      <c r="CB85" s="182"/>
      <c r="CC85" s="182"/>
      <c r="CD85" s="182"/>
      <c r="CE85" s="182"/>
      <c r="CF85" s="182"/>
      <c r="CG85" s="182"/>
      <c r="CH85" s="182"/>
      <c r="CI85" s="182"/>
      <c r="CJ85" s="182"/>
      <c r="CK85" s="182"/>
      <c r="CL85" s="182"/>
      <c r="CM85" s="182"/>
    </row>
    <row r="86" spans="1:91" x14ac:dyDescent="0.35">
      <c r="A86" s="182"/>
      <c r="B86" s="182"/>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c r="AL86" s="182"/>
      <c r="AM86" s="182"/>
      <c r="AN86" s="182"/>
      <c r="AO86" s="182"/>
      <c r="AP86" s="182"/>
      <c r="AQ86" s="182"/>
      <c r="AR86" s="182"/>
      <c r="AS86" s="182"/>
      <c r="AT86" s="182"/>
      <c r="AU86" s="182"/>
      <c r="AV86" s="182"/>
      <c r="AW86" s="182"/>
      <c r="AX86" s="182"/>
      <c r="AY86" s="182"/>
      <c r="AZ86" s="182"/>
      <c r="BA86" s="182"/>
      <c r="BB86" s="182"/>
      <c r="BC86" s="182"/>
      <c r="BD86" s="182"/>
      <c r="BE86" s="182"/>
      <c r="BF86" s="182"/>
      <c r="BG86" s="182"/>
      <c r="BH86" s="182"/>
      <c r="BI86" s="182"/>
      <c r="BJ86" s="182"/>
      <c r="BK86" s="182"/>
      <c r="BL86" s="182"/>
      <c r="BM86" s="182"/>
      <c r="BN86" s="182"/>
      <c r="BO86" s="182"/>
      <c r="BP86" s="182"/>
      <c r="BQ86" s="182"/>
      <c r="BR86" s="182"/>
      <c r="BS86" s="182"/>
      <c r="BT86" s="182"/>
      <c r="BU86" s="182"/>
      <c r="BV86" s="182"/>
      <c r="BW86" s="182"/>
      <c r="BX86" s="182"/>
      <c r="BY86" s="182"/>
      <c r="BZ86" s="182"/>
      <c r="CA86" s="182"/>
      <c r="CB86" s="182"/>
      <c r="CC86" s="182"/>
      <c r="CD86" s="182"/>
      <c r="CE86" s="182"/>
      <c r="CF86" s="182"/>
      <c r="CG86" s="182"/>
      <c r="CH86" s="182"/>
      <c r="CI86" s="182"/>
      <c r="CJ86" s="182"/>
      <c r="CK86" s="182"/>
      <c r="CL86" s="182"/>
      <c r="CM86" s="182"/>
    </row>
    <row r="87" spans="1:91" x14ac:dyDescent="0.35">
      <c r="A87" s="182"/>
      <c r="B87" s="182"/>
      <c r="C87" s="182"/>
      <c r="D87" s="182"/>
      <c r="E87" s="182"/>
      <c r="F87" s="182"/>
      <c r="G87" s="182"/>
      <c r="H87" s="182"/>
      <c r="I87" s="182"/>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2"/>
      <c r="AZ87" s="182"/>
      <c r="BA87" s="182"/>
      <c r="BB87" s="182"/>
      <c r="BC87" s="182"/>
      <c r="BD87" s="182"/>
      <c r="BE87" s="182"/>
      <c r="BF87" s="182"/>
      <c r="BG87" s="182"/>
      <c r="BH87" s="182"/>
      <c r="BI87" s="182"/>
      <c r="BJ87" s="182"/>
      <c r="BK87" s="182"/>
      <c r="BL87" s="182"/>
      <c r="BM87" s="182"/>
      <c r="BN87" s="182"/>
      <c r="BO87" s="182"/>
      <c r="BP87" s="182"/>
      <c r="BQ87" s="182"/>
      <c r="BR87" s="182"/>
      <c r="BS87" s="182"/>
      <c r="BT87" s="182"/>
      <c r="BU87" s="182"/>
      <c r="BV87" s="182"/>
      <c r="BW87" s="182"/>
      <c r="BX87" s="182"/>
      <c r="BY87" s="182"/>
      <c r="BZ87" s="182"/>
      <c r="CA87" s="182"/>
      <c r="CB87" s="182"/>
      <c r="CC87" s="182"/>
      <c r="CD87" s="182"/>
      <c r="CE87" s="182"/>
      <c r="CF87" s="182"/>
      <c r="CG87" s="182"/>
      <c r="CH87" s="182"/>
      <c r="CI87" s="182"/>
      <c r="CJ87" s="182"/>
      <c r="CK87" s="182"/>
      <c r="CL87" s="182"/>
      <c r="CM87" s="182"/>
    </row>
    <row r="88" spans="1:91" x14ac:dyDescent="0.35">
      <c r="A88" s="182"/>
      <c r="B88" s="182"/>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2"/>
      <c r="AZ88" s="182"/>
      <c r="BA88" s="182"/>
      <c r="BB88" s="182"/>
      <c r="BC88" s="182"/>
      <c r="BD88" s="182"/>
      <c r="BE88" s="182"/>
      <c r="BF88" s="182"/>
      <c r="BG88" s="182"/>
      <c r="BH88" s="182"/>
      <c r="BI88" s="182"/>
      <c r="BJ88" s="182"/>
      <c r="BK88" s="182"/>
      <c r="BL88" s="182"/>
      <c r="BM88" s="182"/>
      <c r="BN88" s="182"/>
      <c r="BO88" s="182"/>
      <c r="BP88" s="182"/>
      <c r="BQ88" s="182"/>
      <c r="BR88" s="182"/>
      <c r="BS88" s="182"/>
      <c r="BT88" s="182"/>
      <c r="BU88" s="182"/>
      <c r="BV88" s="182"/>
      <c r="BW88" s="182"/>
      <c r="BX88" s="182"/>
      <c r="BY88" s="182"/>
      <c r="BZ88" s="182"/>
      <c r="CA88" s="182"/>
      <c r="CB88" s="182"/>
      <c r="CC88" s="182"/>
      <c r="CD88" s="182"/>
      <c r="CE88" s="182"/>
      <c r="CF88" s="182"/>
      <c r="CG88" s="182"/>
      <c r="CH88" s="182"/>
      <c r="CI88" s="182"/>
      <c r="CJ88" s="182"/>
      <c r="CK88" s="182"/>
      <c r="CL88" s="182"/>
      <c r="CM88" s="182"/>
    </row>
    <row r="89" spans="1:91" x14ac:dyDescent="0.35">
      <c r="A89" s="182"/>
      <c r="B89" s="182"/>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Q89" s="182"/>
      <c r="AR89" s="182"/>
      <c r="AS89" s="182"/>
      <c r="AT89" s="182"/>
      <c r="AU89" s="182"/>
      <c r="AV89" s="182"/>
      <c r="AW89" s="182"/>
      <c r="AX89" s="182"/>
      <c r="AY89" s="182"/>
      <c r="AZ89" s="182"/>
      <c r="BA89" s="182"/>
      <c r="BB89" s="182"/>
      <c r="BC89" s="182"/>
      <c r="BD89" s="182"/>
      <c r="BE89" s="182"/>
      <c r="BF89" s="182"/>
      <c r="BG89" s="182"/>
      <c r="BH89" s="182"/>
      <c r="BI89" s="182"/>
      <c r="BJ89" s="182"/>
      <c r="BK89" s="182"/>
      <c r="BL89" s="182"/>
      <c r="BM89" s="182"/>
      <c r="BN89" s="182"/>
      <c r="BO89" s="182"/>
      <c r="BP89" s="182"/>
      <c r="BQ89" s="182"/>
      <c r="BR89" s="182"/>
      <c r="BS89" s="182"/>
      <c r="BT89" s="182"/>
      <c r="BU89" s="182"/>
      <c r="BV89" s="182"/>
      <c r="BW89" s="182"/>
      <c r="BX89" s="182"/>
      <c r="BY89" s="182"/>
      <c r="BZ89" s="182"/>
      <c r="CA89" s="182"/>
      <c r="CB89" s="182"/>
      <c r="CC89" s="182"/>
      <c r="CD89" s="182"/>
      <c r="CE89" s="182"/>
      <c r="CF89" s="182"/>
      <c r="CG89" s="182"/>
      <c r="CH89" s="182"/>
      <c r="CI89" s="182"/>
      <c r="CJ89" s="182"/>
      <c r="CK89" s="182"/>
      <c r="CL89" s="182"/>
      <c r="CM89" s="182"/>
    </row>
    <row r="90" spans="1:91" x14ac:dyDescent="0.35">
      <c r="A90" s="182"/>
      <c r="B90" s="182"/>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2"/>
      <c r="BR90" s="182"/>
      <c r="BS90" s="182"/>
      <c r="BT90" s="182"/>
      <c r="BU90" s="182"/>
      <c r="BV90" s="182"/>
      <c r="BW90" s="182"/>
      <c r="BX90" s="182"/>
      <c r="BY90" s="182"/>
      <c r="BZ90" s="182"/>
      <c r="CA90" s="182"/>
      <c r="CB90" s="182"/>
      <c r="CC90" s="182"/>
      <c r="CD90" s="182"/>
      <c r="CE90" s="182"/>
      <c r="CF90" s="182"/>
      <c r="CG90" s="182"/>
      <c r="CH90" s="182"/>
      <c r="CI90" s="182"/>
      <c r="CJ90" s="182"/>
      <c r="CK90" s="182"/>
      <c r="CL90" s="182"/>
      <c r="CM90" s="182"/>
    </row>
    <row r="91" spans="1:91" x14ac:dyDescent="0.35">
      <c r="A91" s="182"/>
      <c r="B91" s="182"/>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182"/>
      <c r="AT91" s="182"/>
      <c r="AU91" s="182"/>
      <c r="AV91" s="182"/>
      <c r="AW91" s="182"/>
      <c r="AX91" s="182"/>
      <c r="AY91" s="182"/>
      <c r="AZ91" s="182"/>
      <c r="BA91" s="182"/>
      <c r="BB91" s="182"/>
      <c r="BC91" s="182"/>
      <c r="BD91" s="182"/>
      <c r="BE91" s="182"/>
      <c r="BF91" s="182"/>
      <c r="BG91" s="182"/>
      <c r="BH91" s="182"/>
      <c r="BI91" s="182"/>
      <c r="BJ91" s="182"/>
      <c r="BK91" s="182"/>
      <c r="BL91" s="182"/>
      <c r="BM91" s="182"/>
      <c r="BN91" s="182"/>
      <c r="BO91" s="182"/>
      <c r="BP91" s="182"/>
      <c r="BQ91" s="182"/>
      <c r="BR91" s="182"/>
      <c r="BS91" s="182"/>
      <c r="BT91" s="182"/>
      <c r="BU91" s="182"/>
      <c r="BV91" s="182"/>
      <c r="BW91" s="182"/>
      <c r="BX91" s="182"/>
      <c r="BY91" s="182"/>
      <c r="BZ91" s="182"/>
      <c r="CA91" s="182"/>
      <c r="CB91" s="182"/>
      <c r="CC91" s="182"/>
      <c r="CD91" s="182"/>
      <c r="CE91" s="182"/>
      <c r="CF91" s="182"/>
      <c r="CG91" s="182"/>
      <c r="CH91" s="182"/>
      <c r="CI91" s="182"/>
      <c r="CJ91" s="182"/>
      <c r="CK91" s="182"/>
      <c r="CL91" s="182"/>
      <c r="CM91" s="182"/>
    </row>
    <row r="92" spans="1:91" x14ac:dyDescent="0.35">
      <c r="A92" s="182"/>
      <c r="B92" s="182"/>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s="182"/>
      <c r="AJ92" s="182"/>
      <c r="AK92" s="182"/>
      <c r="AL92" s="182"/>
      <c r="AM92" s="182"/>
      <c r="AN92" s="182"/>
      <c r="AO92" s="182"/>
      <c r="AP92" s="182"/>
      <c r="AQ92" s="182"/>
      <c r="AR92" s="182"/>
      <c r="AS92" s="182"/>
      <c r="AT92" s="182"/>
      <c r="AU92" s="182"/>
      <c r="AV92" s="182"/>
      <c r="AW92" s="182"/>
      <c r="AX92" s="182"/>
      <c r="AY92" s="182"/>
      <c r="AZ92" s="182"/>
      <c r="BA92" s="182"/>
      <c r="BB92" s="182"/>
      <c r="BC92" s="182"/>
      <c r="BD92" s="182"/>
      <c r="BE92" s="182"/>
      <c r="BF92" s="182"/>
      <c r="BG92" s="182"/>
      <c r="BH92" s="182"/>
      <c r="BI92" s="182"/>
      <c r="BJ92" s="182"/>
      <c r="BK92" s="182"/>
      <c r="BL92" s="182"/>
      <c r="BM92" s="182"/>
      <c r="BN92" s="182"/>
      <c r="BO92" s="182"/>
      <c r="BP92" s="182"/>
      <c r="BQ92" s="182"/>
      <c r="BR92" s="182"/>
      <c r="BS92" s="182"/>
      <c r="BT92" s="182"/>
      <c r="BU92" s="182"/>
      <c r="BV92" s="182"/>
      <c r="BW92" s="182"/>
      <c r="BX92" s="182"/>
      <c r="BY92" s="182"/>
      <c r="BZ92" s="182"/>
      <c r="CA92" s="182"/>
      <c r="CB92" s="182"/>
      <c r="CC92" s="182"/>
      <c r="CD92" s="182"/>
      <c r="CE92" s="182"/>
      <c r="CF92" s="182"/>
      <c r="CG92" s="182"/>
      <c r="CH92" s="182"/>
      <c r="CI92" s="182"/>
      <c r="CJ92" s="182"/>
      <c r="CK92" s="182"/>
      <c r="CL92" s="182"/>
      <c r="CM92" s="182"/>
    </row>
    <row r="93" spans="1:91" x14ac:dyDescent="0.35">
      <c r="A93" s="182"/>
      <c r="B93" s="182"/>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182"/>
      <c r="AZ93" s="182"/>
      <c r="BA93" s="182"/>
      <c r="BB93" s="182"/>
      <c r="BC93" s="182"/>
      <c r="BD93" s="182"/>
      <c r="BE93" s="182"/>
      <c r="BF93" s="182"/>
      <c r="BG93" s="182"/>
      <c r="BH93" s="182"/>
      <c r="BI93" s="182"/>
      <c r="BJ93" s="182"/>
      <c r="BK93" s="182"/>
      <c r="BL93" s="182"/>
      <c r="BM93" s="182"/>
      <c r="BN93" s="182"/>
      <c r="BO93" s="182"/>
      <c r="BP93" s="182"/>
      <c r="BQ93" s="182"/>
      <c r="BR93" s="182"/>
      <c r="BS93" s="182"/>
      <c r="BT93" s="182"/>
      <c r="BU93" s="182"/>
      <c r="BV93" s="182"/>
      <c r="BW93" s="182"/>
      <c r="BX93" s="182"/>
      <c r="BY93" s="182"/>
      <c r="BZ93" s="182"/>
      <c r="CA93" s="182"/>
      <c r="CB93" s="182"/>
      <c r="CC93" s="182"/>
      <c r="CD93" s="182"/>
      <c r="CE93" s="182"/>
      <c r="CF93" s="182"/>
      <c r="CG93" s="182"/>
      <c r="CH93" s="182"/>
      <c r="CI93" s="182"/>
      <c r="CJ93" s="182"/>
      <c r="CK93" s="182"/>
      <c r="CL93" s="182"/>
      <c r="CM93" s="182"/>
    </row>
    <row r="94" spans="1:91" x14ac:dyDescent="0.35">
      <c r="A94" s="182"/>
      <c r="B94" s="182"/>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2"/>
      <c r="AZ94" s="182"/>
      <c r="BA94" s="182"/>
      <c r="BB94" s="182"/>
      <c r="BC94" s="182"/>
      <c r="BD94" s="182"/>
      <c r="BE94" s="182"/>
      <c r="BF94" s="182"/>
      <c r="BG94" s="182"/>
      <c r="BH94" s="182"/>
      <c r="BI94" s="182"/>
      <c r="BJ94" s="182"/>
      <c r="BK94" s="182"/>
      <c r="BL94" s="182"/>
      <c r="BM94" s="182"/>
      <c r="BN94" s="182"/>
      <c r="BO94" s="182"/>
      <c r="BP94" s="182"/>
      <c r="BQ94" s="182"/>
      <c r="BR94" s="182"/>
      <c r="BS94" s="182"/>
      <c r="BT94" s="182"/>
      <c r="BU94" s="182"/>
      <c r="BV94" s="182"/>
      <c r="BW94" s="182"/>
      <c r="BX94" s="182"/>
      <c r="BY94" s="182"/>
      <c r="BZ94" s="182"/>
      <c r="CA94" s="182"/>
      <c r="CB94" s="182"/>
      <c r="CC94" s="182"/>
      <c r="CD94" s="182"/>
      <c r="CE94" s="182"/>
      <c r="CF94" s="182"/>
      <c r="CG94" s="182"/>
      <c r="CH94" s="182"/>
      <c r="CI94" s="182"/>
      <c r="CJ94" s="182"/>
      <c r="CK94" s="182"/>
      <c r="CL94" s="182"/>
      <c r="CM94" s="182"/>
    </row>
    <row r="95" spans="1:91" x14ac:dyDescent="0.35">
      <c r="A95" s="182"/>
      <c r="B95" s="182"/>
      <c r="C95" s="182"/>
      <c r="D95" s="182"/>
      <c r="E95" s="182"/>
      <c r="F95" s="182"/>
      <c r="G95" s="182"/>
      <c r="H95" s="182"/>
      <c r="I95" s="182"/>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182"/>
      <c r="AR95" s="182"/>
      <c r="AS95" s="182"/>
      <c r="AT95" s="182"/>
      <c r="AU95" s="182"/>
      <c r="AV95" s="182"/>
      <c r="AW95" s="182"/>
      <c r="AX95" s="182"/>
      <c r="AY95" s="182"/>
      <c r="AZ95" s="182"/>
      <c r="BA95" s="182"/>
      <c r="BB95" s="182"/>
      <c r="BC95" s="182"/>
      <c r="BD95" s="182"/>
      <c r="BE95" s="182"/>
      <c r="BF95" s="182"/>
      <c r="BG95" s="182"/>
      <c r="BH95" s="182"/>
      <c r="BI95" s="182"/>
      <c r="BJ95" s="182"/>
      <c r="BK95" s="182"/>
      <c r="BL95" s="182"/>
      <c r="BM95" s="182"/>
      <c r="BN95" s="182"/>
      <c r="BO95" s="182"/>
      <c r="BP95" s="182"/>
      <c r="BQ95" s="182"/>
      <c r="BR95" s="182"/>
      <c r="BS95" s="182"/>
      <c r="BT95" s="182"/>
      <c r="BU95" s="182"/>
      <c r="BV95" s="182"/>
      <c r="BW95" s="182"/>
      <c r="BX95" s="182"/>
      <c r="BY95" s="182"/>
      <c r="BZ95" s="182"/>
      <c r="CA95" s="182"/>
      <c r="CB95" s="182"/>
      <c r="CC95" s="182"/>
      <c r="CD95" s="182"/>
      <c r="CE95" s="182"/>
      <c r="CF95" s="182"/>
      <c r="CG95" s="182"/>
      <c r="CH95" s="182"/>
      <c r="CI95" s="182"/>
      <c r="CJ95" s="182"/>
      <c r="CK95" s="182"/>
      <c r="CL95" s="182"/>
      <c r="CM95" s="182"/>
    </row>
    <row r="96" spans="1:91" x14ac:dyDescent="0.35">
      <c r="A96" s="182"/>
      <c r="B96" s="182"/>
      <c r="C96" s="182"/>
      <c r="D96" s="182"/>
      <c r="E96" s="182"/>
      <c r="F96" s="182"/>
      <c r="G96" s="182"/>
      <c r="H96" s="182"/>
      <c r="I96" s="182"/>
      <c r="J96" s="182"/>
      <c r="K96" s="182"/>
      <c r="L96" s="182"/>
      <c r="M96" s="182"/>
      <c r="N96" s="182"/>
      <c r="O96" s="182"/>
      <c r="P96" s="182"/>
      <c r="Q96" s="182"/>
      <c r="R96" s="182"/>
      <c r="S96" s="182"/>
      <c r="T96" s="182"/>
      <c r="U96" s="182"/>
      <c r="V96" s="182"/>
      <c r="W96" s="182"/>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182"/>
      <c r="AZ96" s="182"/>
      <c r="BA96" s="182"/>
      <c r="BB96" s="182"/>
      <c r="BC96" s="182"/>
      <c r="BD96" s="182"/>
      <c r="BE96" s="182"/>
      <c r="BF96" s="182"/>
      <c r="BG96" s="182"/>
      <c r="BH96" s="182"/>
      <c r="BI96" s="182"/>
      <c r="BJ96" s="182"/>
      <c r="BK96" s="182"/>
      <c r="BL96" s="182"/>
      <c r="BM96" s="182"/>
      <c r="BN96" s="182"/>
      <c r="BO96" s="182"/>
      <c r="BP96" s="182"/>
      <c r="BQ96" s="182"/>
      <c r="BR96" s="182"/>
      <c r="BS96" s="182"/>
      <c r="BT96" s="182"/>
      <c r="BU96" s="182"/>
      <c r="BV96" s="182"/>
      <c r="BW96" s="182"/>
      <c r="BX96" s="182"/>
      <c r="BY96" s="182"/>
      <c r="BZ96" s="182"/>
      <c r="CA96" s="182"/>
      <c r="CB96" s="182"/>
      <c r="CC96" s="182"/>
      <c r="CD96" s="182"/>
      <c r="CE96" s="182"/>
      <c r="CF96" s="182"/>
      <c r="CG96" s="182"/>
      <c r="CH96" s="182"/>
      <c r="CI96" s="182"/>
      <c r="CJ96" s="182"/>
      <c r="CK96" s="182"/>
      <c r="CL96" s="182"/>
      <c r="CM96" s="182"/>
    </row>
    <row r="97" spans="1:91" x14ac:dyDescent="0.35">
      <c r="A97" s="182"/>
      <c r="B97" s="182"/>
      <c r="C97" s="182"/>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2"/>
      <c r="AQ97" s="182"/>
      <c r="AR97" s="182"/>
      <c r="AS97" s="182"/>
      <c r="AT97" s="182"/>
      <c r="AU97" s="182"/>
      <c r="AV97" s="182"/>
      <c r="AW97" s="182"/>
      <c r="AX97" s="182"/>
      <c r="AY97" s="182"/>
      <c r="AZ97" s="182"/>
      <c r="BA97" s="182"/>
      <c r="BB97" s="182"/>
      <c r="BC97" s="182"/>
      <c r="BD97" s="182"/>
      <c r="BE97" s="182"/>
      <c r="BF97" s="182"/>
      <c r="BG97" s="182"/>
      <c r="BH97" s="182"/>
      <c r="BI97" s="182"/>
      <c r="BJ97" s="182"/>
      <c r="BK97" s="182"/>
      <c r="BL97" s="182"/>
      <c r="BM97" s="182"/>
      <c r="BN97" s="182"/>
      <c r="BO97" s="182"/>
      <c r="BP97" s="182"/>
      <c r="BQ97" s="182"/>
      <c r="BR97" s="182"/>
      <c r="BS97" s="182"/>
      <c r="BT97" s="182"/>
      <c r="BU97" s="182"/>
      <c r="BV97" s="182"/>
      <c r="BW97" s="182"/>
      <c r="BX97" s="182"/>
      <c r="BY97" s="182"/>
      <c r="BZ97" s="182"/>
      <c r="CA97" s="182"/>
      <c r="CB97" s="182"/>
      <c r="CC97" s="182"/>
      <c r="CD97" s="182"/>
      <c r="CE97" s="182"/>
      <c r="CF97" s="182"/>
      <c r="CG97" s="182"/>
      <c r="CH97" s="182"/>
      <c r="CI97" s="182"/>
      <c r="CJ97" s="182"/>
      <c r="CK97" s="182"/>
      <c r="CL97" s="182"/>
      <c r="CM97" s="182"/>
    </row>
  </sheetData>
  <sheetProtection selectLockedCells="1" selectUnlockedCells="1"/>
  <mergeCells count="10">
    <mergeCell ref="B22:D22"/>
    <mergeCell ref="B4:E4"/>
    <mergeCell ref="B19:D19"/>
    <mergeCell ref="B20:D20"/>
    <mergeCell ref="B21:D21"/>
    <mergeCell ref="B23:D23"/>
    <mergeCell ref="B24:D24"/>
    <mergeCell ref="B25:D25"/>
    <mergeCell ref="B26:D26"/>
    <mergeCell ref="B27:D27"/>
  </mergeCells>
  <pageMargins left="0.74791666666666667" right="0.74791666666666667" top="0.98402777777777772" bottom="0.98402777777777772" header="0.51180555555555551" footer="0.51180555555555551"/>
  <pageSetup scale="10"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E24223F2-559D-456A-8764-EC256DD3DCD7}">
          <x14:formula1>
            <xm:f>'G:\Users\IsabelleLuszczyk\AppData\Local\Microsoft\Windows\Temporary Internet Files\Content.Outlook\3XJ4HBHP\[Test specification cover sheet 12Jan15 (2).xlsx]Data values'!#REF!</xm:f>
          </x14:formula1>
          <xm:sqref>B10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C784-6F05-4FF7-B554-B1428EE7888E}">
  <sheetPr>
    <pageSetUpPr fitToPage="1"/>
  </sheetPr>
  <dimension ref="A1:X142"/>
  <sheetViews>
    <sheetView topLeftCell="C9" zoomScale="80" zoomScaleNormal="80" workbookViewId="0">
      <selection activeCell="B10" sqref="B10:E17"/>
    </sheetView>
  </sheetViews>
  <sheetFormatPr defaultColWidth="9.1328125" defaultRowHeight="14.25" x14ac:dyDescent="0.45"/>
  <cols>
    <col min="1" max="1" width="6.59765625" customWidth="1"/>
    <col min="2" max="2" width="35.1328125" customWidth="1"/>
    <col min="3" max="3" width="17.73046875" customWidth="1"/>
    <col min="4" max="4" width="68.265625" customWidth="1"/>
    <col min="5" max="5" width="96.73046875" customWidth="1"/>
  </cols>
  <sheetData>
    <row r="1" spans="1:24" s="201" customFormat="1" ht="87.75" customHeight="1" x14ac:dyDescent="0.45">
      <c r="A1" s="215"/>
      <c r="B1" s="216"/>
      <c r="C1" s="215"/>
      <c r="D1" s="215"/>
      <c r="E1" s="215"/>
      <c r="F1" s="215"/>
      <c r="G1" s="215"/>
      <c r="H1" s="215"/>
      <c r="I1" s="215"/>
      <c r="J1" s="215"/>
      <c r="K1" s="215"/>
      <c r="L1" s="215"/>
      <c r="M1" s="215"/>
      <c r="N1" s="215"/>
      <c r="O1" s="215"/>
      <c r="P1" s="215"/>
      <c r="Q1" s="215"/>
      <c r="R1" s="215"/>
      <c r="S1" s="215"/>
      <c r="T1" s="215"/>
      <c r="U1" s="215"/>
      <c r="V1" s="215"/>
      <c r="W1" s="215"/>
      <c r="X1" s="215"/>
    </row>
    <row r="2" spans="1:24" ht="35.25" customHeight="1" x14ac:dyDescent="0.45">
      <c r="A2" s="27"/>
      <c r="B2" s="27"/>
      <c r="C2" s="27"/>
      <c r="D2" s="27"/>
      <c r="E2" s="27"/>
      <c r="F2" s="27"/>
      <c r="G2" s="27"/>
      <c r="H2" s="27"/>
      <c r="I2" s="27"/>
      <c r="J2" s="27"/>
      <c r="K2" s="27"/>
      <c r="L2" s="27"/>
      <c r="M2" s="27"/>
      <c r="N2" s="27"/>
      <c r="O2" s="27"/>
      <c r="P2" s="27"/>
      <c r="Q2" s="27"/>
      <c r="R2" s="27"/>
      <c r="S2" s="27"/>
      <c r="T2" s="27"/>
      <c r="U2" s="27"/>
      <c r="V2" s="27"/>
      <c r="W2" s="27"/>
      <c r="X2" s="27"/>
    </row>
    <row r="3" spans="1:24" s="204" customFormat="1" ht="19.899999999999999" x14ac:dyDescent="0.5">
      <c r="A3" s="217"/>
      <c r="B3" s="202" t="s">
        <v>782</v>
      </c>
      <c r="C3" s="218"/>
      <c r="D3" s="218"/>
      <c r="E3" s="203"/>
      <c r="F3" s="217"/>
      <c r="G3" s="217"/>
      <c r="H3" s="217"/>
      <c r="I3" s="217"/>
      <c r="J3" s="217"/>
      <c r="K3" s="217"/>
      <c r="L3" s="217"/>
      <c r="M3" s="217"/>
      <c r="N3" s="217"/>
      <c r="O3" s="217"/>
      <c r="P3" s="217"/>
      <c r="Q3" s="217"/>
      <c r="R3" s="217"/>
      <c r="S3" s="217"/>
      <c r="T3" s="217"/>
      <c r="U3" s="217"/>
      <c r="V3" s="217"/>
      <c r="W3" s="217"/>
      <c r="X3" s="217"/>
    </row>
    <row r="4" spans="1:24" x14ac:dyDescent="0.45">
      <c r="A4" s="27"/>
      <c r="B4" s="205" t="s">
        <v>756</v>
      </c>
      <c r="C4" s="206" t="s">
        <v>276</v>
      </c>
      <c r="D4" s="206" t="s">
        <v>1117</v>
      </c>
      <c r="E4" s="205" t="s">
        <v>1118</v>
      </c>
      <c r="F4" s="207"/>
      <c r="G4" s="27"/>
      <c r="H4" s="27"/>
      <c r="I4" s="27"/>
      <c r="J4" s="27"/>
      <c r="K4" s="27"/>
      <c r="L4" s="27"/>
      <c r="M4" s="27"/>
      <c r="N4" s="27"/>
      <c r="O4" s="27"/>
      <c r="P4" s="27"/>
      <c r="Q4" s="27"/>
      <c r="R4" s="27"/>
      <c r="S4" s="27"/>
      <c r="T4" s="27"/>
      <c r="U4" s="27"/>
      <c r="V4" s="27"/>
      <c r="W4" s="27"/>
      <c r="X4" s="27"/>
    </row>
    <row r="5" spans="1:24" ht="28.5" customHeight="1" x14ac:dyDescent="0.45">
      <c r="A5" s="27"/>
      <c r="B5" s="457" t="s">
        <v>1143</v>
      </c>
      <c r="C5" s="458">
        <v>43908</v>
      </c>
      <c r="D5" s="338" t="s">
        <v>1144</v>
      </c>
      <c r="E5" s="459" t="s">
        <v>1145</v>
      </c>
      <c r="F5" s="27"/>
      <c r="G5" s="27"/>
      <c r="H5" s="27"/>
      <c r="I5" s="27"/>
      <c r="J5" s="27"/>
      <c r="K5" s="27"/>
      <c r="L5" s="27"/>
      <c r="M5" s="27"/>
      <c r="N5" s="27"/>
      <c r="O5" s="27"/>
      <c r="P5" s="27"/>
      <c r="Q5" s="27"/>
      <c r="R5" s="27"/>
      <c r="S5" s="27"/>
      <c r="T5" s="27"/>
      <c r="U5" s="27"/>
      <c r="V5" s="27"/>
      <c r="W5" s="27"/>
      <c r="X5" s="27"/>
    </row>
    <row r="6" spans="1:24" ht="28.5" customHeight="1" x14ac:dyDescent="0.45">
      <c r="A6" s="27"/>
      <c r="B6" s="457" t="s">
        <v>1146</v>
      </c>
      <c r="C6" s="458">
        <v>43908</v>
      </c>
      <c r="D6" s="338" t="s">
        <v>1147</v>
      </c>
      <c r="E6" s="459" t="s">
        <v>1148</v>
      </c>
      <c r="F6" s="27"/>
      <c r="G6" s="27"/>
      <c r="H6" s="27"/>
      <c r="I6" s="27"/>
      <c r="J6" s="27"/>
      <c r="K6" s="27"/>
      <c r="L6" s="27"/>
      <c r="M6" s="27"/>
      <c r="N6" s="27"/>
      <c r="O6" s="27"/>
      <c r="P6" s="27"/>
      <c r="Q6" s="27"/>
      <c r="R6" s="27"/>
      <c r="S6" s="27"/>
      <c r="T6" s="27"/>
      <c r="U6" s="27"/>
      <c r="V6" s="27"/>
      <c r="W6" s="27"/>
      <c r="X6" s="27"/>
    </row>
    <row r="7" spans="1:24" ht="28.5" customHeight="1" x14ac:dyDescent="0.45">
      <c r="A7" s="27"/>
      <c r="B7" s="457" t="s">
        <v>1149</v>
      </c>
      <c r="C7" s="458">
        <v>43769</v>
      </c>
      <c r="D7" s="338" t="s">
        <v>1121</v>
      </c>
      <c r="E7" s="459" t="s">
        <v>1122</v>
      </c>
      <c r="F7" s="27"/>
      <c r="G7" s="27"/>
      <c r="H7" s="27"/>
      <c r="I7" s="27"/>
      <c r="J7" s="27"/>
      <c r="K7" s="27"/>
      <c r="L7" s="27"/>
      <c r="M7" s="27"/>
      <c r="N7" s="27"/>
      <c r="O7" s="27"/>
      <c r="P7" s="27"/>
      <c r="Q7" s="27"/>
      <c r="R7" s="27"/>
      <c r="S7" s="27"/>
      <c r="T7" s="27"/>
      <c r="U7" s="27"/>
      <c r="V7" s="27"/>
      <c r="W7" s="27"/>
      <c r="X7" s="27"/>
    </row>
    <row r="8" spans="1:24" ht="28.5" customHeight="1" x14ac:dyDescent="0.45">
      <c r="A8" s="27"/>
      <c r="B8" s="457" t="s">
        <v>784</v>
      </c>
      <c r="C8" s="458">
        <v>43769</v>
      </c>
      <c r="D8" s="338" t="s">
        <v>1123</v>
      </c>
      <c r="E8" s="459" t="s">
        <v>1124</v>
      </c>
      <c r="F8" s="27"/>
      <c r="G8" s="27"/>
      <c r="H8" s="27"/>
      <c r="I8" s="27"/>
      <c r="J8" s="27"/>
      <c r="K8" s="27"/>
      <c r="L8" s="27"/>
      <c r="M8" s="27"/>
      <c r="N8" s="27"/>
      <c r="O8" s="27"/>
      <c r="P8" s="27"/>
      <c r="Q8" s="27"/>
      <c r="R8" s="27"/>
      <c r="S8" s="27"/>
      <c r="T8" s="27"/>
      <c r="U8" s="27"/>
      <c r="V8" s="27"/>
      <c r="W8" s="27"/>
      <c r="X8" s="27"/>
    </row>
    <row r="9" spans="1:24" ht="28.5" customHeight="1" x14ac:dyDescent="0.45">
      <c r="A9" s="27"/>
      <c r="B9" s="457" t="s">
        <v>1125</v>
      </c>
      <c r="C9" s="458">
        <v>43007</v>
      </c>
      <c r="D9" s="338" t="s">
        <v>1126</v>
      </c>
      <c r="E9" s="459" t="s">
        <v>1127</v>
      </c>
      <c r="F9" s="27"/>
      <c r="G9" s="27"/>
      <c r="H9" s="27"/>
      <c r="I9" s="27" t="s">
        <v>7</v>
      </c>
      <c r="J9" s="27"/>
      <c r="K9" s="27"/>
      <c r="L9" s="27"/>
      <c r="M9" s="27"/>
      <c r="N9" s="27"/>
      <c r="O9" s="27"/>
      <c r="P9" s="27"/>
      <c r="Q9" s="27"/>
      <c r="R9" s="27"/>
      <c r="S9" s="27"/>
      <c r="T9" s="27"/>
      <c r="U9" s="27"/>
      <c r="V9" s="27"/>
      <c r="W9" s="27"/>
      <c r="X9" s="27"/>
    </row>
    <row r="10" spans="1:24" ht="28.5" customHeight="1" x14ac:dyDescent="0.45">
      <c r="A10" s="27"/>
      <c r="B10" s="471" t="s">
        <v>1158</v>
      </c>
      <c r="C10" s="469"/>
      <c r="D10" s="470" t="s">
        <v>1139</v>
      </c>
      <c r="E10" s="470" t="s">
        <v>1132</v>
      </c>
      <c r="F10" s="27"/>
      <c r="G10" s="27"/>
      <c r="H10" s="27"/>
      <c r="I10" s="27"/>
      <c r="J10" s="27"/>
      <c r="K10" s="27"/>
      <c r="L10" s="27"/>
      <c r="M10" s="27"/>
      <c r="N10" s="27"/>
      <c r="O10" s="27"/>
      <c r="P10" s="27"/>
      <c r="Q10" s="27"/>
      <c r="R10" s="27"/>
      <c r="S10" s="27"/>
      <c r="T10" s="27"/>
      <c r="U10" s="27"/>
      <c r="V10" s="27"/>
      <c r="W10" s="27"/>
      <c r="X10" s="27"/>
    </row>
    <row r="11" spans="1:24" ht="28.5" customHeight="1" x14ac:dyDescent="0.45">
      <c r="A11" s="27"/>
      <c r="B11" s="471" t="s">
        <v>1158</v>
      </c>
      <c r="C11" s="469"/>
      <c r="D11" s="470" t="s">
        <v>1140</v>
      </c>
      <c r="E11" s="470" t="s">
        <v>1133</v>
      </c>
      <c r="F11" s="27"/>
      <c r="G11" s="27"/>
      <c r="H11" s="27"/>
      <c r="I11" s="27"/>
      <c r="J11" s="27" t="s">
        <v>7</v>
      </c>
      <c r="K11" s="27" t="s">
        <v>7</v>
      </c>
      <c r="L11" s="27"/>
      <c r="M11" s="27"/>
      <c r="N11" s="27"/>
      <c r="O11" s="27"/>
      <c r="P11" s="27"/>
      <c r="Q11" s="27"/>
      <c r="R11" s="27"/>
      <c r="S11" s="27"/>
      <c r="T11" s="27"/>
      <c r="U11" s="27"/>
      <c r="V11" s="27"/>
      <c r="W11" s="27"/>
      <c r="X11" s="27"/>
    </row>
    <row r="12" spans="1:24" ht="28.5" customHeight="1" x14ac:dyDescent="0.45">
      <c r="A12" s="27"/>
      <c r="B12" s="471" t="s">
        <v>1158</v>
      </c>
      <c r="C12" s="469"/>
      <c r="D12" s="470" t="s">
        <v>1141</v>
      </c>
      <c r="E12" s="472" t="s">
        <v>1134</v>
      </c>
      <c r="F12" s="27"/>
      <c r="G12" s="27"/>
      <c r="H12" s="27"/>
      <c r="I12" s="27"/>
      <c r="J12" s="27"/>
      <c r="K12" s="27"/>
      <c r="L12" s="27"/>
      <c r="M12" s="27"/>
      <c r="N12" s="27"/>
      <c r="O12" s="27"/>
      <c r="P12" s="27"/>
      <c r="Q12" s="27"/>
      <c r="R12" s="27"/>
      <c r="S12" s="27"/>
      <c r="T12" s="27"/>
      <c r="U12" s="27"/>
      <c r="V12" s="27"/>
      <c r="W12" s="27"/>
      <c r="X12" s="27"/>
    </row>
    <row r="13" spans="1:24" ht="28.5" customHeight="1" x14ac:dyDescent="0.45">
      <c r="A13" s="27"/>
      <c r="B13" s="471" t="s">
        <v>1158</v>
      </c>
      <c r="C13" s="469"/>
      <c r="D13" s="470" t="s">
        <v>1159</v>
      </c>
      <c r="E13" s="472" t="s">
        <v>1160</v>
      </c>
      <c r="F13" s="27"/>
      <c r="G13" s="27"/>
      <c r="H13" s="27"/>
      <c r="I13" s="27"/>
      <c r="J13" s="27"/>
      <c r="K13" s="27"/>
      <c r="L13" s="27"/>
      <c r="M13" s="27"/>
      <c r="N13" s="27"/>
      <c r="O13" s="27"/>
      <c r="P13" s="27"/>
      <c r="Q13" s="27"/>
      <c r="R13" s="27"/>
      <c r="S13" s="27"/>
      <c r="T13" s="27"/>
      <c r="U13" s="27"/>
      <c r="V13" s="27"/>
      <c r="W13" s="27"/>
      <c r="X13" s="27"/>
    </row>
    <row r="14" spans="1:24" ht="28.5" customHeight="1" x14ac:dyDescent="0.45">
      <c r="A14" s="27"/>
      <c r="B14" s="471" t="s">
        <v>1158</v>
      </c>
      <c r="C14" s="469"/>
      <c r="D14" s="470" t="s">
        <v>1161</v>
      </c>
      <c r="E14" s="472" t="s">
        <v>1162</v>
      </c>
      <c r="F14" s="27"/>
      <c r="G14" s="27"/>
      <c r="H14" s="27"/>
      <c r="I14" s="27"/>
      <c r="J14" s="27"/>
      <c r="K14" s="27"/>
      <c r="L14" s="27"/>
      <c r="M14" s="27"/>
      <c r="N14" s="27"/>
      <c r="O14" s="27"/>
      <c r="P14" s="27"/>
      <c r="Q14" s="27"/>
      <c r="R14" s="27"/>
      <c r="S14" s="27"/>
      <c r="T14" s="27"/>
      <c r="U14" s="27"/>
      <c r="V14" s="27"/>
      <c r="W14" s="27"/>
      <c r="X14" s="27"/>
    </row>
    <row r="15" spans="1:24" ht="28.5" customHeight="1" x14ac:dyDescent="0.45">
      <c r="A15" s="27"/>
      <c r="B15" s="471" t="s">
        <v>1158</v>
      </c>
      <c r="C15" s="469"/>
      <c r="D15" s="470" t="s">
        <v>1165</v>
      </c>
      <c r="E15" s="472" t="s">
        <v>1135</v>
      </c>
      <c r="F15" s="27"/>
      <c r="G15" s="27"/>
      <c r="H15" s="27"/>
      <c r="I15" s="27"/>
      <c r="J15" s="27"/>
      <c r="K15" s="27"/>
      <c r="L15" s="27"/>
      <c r="M15" s="27"/>
      <c r="N15" s="27"/>
      <c r="O15" s="27"/>
      <c r="P15" s="27"/>
      <c r="Q15" s="27"/>
      <c r="R15" s="27"/>
      <c r="S15" s="27"/>
      <c r="T15" s="27"/>
      <c r="U15" s="27"/>
      <c r="V15" s="27"/>
      <c r="W15" s="27"/>
      <c r="X15" s="27"/>
    </row>
    <row r="16" spans="1:24" ht="28.5" customHeight="1" x14ac:dyDescent="0.45">
      <c r="A16" s="27"/>
      <c r="B16" s="471" t="s">
        <v>1158</v>
      </c>
      <c r="C16" s="469"/>
      <c r="D16" s="470" t="s">
        <v>1164</v>
      </c>
      <c r="E16" s="472" t="s">
        <v>1136</v>
      </c>
      <c r="F16" s="27"/>
      <c r="G16" s="27"/>
      <c r="H16" s="27"/>
      <c r="I16" s="27"/>
      <c r="J16" s="27"/>
      <c r="K16" s="27"/>
      <c r="L16" s="27"/>
      <c r="M16" s="27"/>
      <c r="N16" s="27"/>
      <c r="O16" s="27"/>
      <c r="P16" s="27"/>
      <c r="Q16" s="27"/>
      <c r="R16" s="27"/>
      <c r="S16" s="27"/>
      <c r="T16" s="27"/>
      <c r="U16" s="27"/>
      <c r="V16" s="27"/>
      <c r="W16" s="27"/>
      <c r="X16" s="27"/>
    </row>
    <row r="17" spans="1:24" ht="32.65" customHeight="1" x14ac:dyDescent="0.45">
      <c r="A17" s="27"/>
      <c r="B17" s="471" t="s">
        <v>1158</v>
      </c>
      <c r="C17" s="469"/>
      <c r="D17" s="470" t="s">
        <v>1163</v>
      </c>
      <c r="E17" s="470" t="s">
        <v>1137</v>
      </c>
      <c r="F17" s="27"/>
      <c r="G17" s="27"/>
      <c r="H17" s="27"/>
      <c r="I17" s="27"/>
      <c r="J17" s="27"/>
      <c r="K17" s="27"/>
      <c r="L17" s="27"/>
      <c r="M17" s="27"/>
      <c r="N17" s="27"/>
      <c r="O17" s="27"/>
      <c r="P17" s="27"/>
      <c r="Q17" s="27"/>
      <c r="R17" s="27"/>
      <c r="S17" s="27"/>
      <c r="T17" s="27"/>
      <c r="U17" s="27"/>
      <c r="V17" s="27"/>
      <c r="W17" s="27"/>
      <c r="X17" s="27"/>
    </row>
    <row r="18" spans="1:24" x14ac:dyDescent="0.45">
      <c r="A18" s="27"/>
      <c r="B18" s="27"/>
      <c r="C18" s="27"/>
      <c r="D18" s="27"/>
      <c r="E18" s="27"/>
      <c r="F18" s="27"/>
      <c r="G18" s="27"/>
      <c r="H18" s="27"/>
      <c r="I18" s="27"/>
      <c r="J18" s="27"/>
      <c r="K18" s="27"/>
      <c r="L18" s="27"/>
      <c r="M18" s="27"/>
      <c r="N18" s="27"/>
      <c r="O18" s="27"/>
      <c r="P18" s="27"/>
      <c r="Q18" s="27"/>
      <c r="R18" s="27"/>
      <c r="S18" s="27"/>
      <c r="T18" s="27"/>
      <c r="U18" s="27"/>
      <c r="V18" s="27"/>
      <c r="W18" s="27"/>
      <c r="X18" s="27"/>
    </row>
    <row r="19" spans="1:24" x14ac:dyDescent="0.45">
      <c r="A19" s="27"/>
      <c r="B19" s="27"/>
      <c r="C19" s="27"/>
      <c r="D19" s="27"/>
      <c r="E19" s="27"/>
      <c r="F19" s="27"/>
      <c r="G19" s="27"/>
      <c r="H19" s="27"/>
      <c r="I19" s="27"/>
      <c r="J19" s="27"/>
      <c r="K19" s="27"/>
      <c r="L19" s="27"/>
      <c r="M19" s="27"/>
      <c r="N19" s="27"/>
      <c r="O19" s="27"/>
      <c r="P19" s="27"/>
      <c r="Q19" s="27"/>
      <c r="R19" s="27"/>
      <c r="S19" s="27"/>
      <c r="T19" s="27"/>
      <c r="U19" s="27"/>
      <c r="V19" s="27"/>
      <c r="W19" s="27"/>
      <c r="X19" s="27"/>
    </row>
    <row r="20" spans="1:24" x14ac:dyDescent="0.45">
      <c r="A20" s="27"/>
      <c r="B20" s="27"/>
      <c r="C20" s="27"/>
      <c r="D20" s="27"/>
      <c r="E20" s="27"/>
      <c r="F20" s="27"/>
      <c r="G20" s="27"/>
      <c r="H20" s="27"/>
      <c r="I20" s="27"/>
      <c r="J20" s="27"/>
      <c r="K20" s="27"/>
      <c r="L20" s="27"/>
      <c r="M20" s="27"/>
      <c r="N20" s="27"/>
      <c r="O20" s="27"/>
      <c r="P20" s="27"/>
      <c r="Q20" s="27"/>
      <c r="R20" s="27"/>
      <c r="S20" s="27"/>
      <c r="T20" s="27"/>
      <c r="U20" s="27"/>
      <c r="V20" s="27"/>
      <c r="W20" s="27"/>
      <c r="X20" s="27"/>
    </row>
    <row r="21" spans="1:24" x14ac:dyDescent="0.45">
      <c r="A21" s="27"/>
      <c r="B21" s="27"/>
      <c r="C21" s="27"/>
      <c r="D21" s="27"/>
      <c r="E21" s="27"/>
      <c r="F21" s="27"/>
      <c r="G21" s="27"/>
      <c r="H21" s="27"/>
      <c r="I21" s="27"/>
      <c r="J21" s="27"/>
      <c r="K21" s="27"/>
      <c r="L21" s="27"/>
      <c r="M21" s="27"/>
      <c r="N21" s="27"/>
      <c r="O21" s="27"/>
      <c r="P21" s="27"/>
      <c r="Q21" s="27"/>
      <c r="R21" s="27"/>
      <c r="S21" s="27"/>
      <c r="T21" s="27"/>
      <c r="U21" s="27"/>
      <c r="V21" s="27"/>
      <c r="W21" s="27"/>
      <c r="X21" s="27"/>
    </row>
    <row r="22" spans="1:24" x14ac:dyDescent="0.45">
      <c r="A22" s="27"/>
      <c r="B22" s="27"/>
      <c r="C22" s="27"/>
      <c r="D22" s="27"/>
      <c r="E22" s="27"/>
      <c r="F22" s="27"/>
      <c r="G22" s="27"/>
      <c r="H22" s="27"/>
      <c r="I22" s="27"/>
      <c r="J22" s="27"/>
      <c r="K22" s="27"/>
      <c r="L22" s="27"/>
      <c r="M22" s="27"/>
      <c r="N22" s="27"/>
      <c r="O22" s="27"/>
      <c r="P22" s="27"/>
      <c r="Q22" s="27"/>
      <c r="R22" s="27"/>
      <c r="S22" s="27"/>
      <c r="T22" s="27"/>
      <c r="U22" s="27"/>
      <c r="V22" s="27"/>
      <c r="W22" s="27"/>
      <c r="X22" s="27"/>
    </row>
    <row r="23" spans="1:24" x14ac:dyDescent="0.45">
      <c r="A23" s="27"/>
      <c r="B23" s="27"/>
      <c r="C23" s="27"/>
      <c r="D23" s="27"/>
      <c r="E23" s="27"/>
      <c r="F23" s="27"/>
      <c r="G23" s="27"/>
      <c r="H23" s="27"/>
      <c r="I23" s="27"/>
      <c r="J23" s="27"/>
      <c r="K23" s="27"/>
      <c r="L23" s="27"/>
      <c r="M23" s="27"/>
      <c r="N23" s="27"/>
      <c r="O23" s="27"/>
      <c r="P23" s="27"/>
      <c r="Q23" s="27"/>
      <c r="R23" s="27"/>
      <c r="S23" s="27"/>
      <c r="T23" s="27"/>
      <c r="U23" s="27"/>
      <c r="V23" s="27"/>
      <c r="W23" s="27"/>
      <c r="X23" s="27"/>
    </row>
    <row r="24" spans="1:24" x14ac:dyDescent="0.45">
      <c r="A24" s="27"/>
      <c r="B24" s="27"/>
      <c r="C24" s="27"/>
      <c r="D24" s="27"/>
      <c r="E24" s="27"/>
      <c r="F24" s="27"/>
      <c r="G24" s="27"/>
      <c r="H24" s="27"/>
      <c r="I24" s="27"/>
      <c r="J24" s="27"/>
      <c r="K24" s="27"/>
      <c r="L24" s="27"/>
      <c r="M24" s="27"/>
      <c r="N24" s="27"/>
      <c r="O24" s="27"/>
      <c r="P24" s="27"/>
      <c r="Q24" s="27"/>
      <c r="R24" s="27"/>
      <c r="S24" s="27"/>
      <c r="T24" s="27"/>
      <c r="U24" s="27"/>
      <c r="V24" s="27"/>
      <c r="W24" s="27"/>
      <c r="X24" s="27"/>
    </row>
    <row r="25" spans="1:24" x14ac:dyDescent="0.45">
      <c r="A25" s="27"/>
      <c r="B25" s="27"/>
      <c r="C25" s="27"/>
      <c r="D25" s="27"/>
      <c r="E25" s="27"/>
      <c r="F25" s="27"/>
      <c r="G25" s="27"/>
      <c r="H25" s="27"/>
      <c r="I25" s="27"/>
      <c r="J25" s="27"/>
      <c r="K25" s="27"/>
      <c r="L25" s="27"/>
      <c r="M25" s="27"/>
      <c r="N25" s="27"/>
      <c r="O25" s="27"/>
      <c r="P25" s="27"/>
      <c r="Q25" s="27"/>
      <c r="R25" s="27"/>
      <c r="S25" s="27"/>
      <c r="T25" s="27"/>
      <c r="U25" s="27"/>
      <c r="V25" s="27"/>
      <c r="W25" s="27"/>
      <c r="X25" s="27"/>
    </row>
    <row r="26" spans="1:24" x14ac:dyDescent="0.45">
      <c r="A26" s="27"/>
      <c r="B26" s="27"/>
      <c r="C26" s="27"/>
      <c r="D26" s="27"/>
      <c r="E26" s="27"/>
      <c r="F26" s="27"/>
      <c r="G26" s="27"/>
      <c r="H26" s="27"/>
      <c r="I26" s="27"/>
      <c r="J26" s="27"/>
      <c r="K26" s="27"/>
      <c r="L26" s="27"/>
      <c r="M26" s="27"/>
      <c r="N26" s="27"/>
      <c r="O26" s="27"/>
      <c r="P26" s="27"/>
      <c r="Q26" s="27"/>
      <c r="R26" s="27"/>
      <c r="S26" s="27"/>
      <c r="T26" s="27"/>
      <c r="U26" s="27"/>
      <c r="V26" s="27"/>
      <c r="W26" s="27"/>
      <c r="X26" s="27"/>
    </row>
    <row r="27" spans="1:24" x14ac:dyDescent="0.45">
      <c r="A27" s="27"/>
      <c r="B27" s="27"/>
      <c r="C27" s="27"/>
      <c r="D27" s="27"/>
      <c r="E27" s="27"/>
      <c r="F27" s="27"/>
      <c r="G27" s="27"/>
      <c r="H27" s="27"/>
      <c r="I27" s="27"/>
      <c r="J27" s="27"/>
      <c r="K27" s="27"/>
      <c r="L27" s="27"/>
      <c r="M27" s="27"/>
      <c r="N27" s="27"/>
      <c r="O27" s="27"/>
      <c r="P27" s="27"/>
      <c r="Q27" s="27"/>
      <c r="R27" s="27"/>
      <c r="S27" s="27"/>
      <c r="T27" s="27"/>
      <c r="U27" s="27"/>
      <c r="V27" s="27"/>
      <c r="W27" s="27"/>
      <c r="X27" s="27"/>
    </row>
    <row r="28" spans="1:24" x14ac:dyDescent="0.45">
      <c r="A28" s="27"/>
      <c r="B28" s="27"/>
      <c r="C28" s="27"/>
      <c r="D28" s="27"/>
      <c r="E28" s="27"/>
      <c r="F28" s="27"/>
      <c r="G28" s="27"/>
      <c r="H28" s="27"/>
      <c r="I28" s="27"/>
      <c r="J28" s="27"/>
      <c r="K28" s="27"/>
      <c r="L28" s="27"/>
      <c r="M28" s="27"/>
      <c r="N28" s="27"/>
      <c r="O28" s="27"/>
      <c r="P28" s="27"/>
      <c r="Q28" s="27"/>
      <c r="R28" s="27"/>
      <c r="S28" s="27"/>
      <c r="T28" s="27"/>
      <c r="U28" s="27"/>
      <c r="V28" s="27"/>
      <c r="W28" s="27"/>
      <c r="X28" s="27"/>
    </row>
    <row r="29" spans="1:24" x14ac:dyDescent="0.45">
      <c r="A29" s="27"/>
      <c r="B29" s="27"/>
      <c r="C29" s="27"/>
      <c r="D29" s="27"/>
      <c r="E29" s="27"/>
      <c r="F29" s="27"/>
      <c r="G29" s="27"/>
      <c r="H29" s="27"/>
      <c r="I29" s="27"/>
      <c r="J29" s="27"/>
      <c r="K29" s="27"/>
      <c r="L29" s="27"/>
      <c r="M29" s="27"/>
      <c r="N29" s="27"/>
      <c r="O29" s="27"/>
      <c r="P29" s="27"/>
      <c r="Q29" s="27"/>
      <c r="R29" s="27"/>
      <c r="S29" s="27"/>
      <c r="T29" s="27"/>
      <c r="U29" s="27"/>
      <c r="V29" s="27"/>
      <c r="W29" s="27"/>
      <c r="X29" s="27"/>
    </row>
    <row r="30" spans="1:24" x14ac:dyDescent="0.45">
      <c r="A30" s="27"/>
      <c r="B30" s="27"/>
      <c r="C30" s="27"/>
      <c r="D30" s="27"/>
      <c r="E30" s="27"/>
      <c r="F30" s="27"/>
      <c r="G30" s="27"/>
      <c r="H30" s="27"/>
      <c r="I30" s="27"/>
      <c r="J30" s="27"/>
      <c r="K30" s="27"/>
      <c r="L30" s="27"/>
      <c r="M30" s="27"/>
      <c r="N30" s="27"/>
      <c r="O30" s="27"/>
      <c r="P30" s="27"/>
      <c r="Q30" s="27"/>
      <c r="R30" s="27"/>
      <c r="S30" s="27"/>
      <c r="T30" s="27"/>
      <c r="U30" s="27"/>
      <c r="V30" s="27"/>
      <c r="W30" s="27"/>
      <c r="X30" s="27"/>
    </row>
    <row r="31" spans="1:24" x14ac:dyDescent="0.45">
      <c r="A31" s="27"/>
      <c r="B31" s="27"/>
      <c r="C31" s="27"/>
      <c r="D31" s="27"/>
      <c r="E31" s="27"/>
      <c r="F31" s="27"/>
      <c r="G31" s="27"/>
      <c r="H31" s="27"/>
      <c r="I31" s="27"/>
      <c r="J31" s="27"/>
      <c r="K31" s="27"/>
      <c r="L31" s="27"/>
      <c r="M31" s="27"/>
      <c r="N31" s="27"/>
      <c r="O31" s="27"/>
      <c r="P31" s="27"/>
      <c r="Q31" s="27"/>
      <c r="R31" s="27"/>
      <c r="S31" s="27"/>
      <c r="T31" s="27"/>
      <c r="U31" s="27"/>
      <c r="V31" s="27"/>
      <c r="W31" s="27"/>
      <c r="X31" s="27"/>
    </row>
    <row r="32" spans="1:24" x14ac:dyDescent="0.45">
      <c r="A32" s="27"/>
      <c r="B32" s="27"/>
      <c r="C32" s="27"/>
      <c r="D32" s="27"/>
      <c r="E32" s="27"/>
      <c r="F32" s="27"/>
      <c r="G32" s="27"/>
      <c r="H32" s="27"/>
      <c r="I32" s="27"/>
      <c r="J32" s="27"/>
      <c r="K32" s="27"/>
      <c r="L32" s="27"/>
      <c r="M32" s="27"/>
      <c r="N32" s="27"/>
      <c r="O32" s="27"/>
      <c r="P32" s="27"/>
      <c r="Q32" s="27"/>
      <c r="R32" s="27"/>
      <c r="S32" s="27"/>
      <c r="T32" s="27"/>
      <c r="U32" s="27"/>
      <c r="V32" s="27"/>
      <c r="W32" s="27"/>
      <c r="X32" s="27"/>
    </row>
    <row r="33" spans="1:24" x14ac:dyDescent="0.45">
      <c r="A33" s="27"/>
      <c r="B33" s="27"/>
      <c r="C33" s="27"/>
      <c r="D33" s="27"/>
      <c r="E33" s="27"/>
      <c r="F33" s="27"/>
      <c r="G33" s="27"/>
      <c r="H33" s="27"/>
      <c r="I33" s="27"/>
      <c r="J33" s="27"/>
      <c r="K33" s="27"/>
      <c r="L33" s="27"/>
      <c r="M33" s="27"/>
      <c r="N33" s="27"/>
      <c r="O33" s="27"/>
      <c r="P33" s="27"/>
      <c r="Q33" s="27"/>
      <c r="R33" s="27"/>
      <c r="S33" s="27"/>
      <c r="T33" s="27"/>
      <c r="U33" s="27"/>
      <c r="V33" s="27"/>
      <c r="W33" s="27"/>
      <c r="X33" s="27"/>
    </row>
    <row r="34" spans="1:24" x14ac:dyDescent="0.45">
      <c r="A34" s="27"/>
      <c r="B34" s="27"/>
      <c r="C34" s="27"/>
      <c r="D34" s="27"/>
      <c r="E34" s="27"/>
      <c r="F34" s="27"/>
      <c r="G34" s="27"/>
      <c r="H34" s="27"/>
      <c r="I34" s="27"/>
      <c r="J34" s="27"/>
      <c r="K34" s="27"/>
      <c r="L34" s="27"/>
      <c r="M34" s="27"/>
      <c r="N34" s="27"/>
      <c r="O34" s="27"/>
      <c r="P34" s="27"/>
      <c r="Q34" s="27"/>
      <c r="R34" s="27"/>
      <c r="S34" s="27"/>
      <c r="T34" s="27"/>
      <c r="U34" s="27"/>
      <c r="V34" s="27"/>
      <c r="W34" s="27"/>
      <c r="X34" s="27"/>
    </row>
    <row r="35" spans="1:24" x14ac:dyDescent="0.45">
      <c r="A35" s="27"/>
      <c r="B35" s="27"/>
      <c r="C35" s="27"/>
      <c r="D35" s="27"/>
      <c r="E35" s="27"/>
      <c r="F35" s="27"/>
      <c r="G35" s="27"/>
      <c r="H35" s="27"/>
      <c r="I35" s="27"/>
      <c r="J35" s="27"/>
      <c r="K35" s="27"/>
      <c r="L35" s="27"/>
      <c r="M35" s="27"/>
      <c r="N35" s="27"/>
      <c r="O35" s="27"/>
      <c r="P35" s="27"/>
      <c r="Q35" s="27"/>
      <c r="R35" s="27"/>
      <c r="S35" s="27"/>
      <c r="T35" s="27"/>
      <c r="U35" s="27"/>
      <c r="V35" s="27"/>
      <c r="W35" s="27"/>
      <c r="X35" s="27"/>
    </row>
    <row r="36" spans="1:24" x14ac:dyDescent="0.45">
      <c r="A36" s="27"/>
      <c r="B36" s="27"/>
      <c r="C36" s="27"/>
      <c r="D36" s="27"/>
      <c r="E36" s="27"/>
      <c r="F36" s="27"/>
      <c r="G36" s="27"/>
      <c r="H36" s="27"/>
      <c r="I36" s="27"/>
      <c r="J36" s="27"/>
      <c r="K36" s="27"/>
      <c r="L36" s="27"/>
      <c r="M36" s="27"/>
      <c r="N36" s="27"/>
      <c r="O36" s="27"/>
      <c r="P36" s="27"/>
      <c r="Q36" s="27"/>
      <c r="R36" s="27"/>
      <c r="S36" s="27"/>
      <c r="T36" s="27"/>
      <c r="U36" s="27"/>
      <c r="V36" s="27"/>
      <c r="W36" s="27"/>
      <c r="X36" s="27"/>
    </row>
    <row r="37" spans="1:24" x14ac:dyDescent="0.45">
      <c r="A37" s="27"/>
      <c r="B37" s="27"/>
      <c r="C37" s="27"/>
      <c r="D37" s="27"/>
      <c r="E37" s="27"/>
      <c r="F37" s="27"/>
      <c r="G37" s="27"/>
      <c r="H37" s="27"/>
      <c r="I37" s="27"/>
      <c r="J37" s="27"/>
      <c r="K37" s="27"/>
      <c r="L37" s="27"/>
      <c r="M37" s="27"/>
      <c r="N37" s="27"/>
      <c r="O37" s="27"/>
      <c r="P37" s="27"/>
      <c r="Q37" s="27"/>
      <c r="R37" s="27"/>
      <c r="S37" s="27"/>
      <c r="T37" s="27"/>
      <c r="U37" s="27"/>
      <c r="V37" s="27"/>
      <c r="W37" s="27"/>
      <c r="X37" s="27"/>
    </row>
    <row r="38" spans="1:24" x14ac:dyDescent="0.45">
      <c r="A38" s="27"/>
      <c r="B38" s="27"/>
      <c r="C38" s="27"/>
      <c r="D38" s="27"/>
      <c r="E38" s="27"/>
      <c r="F38" s="27"/>
      <c r="G38" s="27"/>
      <c r="H38" s="27"/>
      <c r="I38" s="27"/>
      <c r="J38" s="27"/>
      <c r="K38" s="27"/>
      <c r="L38" s="27"/>
      <c r="M38" s="27"/>
      <c r="N38" s="27"/>
      <c r="O38" s="27"/>
      <c r="P38" s="27"/>
      <c r="Q38" s="27"/>
      <c r="R38" s="27"/>
      <c r="S38" s="27"/>
      <c r="T38" s="27"/>
      <c r="U38" s="27"/>
      <c r="V38" s="27"/>
      <c r="W38" s="27"/>
      <c r="X38" s="27"/>
    </row>
    <row r="39" spans="1:24" x14ac:dyDescent="0.45">
      <c r="A39" s="27"/>
      <c r="B39" s="27"/>
      <c r="C39" s="27"/>
      <c r="D39" s="27"/>
      <c r="E39" s="27"/>
      <c r="F39" s="27"/>
      <c r="G39" s="27"/>
      <c r="H39" s="27"/>
      <c r="I39" s="27"/>
      <c r="J39" s="27"/>
      <c r="K39" s="27"/>
      <c r="L39" s="27"/>
      <c r="M39" s="27"/>
      <c r="N39" s="27"/>
      <c r="O39" s="27"/>
      <c r="P39" s="27"/>
      <c r="Q39" s="27"/>
      <c r="R39" s="27"/>
      <c r="S39" s="27"/>
      <c r="T39" s="27"/>
      <c r="U39" s="27"/>
      <c r="V39" s="27"/>
      <c r="W39" s="27"/>
      <c r="X39" s="27"/>
    </row>
    <row r="40" spans="1:24" x14ac:dyDescent="0.45">
      <c r="A40" s="27"/>
      <c r="B40" s="27"/>
      <c r="C40" s="27"/>
      <c r="D40" s="27"/>
      <c r="E40" s="27"/>
      <c r="F40" s="27"/>
      <c r="G40" s="27"/>
      <c r="H40" s="27"/>
      <c r="I40" s="27"/>
      <c r="J40" s="27"/>
      <c r="K40" s="27"/>
      <c r="L40" s="27"/>
      <c r="M40" s="27"/>
      <c r="N40" s="27"/>
      <c r="O40" s="27"/>
      <c r="P40" s="27"/>
      <c r="Q40" s="27"/>
      <c r="R40" s="27"/>
      <c r="S40" s="27"/>
      <c r="T40" s="27"/>
      <c r="U40" s="27"/>
      <c r="V40" s="27"/>
      <c r="W40" s="27"/>
      <c r="X40" s="27"/>
    </row>
    <row r="41" spans="1:24" x14ac:dyDescent="0.45">
      <c r="A41" s="27"/>
      <c r="B41" s="27"/>
      <c r="C41" s="27"/>
      <c r="D41" s="27"/>
      <c r="E41" s="27"/>
      <c r="F41" s="27"/>
      <c r="G41" s="27"/>
      <c r="H41" s="27"/>
      <c r="I41" s="27"/>
      <c r="J41" s="27"/>
      <c r="K41" s="27"/>
      <c r="L41" s="27"/>
      <c r="M41" s="27"/>
      <c r="N41" s="27"/>
      <c r="O41" s="27"/>
      <c r="P41" s="27"/>
      <c r="Q41" s="27"/>
      <c r="R41" s="27"/>
      <c r="S41" s="27"/>
      <c r="T41" s="27"/>
      <c r="U41" s="27"/>
      <c r="V41" s="27"/>
      <c r="W41" s="27"/>
      <c r="X41" s="27"/>
    </row>
    <row r="42" spans="1:24" x14ac:dyDescent="0.45">
      <c r="A42" s="27"/>
      <c r="B42" s="27"/>
      <c r="C42" s="27"/>
      <c r="D42" s="27"/>
      <c r="E42" s="27"/>
      <c r="F42" s="27"/>
      <c r="G42" s="27"/>
      <c r="H42" s="27"/>
      <c r="I42" s="27"/>
      <c r="J42" s="27"/>
      <c r="K42" s="27"/>
      <c r="L42" s="27"/>
      <c r="M42" s="27"/>
      <c r="N42" s="27"/>
      <c r="O42" s="27"/>
      <c r="P42" s="27"/>
      <c r="Q42" s="27"/>
      <c r="R42" s="27"/>
      <c r="S42" s="27"/>
      <c r="T42" s="27"/>
      <c r="U42" s="27"/>
      <c r="V42" s="27"/>
      <c r="W42" s="27"/>
      <c r="X42" s="27"/>
    </row>
    <row r="43" spans="1:24" x14ac:dyDescent="0.45">
      <c r="A43" s="27"/>
      <c r="B43" s="27"/>
      <c r="C43" s="27"/>
      <c r="D43" s="27"/>
      <c r="E43" s="27"/>
      <c r="F43" s="27"/>
      <c r="G43" s="27"/>
      <c r="H43" s="27"/>
      <c r="I43" s="27"/>
      <c r="J43" s="27"/>
      <c r="K43" s="27"/>
      <c r="L43" s="27"/>
      <c r="M43" s="27"/>
      <c r="N43" s="27"/>
      <c r="O43" s="27"/>
      <c r="P43" s="27"/>
      <c r="Q43" s="27"/>
      <c r="R43" s="27"/>
      <c r="S43" s="27"/>
      <c r="T43" s="27"/>
      <c r="U43" s="27"/>
      <c r="V43" s="27"/>
      <c r="W43" s="27"/>
      <c r="X43" s="27"/>
    </row>
    <row r="44" spans="1:24" x14ac:dyDescent="0.45">
      <c r="A44" s="27"/>
      <c r="B44" s="27"/>
      <c r="C44" s="27"/>
      <c r="D44" s="27"/>
      <c r="E44" s="27"/>
      <c r="F44" s="27"/>
      <c r="G44" s="27"/>
      <c r="H44" s="27"/>
      <c r="I44" s="27"/>
      <c r="J44" s="27"/>
      <c r="K44" s="27"/>
      <c r="L44" s="27"/>
      <c r="M44" s="27"/>
      <c r="N44" s="27"/>
      <c r="O44" s="27"/>
      <c r="P44" s="27"/>
      <c r="Q44" s="27"/>
      <c r="R44" s="27"/>
      <c r="S44" s="27"/>
      <c r="T44" s="27"/>
      <c r="U44" s="27"/>
      <c r="V44" s="27"/>
      <c r="W44" s="27"/>
      <c r="X44" s="27"/>
    </row>
    <row r="45" spans="1:24" x14ac:dyDescent="0.45">
      <c r="A45" s="27"/>
      <c r="B45" s="27"/>
      <c r="C45" s="27"/>
      <c r="D45" s="27"/>
      <c r="E45" s="27"/>
      <c r="F45" s="27"/>
      <c r="G45" s="27"/>
      <c r="H45" s="27"/>
      <c r="I45" s="27"/>
      <c r="J45" s="27"/>
      <c r="K45" s="27"/>
      <c r="L45" s="27"/>
      <c r="M45" s="27"/>
      <c r="N45" s="27"/>
      <c r="O45" s="27"/>
      <c r="P45" s="27"/>
      <c r="Q45" s="27"/>
      <c r="R45" s="27"/>
      <c r="S45" s="27"/>
      <c r="T45" s="27"/>
      <c r="U45" s="27"/>
      <c r="V45" s="27"/>
      <c r="W45" s="27"/>
      <c r="X45" s="27"/>
    </row>
    <row r="46" spans="1:24" x14ac:dyDescent="0.45">
      <c r="A46" s="27"/>
      <c r="B46" s="27"/>
      <c r="C46" s="27"/>
      <c r="D46" s="27"/>
      <c r="E46" s="27"/>
      <c r="F46" s="27"/>
      <c r="G46" s="27"/>
      <c r="H46" s="27"/>
      <c r="I46" s="27"/>
      <c r="J46" s="27"/>
      <c r="K46" s="27"/>
      <c r="L46" s="27"/>
      <c r="M46" s="27"/>
      <c r="N46" s="27"/>
      <c r="O46" s="27"/>
      <c r="P46" s="27"/>
      <c r="Q46" s="27"/>
      <c r="R46" s="27"/>
      <c r="S46" s="27"/>
      <c r="T46" s="27"/>
      <c r="U46" s="27"/>
      <c r="V46" s="27"/>
      <c r="W46" s="27"/>
      <c r="X46" s="27"/>
    </row>
    <row r="47" spans="1:24" x14ac:dyDescent="0.45">
      <c r="A47" s="27"/>
      <c r="B47" s="27"/>
      <c r="C47" s="27"/>
      <c r="D47" s="27"/>
      <c r="E47" s="27"/>
      <c r="F47" s="27"/>
      <c r="G47" s="27"/>
      <c r="H47" s="27"/>
      <c r="I47" s="27"/>
      <c r="J47" s="27"/>
      <c r="K47" s="27"/>
      <c r="L47" s="27"/>
      <c r="M47" s="27"/>
      <c r="N47" s="27"/>
      <c r="O47" s="27"/>
      <c r="P47" s="27"/>
      <c r="Q47" s="27"/>
      <c r="R47" s="27"/>
      <c r="S47" s="27"/>
      <c r="T47" s="27"/>
      <c r="U47" s="27"/>
      <c r="V47" s="27"/>
      <c r="W47" s="27"/>
      <c r="X47" s="27"/>
    </row>
    <row r="48" spans="1:24" x14ac:dyDescent="0.45">
      <c r="A48" s="27"/>
      <c r="B48" s="27"/>
      <c r="C48" s="27"/>
      <c r="D48" s="27"/>
      <c r="E48" s="27"/>
      <c r="F48" s="27"/>
      <c r="G48" s="27"/>
      <c r="H48" s="27"/>
      <c r="I48" s="27"/>
      <c r="J48" s="27"/>
      <c r="K48" s="27"/>
      <c r="L48" s="27"/>
      <c r="M48" s="27"/>
      <c r="N48" s="27"/>
      <c r="O48" s="27"/>
      <c r="P48" s="27"/>
      <c r="Q48" s="27"/>
      <c r="R48" s="27"/>
      <c r="S48" s="27"/>
      <c r="T48" s="27"/>
      <c r="U48" s="27"/>
      <c r="V48" s="27"/>
      <c r="W48" s="27"/>
      <c r="X48" s="27"/>
    </row>
    <row r="49" spans="1:24" x14ac:dyDescent="0.45">
      <c r="A49" s="27"/>
      <c r="B49" s="27"/>
      <c r="C49" s="27"/>
      <c r="D49" s="27"/>
      <c r="E49" s="27"/>
      <c r="F49" s="27"/>
      <c r="G49" s="27"/>
      <c r="H49" s="27"/>
      <c r="I49" s="27"/>
      <c r="J49" s="27"/>
      <c r="K49" s="27"/>
      <c r="L49" s="27"/>
      <c r="M49" s="27"/>
      <c r="N49" s="27"/>
      <c r="O49" s="27"/>
      <c r="P49" s="27"/>
      <c r="Q49" s="27"/>
      <c r="R49" s="27"/>
      <c r="S49" s="27"/>
      <c r="T49" s="27"/>
      <c r="U49" s="27"/>
      <c r="V49" s="27"/>
      <c r="W49" s="27"/>
      <c r="X49" s="27"/>
    </row>
    <row r="50" spans="1:24" x14ac:dyDescent="0.45">
      <c r="A50" s="27"/>
      <c r="B50" s="27"/>
      <c r="C50" s="27"/>
      <c r="D50" s="27"/>
      <c r="E50" s="27"/>
      <c r="F50" s="27"/>
      <c r="G50" s="27"/>
      <c r="H50" s="27"/>
      <c r="I50" s="27"/>
      <c r="J50" s="27"/>
      <c r="K50" s="27"/>
      <c r="L50" s="27"/>
      <c r="M50" s="27"/>
      <c r="N50" s="27"/>
      <c r="O50" s="27"/>
      <c r="P50" s="27"/>
      <c r="Q50" s="27"/>
      <c r="R50" s="27"/>
      <c r="S50" s="27"/>
      <c r="T50" s="27"/>
      <c r="U50" s="27"/>
      <c r="V50" s="27"/>
      <c r="W50" s="27"/>
      <c r="X50" s="27"/>
    </row>
    <row r="51" spans="1:24" x14ac:dyDescent="0.45">
      <c r="A51" s="27"/>
      <c r="B51" s="27"/>
      <c r="C51" s="27"/>
      <c r="D51" s="27"/>
      <c r="E51" s="27"/>
      <c r="F51" s="27"/>
      <c r="G51" s="27"/>
      <c r="H51" s="27"/>
      <c r="I51" s="27"/>
      <c r="J51" s="27"/>
      <c r="K51" s="27"/>
      <c r="L51" s="27"/>
      <c r="M51" s="27"/>
      <c r="N51" s="27"/>
      <c r="O51" s="27"/>
      <c r="P51" s="27"/>
      <c r="Q51" s="27"/>
      <c r="R51" s="27"/>
      <c r="S51" s="27"/>
      <c r="T51" s="27"/>
      <c r="U51" s="27"/>
      <c r="V51" s="27"/>
      <c r="W51" s="27"/>
      <c r="X51" s="27"/>
    </row>
    <row r="52" spans="1:24" x14ac:dyDescent="0.45">
      <c r="A52" s="27"/>
      <c r="B52" s="27"/>
      <c r="C52" s="27"/>
      <c r="D52" s="27"/>
      <c r="E52" s="27"/>
      <c r="F52" s="27"/>
      <c r="G52" s="27"/>
      <c r="H52" s="27"/>
      <c r="I52" s="27"/>
      <c r="J52" s="27"/>
      <c r="K52" s="27"/>
      <c r="L52" s="27"/>
      <c r="M52" s="27"/>
      <c r="N52" s="27"/>
      <c r="O52" s="27"/>
      <c r="P52" s="27"/>
      <c r="Q52" s="27"/>
      <c r="R52" s="27"/>
      <c r="S52" s="27"/>
      <c r="T52" s="27"/>
      <c r="U52" s="27"/>
      <c r="V52" s="27"/>
      <c r="W52" s="27"/>
      <c r="X52" s="27"/>
    </row>
    <row r="53" spans="1:24" x14ac:dyDescent="0.45">
      <c r="A53" s="27"/>
      <c r="B53" s="27"/>
      <c r="C53" s="27"/>
      <c r="D53" s="27"/>
      <c r="E53" s="27"/>
      <c r="F53" s="27"/>
      <c r="G53" s="27"/>
      <c r="H53" s="27"/>
      <c r="I53" s="27"/>
      <c r="J53" s="27"/>
      <c r="K53" s="27"/>
      <c r="L53" s="27"/>
      <c r="M53" s="27"/>
      <c r="N53" s="27"/>
      <c r="O53" s="27"/>
      <c r="P53" s="27"/>
      <c r="Q53" s="27"/>
      <c r="R53" s="27"/>
      <c r="S53" s="27"/>
      <c r="T53" s="27"/>
      <c r="U53" s="27"/>
      <c r="V53" s="27"/>
      <c r="W53" s="27"/>
      <c r="X53" s="27"/>
    </row>
    <row r="54" spans="1:24" x14ac:dyDescent="0.45">
      <c r="A54" s="27"/>
      <c r="B54" s="27"/>
      <c r="C54" s="27"/>
      <c r="D54" s="27"/>
      <c r="E54" s="27"/>
      <c r="F54" s="27"/>
      <c r="G54" s="27"/>
      <c r="H54" s="27"/>
      <c r="I54" s="27"/>
      <c r="J54" s="27"/>
      <c r="K54" s="27"/>
      <c r="L54" s="27"/>
      <c r="M54" s="27"/>
      <c r="N54" s="27"/>
      <c r="O54" s="27"/>
      <c r="P54" s="27"/>
      <c r="Q54" s="27"/>
      <c r="R54" s="27"/>
      <c r="S54" s="27"/>
      <c r="T54" s="27"/>
      <c r="U54" s="27"/>
      <c r="V54" s="27"/>
      <c r="W54" s="27"/>
      <c r="X54" s="27"/>
    </row>
    <row r="55" spans="1:24" x14ac:dyDescent="0.45">
      <c r="A55" s="27"/>
      <c r="B55" s="27"/>
      <c r="C55" s="27"/>
      <c r="D55" s="27"/>
      <c r="E55" s="27"/>
      <c r="F55" s="27"/>
      <c r="G55" s="27"/>
      <c r="H55" s="27"/>
      <c r="I55" s="27"/>
      <c r="J55" s="27"/>
      <c r="K55" s="27"/>
      <c r="L55" s="27"/>
      <c r="M55" s="27"/>
      <c r="N55" s="27"/>
      <c r="O55" s="27"/>
      <c r="P55" s="27"/>
      <c r="Q55" s="27"/>
      <c r="R55" s="27"/>
      <c r="S55" s="27"/>
      <c r="T55" s="27"/>
      <c r="U55" s="27"/>
      <c r="V55" s="27"/>
      <c r="W55" s="27"/>
      <c r="X55" s="27"/>
    </row>
    <row r="56" spans="1:24" x14ac:dyDescent="0.45">
      <c r="A56" s="27"/>
      <c r="B56" s="27"/>
      <c r="C56" s="27"/>
      <c r="D56" s="27"/>
      <c r="E56" s="27"/>
      <c r="F56" s="27"/>
      <c r="G56" s="27"/>
      <c r="H56" s="27"/>
      <c r="I56" s="27"/>
      <c r="J56" s="27"/>
      <c r="K56" s="27"/>
      <c r="L56" s="27"/>
      <c r="M56" s="27"/>
      <c r="N56" s="27"/>
      <c r="O56" s="27"/>
      <c r="P56" s="27"/>
      <c r="Q56" s="27"/>
      <c r="R56" s="27"/>
      <c r="S56" s="27"/>
      <c r="T56" s="27"/>
      <c r="U56" s="27"/>
      <c r="V56" s="27"/>
      <c r="W56" s="27"/>
      <c r="X56" s="27"/>
    </row>
    <row r="57" spans="1:24" x14ac:dyDescent="0.45">
      <c r="A57" s="27"/>
      <c r="B57" s="27"/>
      <c r="C57" s="27"/>
      <c r="D57" s="27"/>
      <c r="E57" s="27"/>
      <c r="F57" s="27"/>
      <c r="G57" s="27"/>
      <c r="H57" s="27"/>
      <c r="I57" s="27"/>
      <c r="J57" s="27"/>
      <c r="K57" s="27"/>
      <c r="L57" s="27"/>
      <c r="M57" s="27"/>
      <c r="N57" s="27"/>
      <c r="O57" s="27"/>
      <c r="P57" s="27"/>
      <c r="Q57" s="27"/>
      <c r="R57" s="27"/>
      <c r="S57" s="27"/>
      <c r="T57" s="27"/>
      <c r="U57" s="27"/>
      <c r="V57" s="27"/>
      <c r="W57" s="27"/>
      <c r="X57" s="27"/>
    </row>
    <row r="58" spans="1:24" x14ac:dyDescent="0.45">
      <c r="A58" s="27"/>
      <c r="B58" s="27"/>
      <c r="C58" s="27"/>
      <c r="D58" s="27"/>
      <c r="E58" s="27"/>
      <c r="F58" s="27"/>
      <c r="G58" s="27"/>
      <c r="H58" s="27"/>
      <c r="I58" s="27"/>
      <c r="J58" s="27"/>
      <c r="K58" s="27"/>
      <c r="L58" s="27"/>
      <c r="M58" s="27"/>
      <c r="N58" s="27"/>
      <c r="O58" s="27"/>
      <c r="P58" s="27"/>
      <c r="Q58" s="27"/>
      <c r="R58" s="27"/>
      <c r="S58" s="27"/>
      <c r="T58" s="27"/>
      <c r="U58" s="27"/>
      <c r="V58" s="27"/>
      <c r="W58" s="27"/>
      <c r="X58" s="27"/>
    </row>
    <row r="59" spans="1:24" x14ac:dyDescent="0.45">
      <c r="A59" s="27"/>
      <c r="B59" s="27"/>
      <c r="C59" s="27"/>
      <c r="D59" s="27"/>
      <c r="E59" s="27"/>
      <c r="F59" s="27"/>
      <c r="G59" s="27"/>
      <c r="H59" s="27"/>
      <c r="I59" s="27"/>
      <c r="J59" s="27"/>
      <c r="K59" s="27"/>
      <c r="L59" s="27"/>
      <c r="M59" s="27"/>
      <c r="N59" s="27"/>
      <c r="O59" s="27"/>
      <c r="P59" s="27"/>
      <c r="Q59" s="27"/>
      <c r="R59" s="27"/>
      <c r="S59" s="27"/>
      <c r="T59" s="27"/>
      <c r="U59" s="27"/>
      <c r="V59" s="27"/>
      <c r="W59" s="27"/>
      <c r="X59" s="27"/>
    </row>
    <row r="60" spans="1:24" x14ac:dyDescent="0.45">
      <c r="A60" s="27"/>
      <c r="B60" s="27"/>
      <c r="C60" s="27"/>
      <c r="D60" s="27"/>
      <c r="E60" s="27"/>
      <c r="F60" s="27"/>
      <c r="G60" s="27"/>
      <c r="H60" s="27"/>
      <c r="I60" s="27"/>
      <c r="J60" s="27"/>
      <c r="K60" s="27"/>
      <c r="L60" s="27"/>
      <c r="M60" s="27"/>
      <c r="N60" s="27"/>
      <c r="O60" s="27"/>
      <c r="P60" s="27"/>
      <c r="Q60" s="27"/>
      <c r="R60" s="27"/>
      <c r="S60" s="27"/>
      <c r="T60" s="27"/>
      <c r="U60" s="27"/>
      <c r="V60" s="27"/>
      <c r="W60" s="27"/>
      <c r="X60" s="27"/>
    </row>
    <row r="61" spans="1:24" x14ac:dyDescent="0.45">
      <c r="A61" s="27"/>
      <c r="B61" s="27"/>
      <c r="C61" s="27"/>
      <c r="D61" s="27"/>
      <c r="E61" s="27"/>
      <c r="F61" s="27"/>
      <c r="G61" s="27"/>
      <c r="H61" s="27"/>
      <c r="I61" s="27"/>
      <c r="J61" s="27"/>
      <c r="K61" s="27"/>
      <c r="L61" s="27"/>
      <c r="M61" s="27"/>
      <c r="N61" s="27"/>
      <c r="O61" s="27"/>
      <c r="P61" s="27"/>
      <c r="Q61" s="27"/>
      <c r="R61" s="27"/>
      <c r="S61" s="27"/>
      <c r="T61" s="27"/>
      <c r="U61" s="27"/>
      <c r="V61" s="27"/>
      <c r="W61" s="27"/>
      <c r="X61" s="27"/>
    </row>
    <row r="62" spans="1:24" x14ac:dyDescent="0.45">
      <c r="A62" s="27"/>
      <c r="B62" s="27"/>
      <c r="C62" s="27"/>
      <c r="D62" s="27"/>
      <c r="E62" s="27"/>
      <c r="F62" s="27"/>
      <c r="G62" s="27"/>
      <c r="H62" s="27"/>
      <c r="I62" s="27"/>
      <c r="J62" s="27"/>
      <c r="K62" s="27"/>
      <c r="L62" s="27"/>
      <c r="M62" s="27"/>
      <c r="N62" s="27"/>
      <c r="O62" s="27"/>
      <c r="P62" s="27"/>
      <c r="Q62" s="27"/>
      <c r="R62" s="27"/>
      <c r="S62" s="27"/>
      <c r="T62" s="27"/>
      <c r="U62" s="27"/>
      <c r="V62" s="27"/>
      <c r="W62" s="27"/>
      <c r="X62" s="27"/>
    </row>
    <row r="63" spans="1:24" x14ac:dyDescent="0.45">
      <c r="A63" s="27"/>
      <c r="B63" s="27"/>
      <c r="C63" s="27"/>
      <c r="D63" s="27"/>
      <c r="E63" s="27"/>
      <c r="F63" s="27"/>
      <c r="G63" s="27"/>
      <c r="H63" s="27"/>
      <c r="I63" s="27"/>
      <c r="J63" s="27"/>
      <c r="K63" s="27"/>
      <c r="L63" s="27"/>
      <c r="M63" s="27"/>
      <c r="N63" s="27"/>
      <c r="O63" s="27"/>
      <c r="P63" s="27"/>
      <c r="Q63" s="27"/>
      <c r="R63" s="27"/>
      <c r="S63" s="27"/>
      <c r="T63" s="27"/>
      <c r="U63" s="27"/>
      <c r="V63" s="27"/>
      <c r="W63" s="27"/>
      <c r="X63" s="27"/>
    </row>
    <row r="64" spans="1:24" x14ac:dyDescent="0.45">
      <c r="A64" s="27"/>
      <c r="B64" s="27"/>
      <c r="C64" s="27"/>
      <c r="D64" s="27"/>
      <c r="E64" s="27"/>
      <c r="F64" s="27"/>
      <c r="G64" s="27"/>
      <c r="H64" s="27"/>
      <c r="I64" s="27"/>
      <c r="J64" s="27"/>
      <c r="K64" s="27"/>
      <c r="L64" s="27"/>
      <c r="M64" s="27"/>
      <c r="N64" s="27"/>
      <c r="O64" s="27"/>
      <c r="P64" s="27"/>
      <c r="Q64" s="27"/>
      <c r="R64" s="27"/>
      <c r="S64" s="27"/>
      <c r="T64" s="27"/>
      <c r="U64" s="27"/>
      <c r="V64" s="27"/>
      <c r="W64" s="27"/>
      <c r="X64" s="27"/>
    </row>
    <row r="65" spans="1:24" x14ac:dyDescent="0.45">
      <c r="A65" s="27"/>
      <c r="B65" s="27"/>
      <c r="C65" s="27"/>
      <c r="D65" s="27"/>
      <c r="E65" s="27"/>
      <c r="F65" s="27"/>
      <c r="G65" s="27"/>
      <c r="H65" s="27"/>
      <c r="I65" s="27"/>
      <c r="J65" s="27"/>
      <c r="K65" s="27"/>
      <c r="L65" s="27"/>
      <c r="M65" s="27"/>
      <c r="N65" s="27"/>
      <c r="O65" s="27"/>
      <c r="P65" s="27"/>
      <c r="Q65" s="27"/>
      <c r="R65" s="27"/>
      <c r="S65" s="27"/>
      <c r="T65" s="27"/>
      <c r="U65" s="27"/>
      <c r="V65" s="27"/>
      <c r="W65" s="27"/>
      <c r="X65" s="27"/>
    </row>
    <row r="66" spans="1:24" x14ac:dyDescent="0.45">
      <c r="A66" s="27"/>
      <c r="B66" s="27"/>
      <c r="C66" s="27"/>
      <c r="D66" s="27"/>
      <c r="E66" s="27"/>
      <c r="F66" s="27"/>
      <c r="G66" s="27"/>
      <c r="H66" s="27"/>
      <c r="I66" s="27"/>
      <c r="J66" s="27"/>
      <c r="K66" s="27"/>
      <c r="L66" s="27"/>
      <c r="M66" s="27"/>
      <c r="N66" s="27"/>
      <c r="O66" s="27"/>
      <c r="P66" s="27"/>
      <c r="Q66" s="27"/>
      <c r="R66" s="27"/>
      <c r="S66" s="27"/>
      <c r="T66" s="27"/>
      <c r="U66" s="27"/>
      <c r="V66" s="27"/>
      <c r="W66" s="27"/>
      <c r="X66" s="27"/>
    </row>
    <row r="67" spans="1:24" x14ac:dyDescent="0.45">
      <c r="A67" s="27"/>
      <c r="B67" s="27"/>
      <c r="C67" s="27"/>
      <c r="D67" s="27"/>
      <c r="E67" s="27"/>
      <c r="F67" s="27"/>
      <c r="G67" s="27"/>
      <c r="H67" s="27"/>
      <c r="I67" s="27"/>
      <c r="J67" s="27"/>
      <c r="K67" s="27"/>
      <c r="L67" s="27"/>
      <c r="M67" s="27"/>
      <c r="N67" s="27"/>
      <c r="O67" s="27"/>
      <c r="P67" s="27"/>
      <c r="Q67" s="27"/>
      <c r="R67" s="27"/>
      <c r="S67" s="27"/>
      <c r="T67" s="27"/>
      <c r="U67" s="27"/>
      <c r="V67" s="27"/>
      <c r="W67" s="27"/>
      <c r="X67" s="27"/>
    </row>
    <row r="68" spans="1:24" x14ac:dyDescent="0.45">
      <c r="A68" s="27"/>
      <c r="B68" s="27"/>
      <c r="C68" s="27"/>
      <c r="D68" s="27"/>
      <c r="E68" s="27"/>
      <c r="F68" s="27"/>
      <c r="G68" s="27"/>
      <c r="H68" s="27"/>
      <c r="I68" s="27"/>
      <c r="J68" s="27"/>
      <c r="K68" s="27"/>
      <c r="L68" s="27"/>
      <c r="M68" s="27"/>
      <c r="N68" s="27"/>
      <c r="O68" s="27"/>
      <c r="P68" s="27"/>
      <c r="Q68" s="27"/>
      <c r="R68" s="27"/>
      <c r="S68" s="27"/>
      <c r="T68" s="27"/>
      <c r="U68" s="27"/>
      <c r="V68" s="27"/>
      <c r="W68" s="27"/>
      <c r="X68" s="27"/>
    </row>
    <row r="69" spans="1:24" x14ac:dyDescent="0.45">
      <c r="A69" s="27"/>
      <c r="B69" s="27"/>
      <c r="C69" s="27"/>
      <c r="D69" s="27"/>
      <c r="E69" s="27"/>
      <c r="F69" s="27"/>
      <c r="G69" s="27"/>
      <c r="H69" s="27"/>
      <c r="I69" s="27"/>
      <c r="J69" s="27"/>
      <c r="K69" s="27"/>
      <c r="L69" s="27"/>
      <c r="M69" s="27"/>
      <c r="N69" s="27"/>
      <c r="O69" s="27"/>
      <c r="P69" s="27"/>
      <c r="Q69" s="27"/>
      <c r="R69" s="27"/>
      <c r="S69" s="27"/>
      <c r="T69" s="27"/>
      <c r="U69" s="27"/>
      <c r="V69" s="27"/>
      <c r="W69" s="27"/>
      <c r="X69" s="27"/>
    </row>
    <row r="70" spans="1:24" x14ac:dyDescent="0.45">
      <c r="A70" s="27"/>
      <c r="B70" s="27"/>
      <c r="C70" s="27"/>
      <c r="D70" s="27"/>
      <c r="E70" s="27"/>
      <c r="F70" s="27"/>
      <c r="G70" s="27"/>
      <c r="H70" s="27"/>
      <c r="I70" s="27"/>
      <c r="J70" s="27"/>
      <c r="K70" s="27"/>
      <c r="L70" s="27"/>
      <c r="M70" s="27"/>
      <c r="N70" s="27"/>
      <c r="O70" s="27"/>
      <c r="P70" s="27"/>
      <c r="Q70" s="27"/>
      <c r="R70" s="27"/>
      <c r="S70" s="27"/>
      <c r="T70" s="27"/>
      <c r="U70" s="27"/>
      <c r="V70" s="27"/>
      <c r="W70" s="27"/>
      <c r="X70" s="27"/>
    </row>
    <row r="71" spans="1:24" x14ac:dyDescent="0.45">
      <c r="A71" s="27"/>
      <c r="B71" s="27"/>
      <c r="C71" s="27"/>
      <c r="D71" s="27"/>
      <c r="E71" s="27"/>
      <c r="F71" s="27"/>
      <c r="G71" s="27"/>
      <c r="H71" s="27"/>
      <c r="I71" s="27"/>
      <c r="J71" s="27"/>
      <c r="K71" s="27"/>
      <c r="L71" s="27"/>
      <c r="M71" s="27"/>
      <c r="N71" s="27"/>
      <c r="O71" s="27"/>
      <c r="P71" s="27"/>
      <c r="Q71" s="27"/>
      <c r="R71" s="27"/>
      <c r="S71" s="27"/>
      <c r="T71" s="27"/>
      <c r="U71" s="27"/>
      <c r="V71" s="27"/>
      <c r="W71" s="27"/>
      <c r="X71" s="27"/>
    </row>
    <row r="72" spans="1:24" x14ac:dyDescent="0.45">
      <c r="A72" s="27"/>
      <c r="B72" s="27"/>
      <c r="C72" s="27"/>
      <c r="D72" s="27"/>
      <c r="E72" s="27"/>
      <c r="F72" s="27"/>
      <c r="G72" s="27"/>
      <c r="H72" s="27"/>
      <c r="I72" s="27"/>
      <c r="J72" s="27"/>
      <c r="K72" s="27"/>
      <c r="L72" s="27"/>
      <c r="M72" s="27"/>
      <c r="N72" s="27"/>
      <c r="O72" s="27"/>
      <c r="P72" s="27"/>
      <c r="Q72" s="27"/>
      <c r="R72" s="27"/>
      <c r="S72" s="27"/>
      <c r="T72" s="27"/>
      <c r="U72" s="27"/>
      <c r="V72" s="27"/>
      <c r="W72" s="27"/>
      <c r="X72" s="27"/>
    </row>
    <row r="73" spans="1:24" x14ac:dyDescent="0.45">
      <c r="A73" s="27"/>
      <c r="B73" s="27"/>
      <c r="C73" s="27"/>
      <c r="D73" s="27"/>
      <c r="E73" s="27"/>
      <c r="F73" s="27"/>
      <c r="G73" s="27"/>
      <c r="H73" s="27"/>
      <c r="I73" s="27"/>
      <c r="J73" s="27"/>
      <c r="K73" s="27"/>
      <c r="L73" s="27"/>
      <c r="M73" s="27"/>
      <c r="N73" s="27"/>
      <c r="O73" s="27"/>
      <c r="P73" s="27"/>
      <c r="Q73" s="27"/>
      <c r="R73" s="27"/>
      <c r="S73" s="27"/>
      <c r="T73" s="27"/>
      <c r="U73" s="27"/>
      <c r="V73" s="27"/>
      <c r="W73" s="27"/>
      <c r="X73" s="27"/>
    </row>
    <row r="74" spans="1:24" x14ac:dyDescent="0.45">
      <c r="A74" s="27"/>
      <c r="B74" s="27"/>
      <c r="C74" s="27"/>
      <c r="D74" s="27"/>
      <c r="E74" s="27"/>
      <c r="F74" s="27"/>
      <c r="G74" s="27"/>
      <c r="H74" s="27"/>
      <c r="I74" s="27"/>
      <c r="J74" s="27"/>
      <c r="K74" s="27"/>
      <c r="L74" s="27"/>
      <c r="M74" s="27"/>
      <c r="N74" s="27"/>
      <c r="O74" s="27"/>
      <c r="P74" s="27"/>
      <c r="Q74" s="27"/>
      <c r="R74" s="27"/>
      <c r="S74" s="27"/>
      <c r="T74" s="27"/>
      <c r="U74" s="27"/>
      <c r="V74" s="27"/>
      <c r="W74" s="27"/>
      <c r="X74" s="27"/>
    </row>
    <row r="75" spans="1:24" x14ac:dyDescent="0.45">
      <c r="A75" s="27"/>
      <c r="B75" s="27"/>
      <c r="C75" s="27"/>
      <c r="D75" s="27"/>
      <c r="E75" s="27"/>
      <c r="F75" s="27"/>
      <c r="G75" s="27"/>
      <c r="H75" s="27"/>
      <c r="I75" s="27"/>
      <c r="J75" s="27"/>
      <c r="K75" s="27"/>
      <c r="L75" s="27"/>
      <c r="M75" s="27"/>
      <c r="N75" s="27"/>
      <c r="O75" s="27"/>
      <c r="P75" s="27"/>
      <c r="Q75" s="27"/>
      <c r="R75" s="27"/>
      <c r="S75" s="27"/>
      <c r="T75" s="27"/>
      <c r="U75" s="27"/>
      <c r="V75" s="27"/>
      <c r="W75" s="27"/>
      <c r="X75" s="27"/>
    </row>
    <row r="76" spans="1:24" x14ac:dyDescent="0.45">
      <c r="A76" s="27"/>
      <c r="B76" s="27"/>
      <c r="C76" s="27"/>
      <c r="D76" s="27"/>
      <c r="E76" s="27"/>
      <c r="F76" s="27"/>
      <c r="G76" s="27"/>
      <c r="H76" s="27"/>
      <c r="I76" s="27"/>
      <c r="J76" s="27"/>
      <c r="K76" s="27"/>
      <c r="L76" s="27"/>
      <c r="M76" s="27"/>
      <c r="N76" s="27"/>
      <c r="O76" s="27"/>
      <c r="P76" s="27"/>
      <c r="Q76" s="27"/>
      <c r="R76" s="27"/>
      <c r="S76" s="27"/>
      <c r="T76" s="27"/>
      <c r="U76" s="27"/>
      <c r="V76" s="27"/>
      <c r="W76" s="27"/>
      <c r="X76" s="27"/>
    </row>
    <row r="77" spans="1:24" x14ac:dyDescent="0.45">
      <c r="A77" s="27"/>
      <c r="B77" s="27"/>
      <c r="C77" s="27"/>
      <c r="D77" s="27"/>
      <c r="E77" s="27"/>
      <c r="F77" s="27"/>
      <c r="G77" s="27"/>
      <c r="H77" s="27"/>
      <c r="I77" s="27"/>
      <c r="J77" s="27"/>
      <c r="K77" s="27"/>
      <c r="L77" s="27"/>
      <c r="M77" s="27"/>
      <c r="N77" s="27"/>
      <c r="O77" s="27"/>
      <c r="P77" s="27"/>
      <c r="Q77" s="27"/>
      <c r="R77" s="27"/>
      <c r="S77" s="27"/>
      <c r="T77" s="27"/>
      <c r="U77" s="27"/>
      <c r="V77" s="27"/>
      <c r="W77" s="27"/>
      <c r="X77" s="27"/>
    </row>
    <row r="78" spans="1:24" x14ac:dyDescent="0.45">
      <c r="A78" s="27"/>
      <c r="B78" s="27"/>
      <c r="C78" s="27"/>
      <c r="D78" s="27"/>
      <c r="E78" s="27"/>
      <c r="F78" s="27"/>
      <c r="G78" s="27"/>
      <c r="H78" s="27"/>
      <c r="I78" s="27"/>
      <c r="J78" s="27"/>
      <c r="K78" s="27"/>
      <c r="L78" s="27"/>
      <c r="M78" s="27"/>
      <c r="N78" s="27"/>
      <c r="O78" s="27"/>
      <c r="P78" s="27"/>
      <c r="Q78" s="27"/>
      <c r="R78" s="27"/>
      <c r="S78" s="27"/>
      <c r="T78" s="27"/>
      <c r="U78" s="27"/>
      <c r="V78" s="27"/>
      <c r="W78" s="27"/>
      <c r="X78" s="27"/>
    </row>
    <row r="79" spans="1:24" x14ac:dyDescent="0.45">
      <c r="A79" s="27"/>
      <c r="B79" s="27"/>
      <c r="C79" s="27"/>
      <c r="D79" s="27"/>
      <c r="E79" s="27"/>
      <c r="F79" s="27"/>
      <c r="G79" s="27"/>
      <c r="H79" s="27"/>
      <c r="I79" s="27"/>
      <c r="J79" s="27"/>
      <c r="K79" s="27"/>
      <c r="L79" s="27"/>
      <c r="M79" s="27"/>
      <c r="N79" s="27"/>
      <c r="O79" s="27"/>
      <c r="P79" s="27"/>
      <c r="Q79" s="27"/>
      <c r="R79" s="27"/>
      <c r="S79" s="27"/>
      <c r="T79" s="27"/>
      <c r="U79" s="27"/>
      <c r="V79" s="27"/>
      <c r="W79" s="27"/>
      <c r="X79" s="27"/>
    </row>
    <row r="80" spans="1:24" x14ac:dyDescent="0.45">
      <c r="A80" s="27"/>
      <c r="B80" s="27"/>
      <c r="C80" s="27"/>
      <c r="D80" s="27"/>
      <c r="E80" s="27"/>
      <c r="F80" s="27"/>
      <c r="G80" s="27"/>
      <c r="H80" s="27"/>
      <c r="I80" s="27"/>
      <c r="J80" s="27"/>
      <c r="K80" s="27"/>
      <c r="L80" s="27"/>
      <c r="M80" s="27"/>
      <c r="N80" s="27"/>
      <c r="O80" s="27"/>
      <c r="P80" s="27"/>
      <c r="Q80" s="27"/>
      <c r="R80" s="27"/>
      <c r="S80" s="27"/>
      <c r="T80" s="27"/>
      <c r="U80" s="27"/>
      <c r="V80" s="27"/>
      <c r="W80" s="27"/>
      <c r="X80" s="27"/>
    </row>
    <row r="81" spans="1:24" x14ac:dyDescent="0.45">
      <c r="A81" s="27"/>
      <c r="B81" s="27"/>
      <c r="C81" s="27"/>
      <c r="D81" s="27"/>
      <c r="E81" s="27"/>
      <c r="F81" s="27"/>
      <c r="G81" s="27"/>
      <c r="H81" s="27"/>
      <c r="I81" s="27"/>
      <c r="J81" s="27"/>
      <c r="K81" s="27"/>
      <c r="L81" s="27"/>
      <c r="M81" s="27"/>
      <c r="N81" s="27"/>
      <c r="O81" s="27"/>
      <c r="P81" s="27"/>
      <c r="Q81" s="27"/>
      <c r="R81" s="27"/>
      <c r="S81" s="27"/>
      <c r="T81" s="27"/>
      <c r="U81" s="27"/>
      <c r="V81" s="27"/>
      <c r="W81" s="27"/>
      <c r="X81" s="27"/>
    </row>
    <row r="82" spans="1:24" x14ac:dyDescent="0.45">
      <c r="A82" s="27"/>
      <c r="B82" s="27"/>
      <c r="C82" s="27"/>
      <c r="D82" s="27"/>
      <c r="E82" s="27"/>
      <c r="F82" s="27"/>
      <c r="G82" s="27"/>
      <c r="H82" s="27"/>
      <c r="I82" s="27"/>
      <c r="J82" s="27"/>
      <c r="K82" s="27"/>
      <c r="L82" s="27"/>
      <c r="M82" s="27"/>
      <c r="N82" s="27"/>
      <c r="O82" s="27"/>
      <c r="P82" s="27"/>
      <c r="Q82" s="27"/>
      <c r="R82" s="27"/>
      <c r="S82" s="27"/>
      <c r="T82" s="27"/>
      <c r="U82" s="27"/>
      <c r="V82" s="27"/>
      <c r="W82" s="27"/>
      <c r="X82" s="27"/>
    </row>
    <row r="83" spans="1:24" x14ac:dyDescent="0.45">
      <c r="A83" s="27"/>
      <c r="B83" s="27"/>
      <c r="C83" s="27"/>
      <c r="D83" s="27"/>
      <c r="E83" s="27"/>
      <c r="F83" s="27"/>
      <c r="G83" s="27"/>
      <c r="H83" s="27"/>
      <c r="I83" s="27"/>
      <c r="J83" s="27"/>
      <c r="K83" s="27"/>
      <c r="L83" s="27"/>
      <c r="M83" s="27"/>
      <c r="N83" s="27"/>
      <c r="O83" s="27"/>
      <c r="P83" s="27"/>
      <c r="Q83" s="27"/>
      <c r="R83" s="27"/>
      <c r="S83" s="27"/>
      <c r="T83" s="27"/>
      <c r="U83" s="27"/>
      <c r="V83" s="27"/>
      <c r="W83" s="27"/>
      <c r="X83" s="27"/>
    </row>
    <row r="84" spans="1:24" x14ac:dyDescent="0.45">
      <c r="A84" s="27"/>
      <c r="B84" s="27"/>
      <c r="C84" s="27"/>
      <c r="D84" s="27"/>
      <c r="E84" s="27"/>
      <c r="F84" s="27"/>
      <c r="G84" s="27"/>
      <c r="H84" s="27"/>
      <c r="I84" s="27"/>
      <c r="J84" s="27"/>
      <c r="K84" s="27"/>
      <c r="L84" s="27"/>
      <c r="M84" s="27"/>
      <c r="N84" s="27"/>
      <c r="O84" s="27"/>
      <c r="P84" s="27"/>
      <c r="Q84" s="27"/>
      <c r="R84" s="27"/>
      <c r="S84" s="27"/>
      <c r="T84" s="27"/>
      <c r="U84" s="27"/>
      <c r="V84" s="27"/>
      <c r="W84" s="27"/>
      <c r="X84" s="27"/>
    </row>
    <row r="85" spans="1:24" x14ac:dyDescent="0.45">
      <c r="A85" s="27"/>
      <c r="B85" s="27"/>
      <c r="C85" s="27"/>
      <c r="D85" s="27"/>
      <c r="E85" s="27"/>
      <c r="F85" s="27"/>
      <c r="G85" s="27"/>
      <c r="H85" s="27"/>
      <c r="I85" s="27"/>
      <c r="J85" s="27"/>
      <c r="K85" s="27"/>
      <c r="L85" s="27"/>
      <c r="M85" s="27"/>
      <c r="N85" s="27"/>
      <c r="O85" s="27"/>
      <c r="P85" s="27"/>
      <c r="Q85" s="27"/>
      <c r="R85" s="27"/>
      <c r="S85" s="27"/>
      <c r="T85" s="27"/>
      <c r="U85" s="27"/>
      <c r="V85" s="27"/>
      <c r="W85" s="27"/>
      <c r="X85" s="27"/>
    </row>
    <row r="86" spans="1:24" x14ac:dyDescent="0.45">
      <c r="A86" s="27"/>
      <c r="B86" s="27"/>
      <c r="C86" s="27"/>
      <c r="D86" s="27"/>
      <c r="E86" s="27"/>
      <c r="F86" s="27"/>
      <c r="G86" s="27"/>
      <c r="H86" s="27"/>
      <c r="I86" s="27"/>
      <c r="J86" s="27"/>
      <c r="K86" s="27"/>
      <c r="L86" s="27"/>
      <c r="M86" s="27"/>
      <c r="N86" s="27"/>
      <c r="O86" s="27"/>
      <c r="P86" s="27"/>
      <c r="Q86" s="27"/>
      <c r="R86" s="27"/>
      <c r="S86" s="27"/>
      <c r="T86" s="27"/>
      <c r="U86" s="27"/>
      <c r="V86" s="27"/>
      <c r="W86" s="27"/>
      <c r="X86" s="27"/>
    </row>
    <row r="87" spans="1:24" x14ac:dyDescent="0.45">
      <c r="A87" s="27"/>
      <c r="B87" s="27"/>
      <c r="C87" s="27"/>
      <c r="D87" s="27"/>
      <c r="E87" s="27"/>
      <c r="F87" s="27"/>
      <c r="G87" s="27"/>
      <c r="H87" s="27"/>
      <c r="I87" s="27"/>
      <c r="J87" s="27"/>
      <c r="K87" s="27"/>
      <c r="L87" s="27"/>
      <c r="M87" s="27"/>
      <c r="N87" s="27"/>
      <c r="O87" s="27"/>
      <c r="P87" s="27"/>
      <c r="Q87" s="27"/>
      <c r="R87" s="27"/>
      <c r="S87" s="27"/>
      <c r="T87" s="27"/>
      <c r="U87" s="27"/>
      <c r="V87" s="27"/>
      <c r="W87" s="27"/>
      <c r="X87" s="27"/>
    </row>
    <row r="88" spans="1:24" x14ac:dyDescent="0.45">
      <c r="A88" s="27"/>
      <c r="B88" s="27"/>
      <c r="C88" s="27"/>
      <c r="D88" s="27"/>
      <c r="E88" s="27"/>
      <c r="F88" s="27"/>
      <c r="G88" s="27"/>
      <c r="H88" s="27"/>
      <c r="I88" s="27"/>
      <c r="J88" s="27"/>
      <c r="K88" s="27"/>
      <c r="L88" s="27"/>
      <c r="M88" s="27"/>
      <c r="N88" s="27"/>
      <c r="O88" s="27"/>
      <c r="P88" s="27"/>
      <c r="Q88" s="27"/>
      <c r="R88" s="27"/>
      <c r="S88" s="27"/>
      <c r="T88" s="27"/>
      <c r="U88" s="27"/>
      <c r="V88" s="27"/>
      <c r="W88" s="27"/>
      <c r="X88" s="27"/>
    </row>
    <row r="89" spans="1:24" x14ac:dyDescent="0.45">
      <c r="A89" s="27"/>
      <c r="B89" s="27"/>
      <c r="C89" s="27"/>
      <c r="D89" s="27"/>
      <c r="E89" s="27"/>
      <c r="F89" s="27"/>
      <c r="G89" s="27"/>
      <c r="H89" s="27"/>
      <c r="I89" s="27"/>
      <c r="J89" s="27"/>
      <c r="K89" s="27"/>
      <c r="L89" s="27"/>
      <c r="M89" s="27"/>
      <c r="N89" s="27"/>
      <c r="O89" s="27"/>
      <c r="P89" s="27"/>
      <c r="Q89" s="27"/>
      <c r="R89" s="27"/>
      <c r="S89" s="27"/>
      <c r="T89" s="27"/>
      <c r="U89" s="27"/>
      <c r="V89" s="27"/>
      <c r="W89" s="27"/>
      <c r="X89" s="27"/>
    </row>
    <row r="90" spans="1:24" x14ac:dyDescent="0.45">
      <c r="A90" s="27"/>
      <c r="B90" s="27"/>
      <c r="C90" s="27"/>
      <c r="D90" s="27"/>
      <c r="E90" s="27"/>
      <c r="F90" s="27"/>
      <c r="G90" s="27"/>
      <c r="H90" s="27"/>
      <c r="I90" s="27"/>
      <c r="J90" s="27"/>
      <c r="K90" s="27"/>
      <c r="L90" s="27"/>
      <c r="M90" s="27"/>
      <c r="N90" s="27"/>
      <c r="O90" s="27"/>
      <c r="P90" s="27"/>
      <c r="Q90" s="27"/>
      <c r="R90" s="27"/>
      <c r="S90" s="27"/>
      <c r="T90" s="27"/>
      <c r="U90" s="27"/>
      <c r="V90" s="27"/>
      <c r="W90" s="27"/>
      <c r="X90" s="27"/>
    </row>
    <row r="91" spans="1:24" x14ac:dyDescent="0.45">
      <c r="A91" s="27"/>
      <c r="B91" s="27"/>
      <c r="C91" s="27"/>
      <c r="D91" s="27"/>
      <c r="E91" s="27"/>
      <c r="F91" s="27"/>
      <c r="G91" s="27"/>
      <c r="H91" s="27"/>
      <c r="I91" s="27"/>
      <c r="J91" s="27"/>
      <c r="K91" s="27"/>
      <c r="L91" s="27"/>
      <c r="M91" s="27"/>
      <c r="N91" s="27"/>
      <c r="O91" s="27"/>
      <c r="P91" s="27"/>
      <c r="Q91" s="27"/>
      <c r="R91" s="27"/>
      <c r="S91" s="27"/>
      <c r="T91" s="27"/>
      <c r="U91" s="27"/>
      <c r="V91" s="27"/>
      <c r="W91" s="27"/>
      <c r="X91" s="27"/>
    </row>
    <row r="92" spans="1:24" x14ac:dyDescent="0.45">
      <c r="A92" s="27"/>
      <c r="B92" s="27"/>
      <c r="C92" s="27"/>
      <c r="D92" s="27"/>
      <c r="E92" s="27"/>
      <c r="F92" s="27"/>
      <c r="G92" s="27"/>
      <c r="H92" s="27"/>
      <c r="I92" s="27"/>
      <c r="J92" s="27"/>
      <c r="K92" s="27"/>
      <c r="L92" s="27"/>
      <c r="M92" s="27"/>
      <c r="N92" s="27"/>
      <c r="O92" s="27"/>
      <c r="P92" s="27"/>
      <c r="Q92" s="27"/>
      <c r="R92" s="27"/>
      <c r="S92" s="27"/>
      <c r="T92" s="27"/>
      <c r="U92" s="27"/>
      <c r="V92" s="27"/>
      <c r="W92" s="27"/>
      <c r="X92" s="27"/>
    </row>
    <row r="93" spans="1:24" x14ac:dyDescent="0.45">
      <c r="A93" s="27"/>
      <c r="B93" s="27"/>
      <c r="C93" s="27"/>
      <c r="D93" s="27"/>
      <c r="E93" s="27"/>
      <c r="F93" s="27"/>
      <c r="G93" s="27"/>
      <c r="H93" s="27"/>
      <c r="I93" s="27"/>
      <c r="J93" s="27"/>
      <c r="K93" s="27"/>
      <c r="L93" s="27"/>
      <c r="M93" s="27"/>
      <c r="N93" s="27"/>
      <c r="O93" s="27"/>
      <c r="P93" s="27"/>
      <c r="Q93" s="27"/>
      <c r="R93" s="27"/>
      <c r="S93" s="27"/>
      <c r="T93" s="27"/>
      <c r="U93" s="27"/>
      <c r="V93" s="27"/>
      <c r="W93" s="27"/>
      <c r="X93" s="27"/>
    </row>
    <row r="94" spans="1:24" x14ac:dyDescent="0.45">
      <c r="A94" s="27"/>
      <c r="B94" s="27"/>
      <c r="C94" s="27"/>
      <c r="D94" s="27"/>
      <c r="E94" s="27"/>
      <c r="F94" s="27"/>
      <c r="G94" s="27"/>
      <c r="H94" s="27"/>
      <c r="I94" s="27"/>
      <c r="J94" s="27"/>
      <c r="K94" s="27"/>
      <c r="L94" s="27"/>
      <c r="M94" s="27"/>
      <c r="N94" s="27"/>
      <c r="O94" s="27"/>
      <c r="P94" s="27"/>
      <c r="Q94" s="27"/>
      <c r="R94" s="27"/>
      <c r="S94" s="27"/>
      <c r="T94" s="27"/>
      <c r="U94" s="27"/>
      <c r="V94" s="27"/>
      <c r="W94" s="27"/>
      <c r="X94" s="27"/>
    </row>
    <row r="95" spans="1:24" x14ac:dyDescent="0.45">
      <c r="A95" s="27"/>
      <c r="B95" s="27"/>
      <c r="C95" s="27"/>
      <c r="D95" s="27"/>
      <c r="E95" s="27"/>
      <c r="F95" s="27"/>
      <c r="G95" s="27"/>
      <c r="H95" s="27"/>
      <c r="I95" s="27"/>
      <c r="J95" s="27"/>
      <c r="K95" s="27"/>
      <c r="L95" s="27"/>
      <c r="M95" s="27"/>
      <c r="N95" s="27"/>
      <c r="O95" s="27"/>
      <c r="P95" s="27"/>
      <c r="Q95" s="27"/>
      <c r="R95" s="27"/>
      <c r="S95" s="27"/>
      <c r="T95" s="27"/>
      <c r="U95" s="27"/>
      <c r="V95" s="27"/>
      <c r="W95" s="27"/>
      <c r="X95" s="27"/>
    </row>
    <row r="96" spans="1:24" x14ac:dyDescent="0.45">
      <c r="A96" s="27"/>
      <c r="B96" s="27"/>
      <c r="C96" s="27"/>
      <c r="D96" s="27"/>
      <c r="E96" s="27"/>
      <c r="F96" s="27"/>
      <c r="G96" s="27"/>
      <c r="H96" s="27"/>
      <c r="I96" s="27"/>
      <c r="J96" s="27"/>
      <c r="K96" s="27"/>
      <c r="L96" s="27"/>
      <c r="M96" s="27"/>
      <c r="N96" s="27"/>
      <c r="O96" s="27"/>
      <c r="P96" s="27"/>
      <c r="Q96" s="27"/>
      <c r="R96" s="27"/>
      <c r="S96" s="27"/>
      <c r="T96" s="27"/>
      <c r="U96" s="27"/>
      <c r="V96" s="27"/>
      <c r="W96" s="27"/>
      <c r="X96" s="27"/>
    </row>
    <row r="97" spans="1:24" x14ac:dyDescent="0.45">
      <c r="A97" s="27"/>
      <c r="B97" s="27"/>
      <c r="C97" s="27"/>
      <c r="D97" s="27"/>
      <c r="E97" s="27"/>
      <c r="F97" s="27"/>
      <c r="G97" s="27"/>
      <c r="H97" s="27"/>
      <c r="I97" s="27"/>
      <c r="J97" s="27"/>
      <c r="K97" s="27"/>
      <c r="L97" s="27"/>
      <c r="M97" s="27"/>
      <c r="N97" s="27"/>
      <c r="O97" s="27"/>
      <c r="P97" s="27"/>
      <c r="Q97" s="27"/>
      <c r="R97" s="27"/>
      <c r="S97" s="27"/>
      <c r="T97" s="27"/>
      <c r="U97" s="27"/>
      <c r="V97" s="27"/>
      <c r="W97" s="27"/>
      <c r="X97" s="27"/>
    </row>
    <row r="98" spans="1:24" x14ac:dyDescent="0.45">
      <c r="A98" s="27"/>
      <c r="B98" s="27"/>
      <c r="C98" s="27"/>
      <c r="D98" s="27"/>
      <c r="E98" s="27"/>
      <c r="F98" s="27"/>
      <c r="G98" s="27"/>
      <c r="H98" s="27"/>
      <c r="I98" s="27"/>
      <c r="J98" s="27"/>
      <c r="K98" s="27"/>
      <c r="L98" s="27"/>
      <c r="M98" s="27"/>
      <c r="N98" s="27"/>
      <c r="O98" s="27"/>
      <c r="P98" s="27"/>
      <c r="Q98" s="27"/>
      <c r="R98" s="27"/>
      <c r="S98" s="27"/>
      <c r="T98" s="27"/>
      <c r="U98" s="27"/>
      <c r="V98" s="27"/>
      <c r="W98" s="27"/>
      <c r="X98" s="27"/>
    </row>
    <row r="99" spans="1:24" x14ac:dyDescent="0.45">
      <c r="A99" s="27"/>
      <c r="B99" s="27"/>
      <c r="C99" s="27"/>
      <c r="D99" s="27"/>
      <c r="E99" s="27"/>
      <c r="F99" s="27"/>
      <c r="G99" s="27"/>
      <c r="H99" s="27"/>
      <c r="I99" s="27"/>
      <c r="J99" s="27"/>
      <c r="K99" s="27"/>
      <c r="L99" s="27"/>
      <c r="M99" s="27"/>
      <c r="N99" s="27"/>
      <c r="O99" s="27"/>
      <c r="P99" s="27"/>
      <c r="Q99" s="27"/>
      <c r="R99" s="27"/>
      <c r="S99" s="27"/>
      <c r="T99" s="27"/>
      <c r="U99" s="27"/>
      <c r="V99" s="27"/>
      <c r="W99" s="27"/>
      <c r="X99" s="27"/>
    </row>
    <row r="100" spans="1:24" x14ac:dyDescent="0.4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row>
    <row r="101" spans="1:24" x14ac:dyDescent="0.4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row>
    <row r="102" spans="1:24" x14ac:dyDescent="0.4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row>
    <row r="103" spans="1:24" x14ac:dyDescent="0.4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row>
    <row r="104" spans="1:24" x14ac:dyDescent="0.4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row>
    <row r="105" spans="1:24" x14ac:dyDescent="0.4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row>
    <row r="106" spans="1:24" x14ac:dyDescent="0.4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row>
    <row r="107" spans="1:24" x14ac:dyDescent="0.4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row>
    <row r="108" spans="1:24" x14ac:dyDescent="0.4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row>
    <row r="109" spans="1:24" x14ac:dyDescent="0.4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row>
    <row r="110" spans="1:24" x14ac:dyDescent="0.4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row>
    <row r="111" spans="1:24" x14ac:dyDescent="0.4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row>
    <row r="112" spans="1:24" x14ac:dyDescent="0.4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row>
    <row r="113" spans="1:24" x14ac:dyDescent="0.4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row>
    <row r="114" spans="1:24" x14ac:dyDescent="0.4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row>
    <row r="115" spans="1:24" x14ac:dyDescent="0.4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row>
    <row r="116" spans="1:24" x14ac:dyDescent="0.4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row>
    <row r="117" spans="1:24" x14ac:dyDescent="0.4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row>
    <row r="118" spans="1:24" x14ac:dyDescent="0.4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row>
    <row r="119" spans="1:24" x14ac:dyDescent="0.4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row>
    <row r="120" spans="1:24" x14ac:dyDescent="0.4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row>
    <row r="121" spans="1:24" x14ac:dyDescent="0.4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row>
    <row r="122" spans="1:24" x14ac:dyDescent="0.4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row>
    <row r="123" spans="1:24" x14ac:dyDescent="0.4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row>
    <row r="124" spans="1:24" x14ac:dyDescent="0.4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row>
    <row r="125" spans="1:24" x14ac:dyDescent="0.4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row>
    <row r="126" spans="1:24" x14ac:dyDescent="0.4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row>
    <row r="127" spans="1:24" x14ac:dyDescent="0.4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row>
    <row r="128" spans="1:24" x14ac:dyDescent="0.4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row>
    <row r="129" spans="1:24" x14ac:dyDescent="0.4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row>
    <row r="130" spans="1:24" x14ac:dyDescent="0.4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row>
    <row r="131" spans="1:24" x14ac:dyDescent="0.4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row>
    <row r="132" spans="1:24" x14ac:dyDescent="0.4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row>
    <row r="133" spans="1:24" x14ac:dyDescent="0.4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row>
    <row r="134" spans="1:24" x14ac:dyDescent="0.4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row>
    <row r="135" spans="1:24" x14ac:dyDescent="0.4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row>
    <row r="136" spans="1:24" x14ac:dyDescent="0.4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row>
    <row r="137" spans="1:24" x14ac:dyDescent="0.4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row>
    <row r="138" spans="1:24" x14ac:dyDescent="0.4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row>
    <row r="139" spans="1:24" x14ac:dyDescent="0.4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row>
    <row r="140" spans="1:24" x14ac:dyDescent="0.4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row>
    <row r="141" spans="1:24" x14ac:dyDescent="0.4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row>
    <row r="142" spans="1:24" x14ac:dyDescent="0.4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row>
  </sheetData>
  <pageMargins left="0.70866141732283472" right="0.70866141732283472" top="0.74803149606299213" bottom="0.74803149606299213" header="0.31496062992125984" footer="0.31496062992125984"/>
  <pageSetup paperSize="8" scale="4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3F59-EE56-4280-A1B5-AF9DF85915A4}">
  <sheetPr>
    <pageSetUpPr autoPageBreaks="0"/>
  </sheetPr>
  <dimension ref="A1:H102"/>
  <sheetViews>
    <sheetView workbookViewId="0">
      <selection activeCell="C27" sqref="C27"/>
    </sheetView>
  </sheetViews>
  <sheetFormatPr defaultColWidth="8.86328125" defaultRowHeight="14.25" x14ac:dyDescent="0.45"/>
  <cols>
    <col min="1" max="1" width="4.73046875" style="44" customWidth="1"/>
    <col min="2" max="2" width="31.265625" style="44" customWidth="1"/>
    <col min="3" max="3" width="84.265625" style="44" customWidth="1"/>
    <col min="4" max="4" width="21.73046875" style="44" customWidth="1"/>
    <col min="5" max="5" width="30.73046875" style="44" customWidth="1"/>
    <col min="6" max="16384" width="8.86328125" style="44"/>
  </cols>
  <sheetData>
    <row r="1" spans="1:8" s="27" customFormat="1" ht="20.25" customHeight="1" x14ac:dyDescent="0.45">
      <c r="A1" s="184"/>
      <c r="B1" s="135"/>
      <c r="D1" s="185" t="s">
        <v>764</v>
      </c>
      <c r="E1" s="186"/>
      <c r="F1" s="186"/>
    </row>
    <row r="2" spans="1:8" s="27" customFormat="1" ht="30" customHeight="1" x14ac:dyDescent="0.45">
      <c r="A2" s="184"/>
      <c r="B2" s="187" t="s">
        <v>765</v>
      </c>
      <c r="D2" s="212" t="s">
        <v>766</v>
      </c>
      <c r="E2" s="214" t="s">
        <v>795</v>
      </c>
      <c r="F2" s="186"/>
    </row>
    <row r="3" spans="1:8" s="27" customFormat="1" ht="56.25" customHeight="1" x14ac:dyDescent="0.45">
      <c r="A3" s="184"/>
      <c r="B3" s="485" t="s">
        <v>790</v>
      </c>
      <c r="C3" s="485"/>
      <c r="D3" s="212" t="s">
        <v>767</v>
      </c>
      <c r="E3" s="213" t="s">
        <v>768</v>
      </c>
      <c r="F3" s="186"/>
    </row>
    <row r="4" spans="1:8" s="27" customFormat="1" x14ac:dyDescent="0.45">
      <c r="A4" s="184"/>
      <c r="B4" s="187" t="s">
        <v>769</v>
      </c>
      <c r="E4" s="186"/>
      <c r="F4" s="186"/>
    </row>
    <row r="5" spans="1:8" s="27" customFormat="1" x14ac:dyDescent="0.45">
      <c r="A5" s="184">
        <v>1</v>
      </c>
      <c r="B5" s="188" t="s">
        <v>770</v>
      </c>
      <c r="E5" s="186"/>
      <c r="F5" s="186"/>
    </row>
    <row r="6" spans="1:8" s="27" customFormat="1" x14ac:dyDescent="0.45">
      <c r="A6" s="184">
        <v>2</v>
      </c>
      <c r="B6" s="188" t="s">
        <v>771</v>
      </c>
      <c r="C6" s="188"/>
      <c r="E6" s="186"/>
      <c r="F6" s="186"/>
    </row>
    <row r="7" spans="1:8" s="27" customFormat="1" x14ac:dyDescent="0.45">
      <c r="A7" s="184">
        <v>3</v>
      </c>
      <c r="B7" s="188" t="s">
        <v>772</v>
      </c>
      <c r="D7" s="27" t="s">
        <v>7</v>
      </c>
      <c r="E7" s="186"/>
      <c r="F7" s="186"/>
    </row>
    <row r="8" spans="1:8" x14ac:dyDescent="0.45">
      <c r="A8" s="184">
        <v>4</v>
      </c>
      <c r="B8" s="60" t="s">
        <v>275</v>
      </c>
    </row>
    <row r="10" spans="1:8" ht="15" customHeight="1" x14ac:dyDescent="0.45">
      <c r="A10" s="189">
        <v>1</v>
      </c>
      <c r="B10" s="190" t="s">
        <v>770</v>
      </c>
      <c r="C10" s="61"/>
    </row>
    <row r="11" spans="1:8" x14ac:dyDescent="0.45">
      <c r="A11" s="191"/>
      <c r="B11" s="192" t="s">
        <v>770</v>
      </c>
      <c r="C11" s="195" t="s">
        <v>773</v>
      </c>
    </row>
    <row r="12" spans="1:8" x14ac:dyDescent="0.45">
      <c r="A12" s="191"/>
      <c r="B12" s="486" t="s">
        <v>1138</v>
      </c>
      <c r="C12" s="486"/>
      <c r="D12" s="486"/>
      <c r="E12" s="486"/>
      <c r="F12" s="486"/>
      <c r="G12" s="486"/>
      <c r="H12" s="486"/>
    </row>
    <row r="13" spans="1:8" x14ac:dyDescent="0.45">
      <c r="A13" s="191"/>
      <c r="B13" s="486"/>
      <c r="C13" s="486"/>
      <c r="D13" s="486"/>
      <c r="E13" s="486"/>
      <c r="F13" s="486"/>
      <c r="G13" s="486"/>
      <c r="H13" s="486"/>
    </row>
    <row r="14" spans="1:8" x14ac:dyDescent="0.45">
      <c r="A14" s="191"/>
      <c r="B14" s="486"/>
      <c r="C14" s="486"/>
      <c r="D14" s="486"/>
      <c r="E14" s="486"/>
      <c r="F14" s="486"/>
      <c r="G14" s="486"/>
      <c r="H14" s="486"/>
    </row>
    <row r="15" spans="1:8" x14ac:dyDescent="0.45">
      <c r="A15" s="191"/>
      <c r="B15" s="486"/>
      <c r="C15" s="486"/>
      <c r="D15" s="486"/>
      <c r="E15" s="486"/>
      <c r="F15" s="486"/>
      <c r="G15" s="486"/>
      <c r="H15" s="486"/>
    </row>
    <row r="16" spans="1:8" x14ac:dyDescent="0.45">
      <c r="A16" s="191"/>
      <c r="B16" s="486"/>
      <c r="C16" s="486"/>
      <c r="D16" s="486"/>
      <c r="E16" s="486"/>
      <c r="F16" s="486"/>
      <c r="G16" s="486"/>
      <c r="H16" s="486"/>
    </row>
    <row r="17" spans="1:8" x14ac:dyDescent="0.45">
      <c r="A17" s="191"/>
      <c r="B17" s="486"/>
      <c r="C17" s="486"/>
      <c r="D17" s="486"/>
      <c r="E17" s="486"/>
      <c r="F17" s="486"/>
      <c r="G17" s="486"/>
      <c r="H17" s="486"/>
    </row>
    <row r="18" spans="1:8" x14ac:dyDescent="0.45">
      <c r="A18" s="191"/>
      <c r="B18" s="486"/>
      <c r="C18" s="486"/>
      <c r="D18" s="486"/>
      <c r="E18" s="486"/>
      <c r="F18" s="486"/>
      <c r="G18" s="486"/>
      <c r="H18" s="486"/>
    </row>
    <row r="19" spans="1:8" x14ac:dyDescent="0.45">
      <c r="A19" s="191"/>
      <c r="B19" s="486"/>
      <c r="C19" s="486"/>
      <c r="D19" s="486"/>
      <c r="E19" s="486"/>
      <c r="F19" s="486"/>
      <c r="G19" s="486"/>
      <c r="H19" s="486"/>
    </row>
    <row r="20" spans="1:8" x14ac:dyDescent="0.45">
      <c r="A20" s="191"/>
      <c r="B20" s="486"/>
      <c r="C20" s="486"/>
      <c r="D20" s="486"/>
      <c r="E20" s="486"/>
      <c r="F20" s="486"/>
      <c r="G20" s="486"/>
      <c r="H20" s="486"/>
    </row>
    <row r="21" spans="1:8" x14ac:dyDescent="0.45">
      <c r="A21" s="191"/>
      <c r="B21" s="486"/>
      <c r="C21" s="486"/>
      <c r="D21" s="486"/>
      <c r="E21" s="486"/>
      <c r="F21" s="486"/>
      <c r="G21" s="486"/>
      <c r="H21" s="486"/>
    </row>
    <row r="22" spans="1:8" x14ac:dyDescent="0.45">
      <c r="A22" s="191"/>
      <c r="B22" s="486"/>
      <c r="C22" s="486"/>
      <c r="D22" s="486"/>
      <c r="E22" s="486"/>
      <c r="F22" s="486"/>
      <c r="G22" s="486"/>
      <c r="H22" s="486"/>
    </row>
    <row r="23" spans="1:8" x14ac:dyDescent="0.45">
      <c r="A23" s="191"/>
      <c r="B23" s="486"/>
      <c r="C23" s="486"/>
      <c r="D23" s="486"/>
      <c r="E23" s="486"/>
      <c r="F23" s="486"/>
      <c r="G23" s="486"/>
      <c r="H23" s="486"/>
    </row>
    <row r="24" spans="1:8" x14ac:dyDescent="0.45">
      <c r="A24" s="191"/>
      <c r="B24" s="486"/>
      <c r="C24" s="486"/>
      <c r="D24" s="486"/>
      <c r="E24" s="486"/>
      <c r="F24" s="486"/>
      <c r="G24" s="486"/>
      <c r="H24" s="486"/>
    </row>
    <row r="25" spans="1:8" ht="37.5" customHeight="1" x14ac:dyDescent="0.45">
      <c r="A25" s="191"/>
      <c r="B25" s="486"/>
      <c r="C25" s="486"/>
      <c r="D25" s="486"/>
      <c r="E25" s="486"/>
      <c r="F25" s="486"/>
      <c r="G25" s="486"/>
      <c r="H25" s="486"/>
    </row>
    <row r="26" spans="1:8" x14ac:dyDescent="0.45">
      <c r="B26" s="194" t="s">
        <v>774</v>
      </c>
    </row>
    <row r="27" spans="1:8" x14ac:dyDescent="0.45">
      <c r="C27" s="195"/>
    </row>
    <row r="28" spans="1:8" x14ac:dyDescent="0.45">
      <c r="A28" s="189">
        <v>2</v>
      </c>
      <c r="B28" s="196" t="s">
        <v>771</v>
      </c>
      <c r="C28" s="61"/>
    </row>
    <row r="29" spans="1:8" x14ac:dyDescent="0.45">
      <c r="A29" s="191"/>
      <c r="B29" s="487" t="s">
        <v>791</v>
      </c>
      <c r="C29" s="487"/>
    </row>
    <row r="30" spans="1:8" x14ac:dyDescent="0.45">
      <c r="A30" s="191"/>
      <c r="B30" s="192" t="s">
        <v>792</v>
      </c>
      <c r="C30" s="193" t="s">
        <v>773</v>
      </c>
    </row>
    <row r="31" spans="1:8" x14ac:dyDescent="0.45">
      <c r="B31" s="197" t="s">
        <v>775</v>
      </c>
      <c r="C31" s="198" t="s">
        <v>776</v>
      </c>
    </row>
    <row r="32" spans="1:8" ht="103.5" customHeight="1" x14ac:dyDescent="0.45">
      <c r="B32" s="285" t="s">
        <v>277</v>
      </c>
      <c r="C32" s="200" t="s">
        <v>783</v>
      </c>
    </row>
    <row r="33" spans="1:3" ht="23.25" x14ac:dyDescent="0.45">
      <c r="B33" s="285" t="s">
        <v>796</v>
      </c>
      <c r="C33" s="200" t="s">
        <v>820</v>
      </c>
    </row>
    <row r="34" spans="1:3" ht="48.75" customHeight="1" x14ac:dyDescent="0.45">
      <c r="B34" s="285" t="s">
        <v>365</v>
      </c>
      <c r="C34" s="200" t="s">
        <v>455</v>
      </c>
    </row>
    <row r="35" spans="1:3" ht="48.75" customHeight="1" x14ac:dyDescent="0.45">
      <c r="B35" s="285" t="s">
        <v>366</v>
      </c>
      <c r="C35" s="200" t="s">
        <v>456</v>
      </c>
    </row>
    <row r="36" spans="1:3" ht="115.9" customHeight="1" x14ac:dyDescent="0.45">
      <c r="B36" s="285" t="s">
        <v>367</v>
      </c>
      <c r="C36" s="200" t="s">
        <v>457</v>
      </c>
    </row>
    <row r="37" spans="1:3" ht="66" customHeight="1" x14ac:dyDescent="0.45">
      <c r="B37" s="285" t="s">
        <v>463</v>
      </c>
      <c r="C37" s="200" t="s">
        <v>828</v>
      </c>
    </row>
    <row r="38" spans="1:3" ht="63.4" customHeight="1" x14ac:dyDescent="0.45">
      <c r="B38" s="285" t="s">
        <v>462</v>
      </c>
      <c r="C38" s="208" t="s">
        <v>827</v>
      </c>
    </row>
    <row r="39" spans="1:3" ht="34.9" x14ac:dyDescent="0.45">
      <c r="B39" s="285" t="s">
        <v>797</v>
      </c>
      <c r="C39" s="208" t="s">
        <v>777</v>
      </c>
    </row>
    <row r="40" spans="1:3" x14ac:dyDescent="0.45">
      <c r="B40" s="60" t="s">
        <v>774</v>
      </c>
    </row>
    <row r="42" spans="1:3" x14ac:dyDescent="0.45">
      <c r="A42" s="189">
        <v>3</v>
      </c>
      <c r="B42" s="196" t="s">
        <v>772</v>
      </c>
      <c r="C42" s="199"/>
    </row>
    <row r="43" spans="1:3" x14ac:dyDescent="0.45">
      <c r="A43" s="191"/>
      <c r="B43" s="192" t="s">
        <v>793</v>
      </c>
      <c r="C43" s="193"/>
    </row>
    <row r="44" spans="1:3" x14ac:dyDescent="0.45">
      <c r="A44" s="191"/>
      <c r="B44" s="197" t="s">
        <v>778</v>
      </c>
      <c r="C44" s="198" t="s">
        <v>779</v>
      </c>
    </row>
    <row r="45" spans="1:3" ht="21" customHeight="1" x14ac:dyDescent="0.45">
      <c r="A45" s="191"/>
      <c r="B45" s="285" t="s">
        <v>541</v>
      </c>
      <c r="C45" s="208" t="s">
        <v>285</v>
      </c>
    </row>
    <row r="46" spans="1:3" ht="30" customHeight="1" x14ac:dyDescent="0.45">
      <c r="A46" s="191"/>
      <c r="B46" s="285" t="s">
        <v>278</v>
      </c>
      <c r="C46" s="208" t="s">
        <v>279</v>
      </c>
    </row>
    <row r="47" spans="1:3" ht="21.75" customHeight="1" x14ac:dyDescent="0.45">
      <c r="A47" s="191"/>
      <c r="B47" s="285" t="s">
        <v>0</v>
      </c>
      <c r="C47" s="209" t="s">
        <v>280</v>
      </c>
    </row>
    <row r="48" spans="1:3" ht="65.25" customHeight="1" x14ac:dyDescent="0.45">
      <c r="A48" s="191"/>
      <c r="B48" s="285" t="s">
        <v>281</v>
      </c>
      <c r="C48" s="208" t="s">
        <v>822</v>
      </c>
    </row>
    <row r="49" spans="1:5" ht="34.5" customHeight="1" x14ac:dyDescent="0.45">
      <c r="B49" s="285" t="s">
        <v>282</v>
      </c>
      <c r="C49" s="208" t="s">
        <v>283</v>
      </c>
    </row>
    <row r="50" spans="1:5" ht="21" customHeight="1" x14ac:dyDescent="0.45">
      <c r="A50" s="191"/>
      <c r="B50" s="285" t="s">
        <v>368</v>
      </c>
      <c r="C50" s="208" t="s">
        <v>284</v>
      </c>
    </row>
    <row r="51" spans="1:5" ht="21" customHeight="1" x14ac:dyDescent="0.45">
      <c r="A51" s="191"/>
      <c r="B51" s="285" t="s">
        <v>542</v>
      </c>
      <c r="C51" s="208" t="s">
        <v>543</v>
      </c>
    </row>
    <row r="52" spans="1:5" ht="21" customHeight="1" x14ac:dyDescent="0.45">
      <c r="A52" s="191"/>
      <c r="B52" s="285" t="s">
        <v>1</v>
      </c>
      <c r="C52" s="208" t="s">
        <v>544</v>
      </c>
    </row>
    <row r="53" spans="1:5" ht="21" customHeight="1" x14ac:dyDescent="0.45">
      <c r="A53" s="191"/>
      <c r="B53" s="285" t="s">
        <v>20</v>
      </c>
      <c r="C53" s="208" t="s">
        <v>286</v>
      </c>
    </row>
    <row r="54" spans="1:5" ht="96.75" customHeight="1" x14ac:dyDescent="0.45">
      <c r="A54" s="191"/>
      <c r="B54" s="285" t="s">
        <v>2</v>
      </c>
      <c r="C54" s="208" t="s">
        <v>799</v>
      </c>
    </row>
    <row r="55" spans="1:5" ht="42" customHeight="1" x14ac:dyDescent="0.45">
      <c r="A55" s="191"/>
      <c r="B55" s="285" t="s">
        <v>717</v>
      </c>
      <c r="C55" s="208" t="s">
        <v>720</v>
      </c>
    </row>
    <row r="56" spans="1:5" ht="21.75" customHeight="1" x14ac:dyDescent="0.45">
      <c r="A56" s="191"/>
      <c r="B56" s="285" t="s">
        <v>3</v>
      </c>
      <c r="C56" s="208" t="s">
        <v>287</v>
      </c>
    </row>
    <row r="57" spans="1:5" x14ac:dyDescent="0.45">
      <c r="B57" s="194" t="s">
        <v>774</v>
      </c>
    </row>
    <row r="58" spans="1:5" x14ac:dyDescent="0.45">
      <c r="A58" s="189">
        <v>4</v>
      </c>
      <c r="B58" s="196" t="s">
        <v>275</v>
      </c>
      <c r="C58" s="61"/>
    </row>
    <row r="59" spans="1:5" x14ac:dyDescent="0.45">
      <c r="A59" s="191"/>
      <c r="B59" s="192" t="s">
        <v>794</v>
      </c>
      <c r="C59" s="193"/>
    </row>
    <row r="60" spans="1:5" x14ac:dyDescent="0.45">
      <c r="A60" s="191"/>
      <c r="B60" s="210" t="s">
        <v>780</v>
      </c>
      <c r="C60" s="488" t="s">
        <v>781</v>
      </c>
      <c r="D60" s="489"/>
      <c r="E60" s="489"/>
    </row>
    <row r="61" spans="1:5" x14ac:dyDescent="0.45">
      <c r="A61" s="191"/>
      <c r="B61" s="286" t="s">
        <v>289</v>
      </c>
      <c r="C61" s="484" t="s">
        <v>290</v>
      </c>
      <c r="D61" s="484" t="s">
        <v>290</v>
      </c>
      <c r="E61" s="484" t="s">
        <v>290</v>
      </c>
    </row>
    <row r="62" spans="1:5" x14ac:dyDescent="0.45">
      <c r="A62" s="191"/>
      <c r="B62" s="286" t="s">
        <v>682</v>
      </c>
      <c r="C62" s="490" t="s">
        <v>683</v>
      </c>
      <c r="D62" s="491"/>
      <c r="E62" s="492"/>
    </row>
    <row r="63" spans="1:5" x14ac:dyDescent="0.45">
      <c r="A63" s="191"/>
      <c r="B63" s="286" t="s">
        <v>291</v>
      </c>
      <c r="C63" s="484" t="s">
        <v>292</v>
      </c>
      <c r="D63" s="484" t="s">
        <v>292</v>
      </c>
      <c r="E63" s="484" t="s">
        <v>292</v>
      </c>
    </row>
    <row r="64" spans="1:5" x14ac:dyDescent="0.45">
      <c r="A64" s="191"/>
      <c r="B64" s="286" t="s">
        <v>293</v>
      </c>
      <c r="C64" s="484" t="s">
        <v>294</v>
      </c>
      <c r="D64" s="484" t="s">
        <v>294</v>
      </c>
      <c r="E64" s="484" t="s">
        <v>294</v>
      </c>
    </row>
    <row r="65" spans="1:5" x14ac:dyDescent="0.45">
      <c r="A65" s="191"/>
      <c r="B65" s="286" t="s">
        <v>295</v>
      </c>
      <c r="C65" s="484" t="s">
        <v>296</v>
      </c>
      <c r="D65" s="484" t="s">
        <v>296</v>
      </c>
      <c r="E65" s="484" t="s">
        <v>296</v>
      </c>
    </row>
    <row r="66" spans="1:5" x14ac:dyDescent="0.45">
      <c r="A66" s="191"/>
      <c r="B66" s="286" t="s">
        <v>297</v>
      </c>
      <c r="C66" s="484" t="s">
        <v>298</v>
      </c>
      <c r="D66" s="484" t="s">
        <v>298</v>
      </c>
      <c r="E66" s="484" t="s">
        <v>298</v>
      </c>
    </row>
    <row r="67" spans="1:5" x14ac:dyDescent="0.45">
      <c r="A67" s="191"/>
      <c r="B67" s="286" t="s">
        <v>299</v>
      </c>
      <c r="C67" s="484" t="s">
        <v>300</v>
      </c>
      <c r="D67" s="484" t="s">
        <v>300</v>
      </c>
      <c r="E67" s="484" t="s">
        <v>300</v>
      </c>
    </row>
    <row r="68" spans="1:5" x14ac:dyDescent="0.45">
      <c r="A68" s="191"/>
      <c r="B68" s="286" t="s">
        <v>301</v>
      </c>
      <c r="C68" s="484" t="s">
        <v>302</v>
      </c>
      <c r="D68" s="484" t="s">
        <v>302</v>
      </c>
      <c r="E68" s="484" t="s">
        <v>302</v>
      </c>
    </row>
    <row r="69" spans="1:5" x14ac:dyDescent="0.45">
      <c r="A69" s="191"/>
      <c r="B69" s="286" t="s">
        <v>303</v>
      </c>
      <c r="C69" s="484" t="s">
        <v>304</v>
      </c>
      <c r="D69" s="484" t="s">
        <v>304</v>
      </c>
      <c r="E69" s="484" t="s">
        <v>304</v>
      </c>
    </row>
    <row r="70" spans="1:5" x14ac:dyDescent="0.45">
      <c r="A70" s="191"/>
      <c r="B70" s="286" t="s">
        <v>305</v>
      </c>
      <c r="C70" s="484" t="s">
        <v>306</v>
      </c>
      <c r="D70" s="484" t="s">
        <v>306</v>
      </c>
      <c r="E70" s="484" t="s">
        <v>306</v>
      </c>
    </row>
    <row r="71" spans="1:5" x14ac:dyDescent="0.45">
      <c r="A71" s="191"/>
      <c r="B71" s="286" t="s">
        <v>307</v>
      </c>
      <c r="C71" s="484" t="s">
        <v>308</v>
      </c>
      <c r="D71" s="484" t="s">
        <v>308</v>
      </c>
      <c r="E71" s="484" t="s">
        <v>308</v>
      </c>
    </row>
    <row r="72" spans="1:5" x14ac:dyDescent="0.45">
      <c r="A72" s="191"/>
      <c r="B72" s="286" t="s">
        <v>1113</v>
      </c>
      <c r="C72" s="493" t="s">
        <v>1115</v>
      </c>
      <c r="D72" s="494"/>
      <c r="E72" s="495"/>
    </row>
    <row r="73" spans="1:5" x14ac:dyDescent="0.45">
      <c r="A73" s="191"/>
      <c r="B73" s="286" t="s">
        <v>1114</v>
      </c>
      <c r="C73" s="490" t="s">
        <v>1116</v>
      </c>
      <c r="D73" s="491"/>
      <c r="E73" s="492"/>
    </row>
    <row r="74" spans="1:5" x14ac:dyDescent="0.45">
      <c r="A74" s="191"/>
      <c r="B74" s="286" t="s">
        <v>309</v>
      </c>
      <c r="C74" s="484" t="s">
        <v>310</v>
      </c>
      <c r="D74" s="484" t="s">
        <v>310</v>
      </c>
      <c r="E74" s="484" t="s">
        <v>310</v>
      </c>
    </row>
    <row r="75" spans="1:5" x14ac:dyDescent="0.45">
      <c r="A75" s="191"/>
      <c r="B75" s="286" t="s">
        <v>311</v>
      </c>
      <c r="C75" s="484" t="s">
        <v>312</v>
      </c>
      <c r="D75" s="484" t="s">
        <v>312</v>
      </c>
      <c r="E75" s="484" t="s">
        <v>312</v>
      </c>
    </row>
    <row r="76" spans="1:5" x14ac:dyDescent="0.45">
      <c r="A76" s="191"/>
      <c r="B76" s="286" t="s">
        <v>313</v>
      </c>
      <c r="C76" s="484" t="s">
        <v>314</v>
      </c>
      <c r="D76" s="484" t="s">
        <v>314</v>
      </c>
      <c r="E76" s="484" t="s">
        <v>314</v>
      </c>
    </row>
    <row r="77" spans="1:5" x14ac:dyDescent="0.45">
      <c r="A77" s="191"/>
      <c r="B77" s="286" t="s">
        <v>315</v>
      </c>
      <c r="C77" s="484" t="s">
        <v>316</v>
      </c>
      <c r="D77" s="484" t="s">
        <v>316</v>
      </c>
      <c r="E77" s="484" t="s">
        <v>316</v>
      </c>
    </row>
    <row r="78" spans="1:5" x14ac:dyDescent="0.45">
      <c r="A78" s="191"/>
      <c r="B78" s="286" t="s">
        <v>317</v>
      </c>
      <c r="C78" s="484" t="s">
        <v>318</v>
      </c>
      <c r="D78" s="484" t="s">
        <v>318</v>
      </c>
      <c r="E78" s="484" t="s">
        <v>318</v>
      </c>
    </row>
    <row r="79" spans="1:5" x14ac:dyDescent="0.45">
      <c r="A79" s="191"/>
      <c r="B79" s="286" t="s">
        <v>319</v>
      </c>
      <c r="C79" s="484" t="s">
        <v>320</v>
      </c>
      <c r="D79" s="484" t="s">
        <v>320</v>
      </c>
      <c r="E79" s="484" t="s">
        <v>320</v>
      </c>
    </row>
    <row r="80" spans="1:5" x14ac:dyDescent="0.45">
      <c r="A80" s="191"/>
      <c r="B80" s="286" t="s">
        <v>321</v>
      </c>
      <c r="C80" s="484" t="s">
        <v>322</v>
      </c>
      <c r="D80" s="484" t="s">
        <v>322</v>
      </c>
      <c r="E80" s="484" t="s">
        <v>322</v>
      </c>
    </row>
    <row r="81" spans="1:5" x14ac:dyDescent="0.45">
      <c r="A81" s="191"/>
      <c r="B81" s="286" t="s">
        <v>323</v>
      </c>
      <c r="C81" s="484" t="s">
        <v>324</v>
      </c>
      <c r="D81" s="484" t="s">
        <v>324</v>
      </c>
      <c r="E81" s="484" t="s">
        <v>324</v>
      </c>
    </row>
    <row r="82" spans="1:5" x14ac:dyDescent="0.45">
      <c r="B82" s="286" t="s">
        <v>325</v>
      </c>
      <c r="C82" s="484" t="s">
        <v>326</v>
      </c>
      <c r="D82" s="484" t="s">
        <v>326</v>
      </c>
      <c r="E82" s="484" t="s">
        <v>326</v>
      </c>
    </row>
    <row r="83" spans="1:5" x14ac:dyDescent="0.45">
      <c r="B83" s="286" t="s">
        <v>327</v>
      </c>
      <c r="C83" s="484" t="s">
        <v>328</v>
      </c>
      <c r="D83" s="484" t="s">
        <v>328</v>
      </c>
      <c r="E83" s="484" t="s">
        <v>328</v>
      </c>
    </row>
    <row r="84" spans="1:5" x14ac:dyDescent="0.45">
      <c r="B84" s="286" t="s">
        <v>329</v>
      </c>
      <c r="C84" s="484" t="s">
        <v>330</v>
      </c>
      <c r="D84" s="484" t="s">
        <v>330</v>
      </c>
      <c r="E84" s="484" t="s">
        <v>330</v>
      </c>
    </row>
    <row r="85" spans="1:5" x14ac:dyDescent="0.45">
      <c r="B85" s="286" t="s">
        <v>331</v>
      </c>
      <c r="C85" s="484" t="s">
        <v>332</v>
      </c>
      <c r="D85" s="484" t="s">
        <v>332</v>
      </c>
      <c r="E85" s="484" t="s">
        <v>332</v>
      </c>
    </row>
    <row r="86" spans="1:5" x14ac:dyDescent="0.45">
      <c r="B86" s="286" t="s">
        <v>333</v>
      </c>
      <c r="C86" s="484" t="s">
        <v>334</v>
      </c>
      <c r="D86" s="484" t="s">
        <v>334</v>
      </c>
      <c r="E86" s="484" t="s">
        <v>334</v>
      </c>
    </row>
    <row r="87" spans="1:5" x14ac:dyDescent="0.45">
      <c r="B87" s="286" t="s">
        <v>335</v>
      </c>
      <c r="C87" s="484" t="s">
        <v>336</v>
      </c>
      <c r="D87" s="484" t="s">
        <v>336</v>
      </c>
      <c r="E87" s="484" t="s">
        <v>336</v>
      </c>
    </row>
    <row r="88" spans="1:5" x14ac:dyDescent="0.45">
      <c r="B88" s="286" t="s">
        <v>337</v>
      </c>
      <c r="C88" s="484" t="s">
        <v>338</v>
      </c>
      <c r="D88" s="484" t="s">
        <v>338</v>
      </c>
      <c r="E88" s="484" t="s">
        <v>338</v>
      </c>
    </row>
    <row r="89" spans="1:5" x14ac:dyDescent="0.45">
      <c r="B89" s="286" t="s">
        <v>339</v>
      </c>
      <c r="C89" s="484" t="s">
        <v>340</v>
      </c>
      <c r="D89" s="484" t="s">
        <v>340</v>
      </c>
      <c r="E89" s="484" t="s">
        <v>340</v>
      </c>
    </row>
    <row r="90" spans="1:5" x14ac:dyDescent="0.45">
      <c r="B90" s="286" t="s">
        <v>341</v>
      </c>
      <c r="C90" s="484" t="s">
        <v>342</v>
      </c>
      <c r="D90" s="484" t="s">
        <v>342</v>
      </c>
      <c r="E90" s="484" t="s">
        <v>342</v>
      </c>
    </row>
    <row r="91" spans="1:5" x14ac:dyDescent="0.45">
      <c r="B91" s="286" t="s">
        <v>343</v>
      </c>
      <c r="C91" s="484" t="s">
        <v>344</v>
      </c>
      <c r="D91" s="484" t="s">
        <v>344</v>
      </c>
      <c r="E91" s="484" t="s">
        <v>344</v>
      </c>
    </row>
    <row r="92" spans="1:5" x14ac:dyDescent="0.45">
      <c r="B92" s="286" t="s">
        <v>345</v>
      </c>
      <c r="C92" s="484" t="s">
        <v>346</v>
      </c>
      <c r="D92" s="484" t="s">
        <v>346</v>
      </c>
      <c r="E92" s="484" t="s">
        <v>346</v>
      </c>
    </row>
    <row r="93" spans="1:5" x14ac:dyDescent="0.45">
      <c r="B93" s="286" t="s">
        <v>347</v>
      </c>
      <c r="C93" s="484" t="s">
        <v>348</v>
      </c>
      <c r="D93" s="484" t="s">
        <v>348</v>
      </c>
      <c r="E93" s="484" t="s">
        <v>348</v>
      </c>
    </row>
    <row r="94" spans="1:5" x14ac:dyDescent="0.45">
      <c r="B94" s="286" t="s">
        <v>349</v>
      </c>
      <c r="C94" s="484" t="s">
        <v>350</v>
      </c>
      <c r="D94" s="484" t="s">
        <v>350</v>
      </c>
      <c r="E94" s="484" t="s">
        <v>350</v>
      </c>
    </row>
    <row r="95" spans="1:5" x14ac:dyDescent="0.45">
      <c r="B95" s="286" t="s">
        <v>351</v>
      </c>
      <c r="C95" s="484" t="s">
        <v>352</v>
      </c>
      <c r="D95" s="484" t="s">
        <v>352</v>
      </c>
      <c r="E95" s="484" t="s">
        <v>352</v>
      </c>
    </row>
    <row r="96" spans="1:5" x14ac:dyDescent="0.45">
      <c r="B96" s="286" t="s">
        <v>353</v>
      </c>
      <c r="C96" s="484" t="s">
        <v>354</v>
      </c>
      <c r="D96" s="484" t="s">
        <v>354</v>
      </c>
      <c r="E96" s="484" t="s">
        <v>354</v>
      </c>
    </row>
    <row r="97" spans="2:5" x14ac:dyDescent="0.45">
      <c r="B97" s="286" t="s">
        <v>355</v>
      </c>
      <c r="C97" s="484" t="s">
        <v>356</v>
      </c>
      <c r="D97" s="484" t="s">
        <v>356</v>
      </c>
      <c r="E97" s="484" t="s">
        <v>356</v>
      </c>
    </row>
    <row r="98" spans="2:5" x14ac:dyDescent="0.45">
      <c r="B98" s="286" t="s">
        <v>357</v>
      </c>
      <c r="C98" s="484" t="s">
        <v>358</v>
      </c>
      <c r="D98" s="484" t="s">
        <v>358</v>
      </c>
      <c r="E98" s="484" t="s">
        <v>358</v>
      </c>
    </row>
    <row r="99" spans="2:5" x14ac:dyDescent="0.45">
      <c r="B99" s="286" t="s">
        <v>359</v>
      </c>
      <c r="C99" s="484" t="s">
        <v>360</v>
      </c>
      <c r="D99" s="484" t="s">
        <v>360</v>
      </c>
      <c r="E99" s="484" t="s">
        <v>360</v>
      </c>
    </row>
    <row r="100" spans="2:5" x14ac:dyDescent="0.45">
      <c r="B100" s="286" t="s">
        <v>361</v>
      </c>
      <c r="C100" s="484" t="s">
        <v>362</v>
      </c>
      <c r="D100" s="484" t="s">
        <v>362</v>
      </c>
      <c r="E100" s="484" t="s">
        <v>362</v>
      </c>
    </row>
    <row r="101" spans="2:5" x14ac:dyDescent="0.45">
      <c r="B101" s="286" t="s">
        <v>363</v>
      </c>
      <c r="C101" s="484" t="s">
        <v>364</v>
      </c>
      <c r="D101" s="484" t="s">
        <v>364</v>
      </c>
      <c r="E101" s="484" t="s">
        <v>364</v>
      </c>
    </row>
    <row r="102" spans="2:5" x14ac:dyDescent="0.45">
      <c r="B102" s="194" t="s">
        <v>288</v>
      </c>
      <c r="C102" s="496"/>
      <c r="D102" s="496"/>
      <c r="E102" s="496"/>
    </row>
  </sheetData>
  <mergeCells count="46">
    <mergeCell ref="C100:E100"/>
    <mergeCell ref="C101:E101"/>
    <mergeCell ref="C102:E102"/>
    <mergeCell ref="C94:E94"/>
    <mergeCell ref="C95:E95"/>
    <mergeCell ref="C96:E96"/>
    <mergeCell ref="C97:E97"/>
    <mergeCell ref="C98:E98"/>
    <mergeCell ref="C99:E99"/>
    <mergeCell ref="C93:E93"/>
    <mergeCell ref="C82:E82"/>
    <mergeCell ref="C83:E83"/>
    <mergeCell ref="C84:E84"/>
    <mergeCell ref="C85:E85"/>
    <mergeCell ref="C86:E86"/>
    <mergeCell ref="C87:E87"/>
    <mergeCell ref="C88:E88"/>
    <mergeCell ref="C89:E89"/>
    <mergeCell ref="C90:E90"/>
    <mergeCell ref="C91:E91"/>
    <mergeCell ref="C92:E92"/>
    <mergeCell ref="C81:E81"/>
    <mergeCell ref="C68:E68"/>
    <mergeCell ref="C69:E69"/>
    <mergeCell ref="C70:E70"/>
    <mergeCell ref="C71:E71"/>
    <mergeCell ref="C74:E74"/>
    <mergeCell ref="C75:E75"/>
    <mergeCell ref="C76:E76"/>
    <mergeCell ref="C77:E77"/>
    <mergeCell ref="C78:E78"/>
    <mergeCell ref="C79:E79"/>
    <mergeCell ref="C80:E80"/>
    <mergeCell ref="C72:E72"/>
    <mergeCell ref="C73:E73"/>
    <mergeCell ref="C67:E67"/>
    <mergeCell ref="B3:C3"/>
    <mergeCell ref="B12:H25"/>
    <mergeCell ref="B29:C29"/>
    <mergeCell ref="C60:E60"/>
    <mergeCell ref="C61:E61"/>
    <mergeCell ref="C62:E62"/>
    <mergeCell ref="C63:E63"/>
    <mergeCell ref="C64:E64"/>
    <mergeCell ref="C65:E65"/>
    <mergeCell ref="C66:E66"/>
  </mergeCells>
  <hyperlinks>
    <hyperlink ref="B5" location="Intro!B10" display="What test material do I need?" xr:uid="{BC851666-A878-4237-9585-72910486643C}"/>
    <hyperlink ref="B40" location="Intro!B5" display="Return to top" xr:uid="{B0CED146-C02F-495D-8652-0CA305D5A1EB}"/>
    <hyperlink ref="B26" location="Intro!B5" display="Return to top" xr:uid="{453F8C40-B37A-4597-9A65-BA84CA065AB5}"/>
    <hyperlink ref="B7" location="Intro!B42" display="Worksheet Structure for Test Procedures" xr:uid="{C421CDD9-98A8-4290-A397-E194D43616BD}"/>
    <hyperlink ref="B6" location="Intro!B28" display="Worksheet Names" xr:uid="{13300D1A-54CD-4455-85AD-36D95CC51119}"/>
    <hyperlink ref="B57" location="Intro!B5" display="Return to top" xr:uid="{14337ED8-0961-4EE5-9FD4-9A8CAB2EDCBA}"/>
    <hyperlink ref="B8" location="Intro!B58" display="Acronyms" xr:uid="{51D77819-0D3B-4967-AEFF-25EF160FB28B}"/>
    <hyperlink ref="B102" location="Intro!A1" display="Top of Worksheet" xr:uid="{A67C9F2D-CCA2-4A69-94D8-B0B91A4E0E3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C9318-EEBE-42A7-8F2F-C32E310FE840}">
  <sheetPr codeName="Sheet4">
    <pageSetUpPr fitToPage="1"/>
  </sheetPr>
  <dimension ref="B1:LK547"/>
  <sheetViews>
    <sheetView zoomScale="80" zoomScaleNormal="80" workbookViewId="0">
      <selection activeCell="G21" sqref="G21"/>
    </sheetView>
  </sheetViews>
  <sheetFormatPr defaultColWidth="9.1328125" defaultRowHeight="14.25" x14ac:dyDescent="0.45"/>
  <cols>
    <col min="1" max="1" width="0.59765625" customWidth="1"/>
    <col min="2" max="2" width="21" customWidth="1"/>
    <col min="3" max="3" width="9" customWidth="1"/>
    <col min="4" max="4" width="52" customWidth="1"/>
    <col min="5" max="5" width="67.265625" customWidth="1"/>
    <col min="6" max="6" width="26" customWidth="1"/>
    <col min="7" max="7" width="40.59765625" customWidth="1"/>
    <col min="8" max="8" width="16.59765625" customWidth="1"/>
    <col min="9" max="9" width="16.265625" style="27" customWidth="1"/>
    <col min="10" max="323" width="9.1328125" style="27"/>
  </cols>
  <sheetData>
    <row r="1" spans="2:10" ht="66.75" customHeight="1" x14ac:dyDescent="0.45">
      <c r="B1" s="26"/>
      <c r="C1" s="135"/>
      <c r="D1" s="27"/>
      <c r="E1" s="27"/>
      <c r="F1" s="27"/>
      <c r="G1" s="28"/>
      <c r="H1" s="28"/>
    </row>
    <row r="2" spans="2:10" ht="18" x14ac:dyDescent="0.45">
      <c r="B2" s="26"/>
      <c r="C2" s="26"/>
      <c r="D2" s="504" t="s">
        <v>740</v>
      </c>
      <c r="E2" s="505"/>
      <c r="F2" s="27"/>
      <c r="G2" s="28"/>
      <c r="H2" s="28"/>
    </row>
    <row r="3" spans="2:10" ht="18" x14ac:dyDescent="0.45">
      <c r="B3" s="26"/>
      <c r="C3" s="26"/>
      <c r="D3" s="134"/>
      <c r="E3" s="133"/>
      <c r="F3" s="27"/>
      <c r="G3" s="28"/>
      <c r="H3" s="28"/>
    </row>
    <row r="4" spans="2:10" x14ac:dyDescent="0.45">
      <c r="B4" s="26"/>
      <c r="C4" s="498" t="s">
        <v>739</v>
      </c>
      <c r="D4" s="499"/>
      <c r="E4" s="132" t="s">
        <v>732</v>
      </c>
      <c r="F4" s="252"/>
      <c r="G4" s="252"/>
      <c r="H4" s="28"/>
    </row>
    <row r="5" spans="2:10" x14ac:dyDescent="0.45">
      <c r="B5" s="26"/>
      <c r="C5" s="506" t="s">
        <v>738</v>
      </c>
      <c r="D5" s="507"/>
      <c r="E5" s="132" t="s">
        <v>732</v>
      </c>
      <c r="F5" s="252"/>
      <c r="G5" s="252"/>
      <c r="H5" s="28"/>
    </row>
    <row r="6" spans="2:10" x14ac:dyDescent="0.45">
      <c r="B6" s="26"/>
      <c r="C6" s="498" t="s">
        <v>737</v>
      </c>
      <c r="D6" s="499"/>
      <c r="E6" s="132" t="s">
        <v>732</v>
      </c>
      <c r="F6" s="252"/>
      <c r="G6" s="252"/>
      <c r="H6" s="28"/>
    </row>
    <row r="7" spans="2:10" x14ac:dyDescent="0.45">
      <c r="B7" s="26"/>
      <c r="C7" s="498" t="s">
        <v>736</v>
      </c>
      <c r="D7" s="499"/>
      <c r="E7" s="132" t="s">
        <v>732</v>
      </c>
      <c r="F7" s="252"/>
      <c r="G7" s="252"/>
      <c r="H7" s="28"/>
    </row>
    <row r="8" spans="2:10" x14ac:dyDescent="0.45">
      <c r="B8" s="26"/>
      <c r="C8" s="498" t="s">
        <v>735</v>
      </c>
      <c r="D8" s="499"/>
      <c r="E8" s="132" t="s">
        <v>732</v>
      </c>
      <c r="F8" s="252"/>
      <c r="G8" s="252"/>
      <c r="H8" s="28"/>
    </row>
    <row r="9" spans="2:10" x14ac:dyDescent="0.45">
      <c r="B9" s="26"/>
      <c r="C9" s="498" t="s">
        <v>734</v>
      </c>
      <c r="D9" s="499"/>
      <c r="E9" s="132" t="s">
        <v>732</v>
      </c>
      <c r="F9" s="252"/>
      <c r="G9" s="252"/>
      <c r="H9" s="28"/>
    </row>
    <row r="10" spans="2:10" x14ac:dyDescent="0.45">
      <c r="B10" s="26"/>
      <c r="C10" s="498" t="s">
        <v>733</v>
      </c>
      <c r="D10" s="499"/>
      <c r="E10" s="132" t="s">
        <v>732</v>
      </c>
      <c r="F10" s="252"/>
      <c r="G10" s="252"/>
      <c r="H10" s="28"/>
    </row>
    <row r="11" spans="2:10" ht="30" customHeight="1" x14ac:dyDescent="0.45">
      <c r="B11" s="26"/>
      <c r="C11" s="498" t="s">
        <v>731</v>
      </c>
      <c r="D11" s="499"/>
      <c r="E11" s="131" t="s">
        <v>729</v>
      </c>
      <c r="F11" s="252"/>
      <c r="G11" s="252"/>
      <c r="H11" s="28"/>
    </row>
    <row r="12" spans="2:10" ht="32.25" customHeight="1" x14ac:dyDescent="0.45">
      <c r="B12" s="26"/>
      <c r="C12" s="498" t="s">
        <v>730</v>
      </c>
      <c r="D12" s="499"/>
      <c r="E12" s="131" t="s">
        <v>729</v>
      </c>
      <c r="F12" s="252"/>
      <c r="G12" s="252"/>
      <c r="H12" s="28"/>
    </row>
    <row r="13" spans="2:10" x14ac:dyDescent="0.45">
      <c r="B13" s="26"/>
      <c r="C13" s="26"/>
      <c r="D13" s="29"/>
      <c r="E13" s="27"/>
      <c r="F13" s="27"/>
      <c r="G13" s="28"/>
      <c r="H13" s="28"/>
      <c r="J13" s="27" t="s">
        <v>7</v>
      </c>
    </row>
    <row r="14" spans="2:10" x14ac:dyDescent="0.45">
      <c r="B14" s="26"/>
      <c r="C14" s="26"/>
      <c r="D14" s="29"/>
      <c r="E14" s="27"/>
      <c r="F14" s="27"/>
      <c r="G14" s="28"/>
      <c r="H14" s="28"/>
    </row>
    <row r="15" spans="2:10" s="27" customFormat="1" x14ac:dyDescent="0.45">
      <c r="B15" s="26"/>
      <c r="C15" s="503" t="s">
        <v>728</v>
      </c>
      <c r="D15" s="503"/>
      <c r="E15" s="503"/>
      <c r="F15" s="503"/>
      <c r="G15" s="503"/>
      <c r="H15" s="503"/>
      <c r="I15" s="503"/>
    </row>
    <row r="16" spans="2:10" s="27" customFormat="1" x14ac:dyDescent="0.45">
      <c r="B16" s="26"/>
      <c r="C16" s="299"/>
      <c r="D16" s="300" t="s">
        <v>727</v>
      </c>
      <c r="E16" s="281" t="s">
        <v>726</v>
      </c>
      <c r="F16" s="281" t="s">
        <v>725</v>
      </c>
      <c r="G16" s="281" t="s">
        <v>417</v>
      </c>
      <c r="H16" s="281" t="s">
        <v>904</v>
      </c>
      <c r="I16" s="297" t="s">
        <v>905</v>
      </c>
    </row>
    <row r="17" spans="2:9" ht="20.25" customHeight="1" x14ac:dyDescent="0.45">
      <c r="B17" s="30"/>
      <c r="C17" s="278">
        <v>1</v>
      </c>
      <c r="D17" s="279" t="s">
        <v>743</v>
      </c>
      <c r="E17" s="129">
        <f>'DS - Scenarios'!G157</f>
        <v>0</v>
      </c>
      <c r="F17" s="128">
        <f>'DS - Scenarios'!C165</f>
        <v>7</v>
      </c>
      <c r="G17" s="305">
        <f>'DS - Scenarios'!C163</f>
        <v>0</v>
      </c>
      <c r="H17" s="298">
        <f>'DS - Scenarios'!G156</f>
        <v>58</v>
      </c>
      <c r="I17" s="128">
        <f>COUNTIFS('DS - Scenarios'!J:J,1,'DS - Scenarios'!G:G,"N/A (Please provide reason)")</f>
        <v>0</v>
      </c>
    </row>
    <row r="18" spans="2:9" ht="20.100000000000001" customHeight="1" x14ac:dyDescent="0.45">
      <c r="B18" s="30"/>
      <c r="C18" s="28"/>
      <c r="D18" s="28"/>
      <c r="E18" s="28"/>
      <c r="F18" s="28"/>
      <c r="G18" s="28"/>
      <c r="H18" s="130"/>
    </row>
    <row r="19" spans="2:9" ht="15" customHeight="1" x14ac:dyDescent="0.45">
      <c r="B19" s="30"/>
      <c r="C19" s="500" t="s">
        <v>728</v>
      </c>
      <c r="D19" s="501"/>
      <c r="E19" s="501"/>
      <c r="F19" s="501"/>
      <c r="G19" s="502"/>
      <c r="H19" s="130"/>
    </row>
    <row r="20" spans="2:9" x14ac:dyDescent="0.45">
      <c r="B20" s="31"/>
      <c r="C20" s="280"/>
      <c r="D20" s="282" t="s">
        <v>724</v>
      </c>
      <c r="E20" s="281" t="s">
        <v>723</v>
      </c>
      <c r="F20" s="283" t="s">
        <v>722</v>
      </c>
      <c r="G20" s="284" t="s">
        <v>721</v>
      </c>
      <c r="H20" s="28"/>
    </row>
    <row r="21" spans="2:9" ht="20.25" customHeight="1" x14ac:dyDescent="0.45">
      <c r="B21" s="27"/>
      <c r="C21" s="278">
        <v>1</v>
      </c>
      <c r="D21" s="279" t="s">
        <v>741</v>
      </c>
      <c r="E21" s="129">
        <f>'DS - Authentication'!N33</f>
        <v>0</v>
      </c>
      <c r="F21" s="127">
        <f>'DS - Authentication'!N30</f>
        <v>21</v>
      </c>
      <c r="G21" s="127">
        <f>SUM('DS - Authentication'!O:O)</f>
        <v>0</v>
      </c>
      <c r="H21" s="27"/>
    </row>
    <row r="22" spans="2:9" ht="20.25" customHeight="1" x14ac:dyDescent="0.45">
      <c r="B22" s="27"/>
      <c r="C22" s="278">
        <v>2</v>
      </c>
      <c r="D22" s="279" t="s">
        <v>24</v>
      </c>
      <c r="E22" s="129">
        <f>'DS - Audit'!N31</f>
        <v>0</v>
      </c>
      <c r="F22" s="127">
        <f>'DS - Audit'!N28</f>
        <v>14</v>
      </c>
      <c r="G22" s="127">
        <f>SUM('DS - Audit'!O:O)</f>
        <v>0</v>
      </c>
      <c r="H22" s="27"/>
    </row>
    <row r="23" spans="2:9" ht="20.25" customHeight="1" x14ac:dyDescent="0.45">
      <c r="B23" s="27"/>
      <c r="C23" s="278">
        <v>3</v>
      </c>
      <c r="D23" s="279" t="s">
        <v>81</v>
      </c>
      <c r="E23" s="129">
        <f>'DS - Main'!N89</f>
        <v>0</v>
      </c>
      <c r="F23" s="127">
        <f>'DS - Main'!N86</f>
        <v>53</v>
      </c>
      <c r="G23" s="127">
        <f>SUM('DS - Main'!O:O)</f>
        <v>0</v>
      </c>
      <c r="H23" s="27"/>
    </row>
    <row r="24" spans="2:9" s="32" customFormat="1" x14ac:dyDescent="0.45">
      <c r="B24" s="174" t="s">
        <v>754</v>
      </c>
      <c r="C24" s="497" t="str">
        <f>IF(SUM(G21,G22,G23,I17)&gt;0,"WARNING: A test result of N/A (not applicable) has been selected for one or more mandatory test cases. Appropriate test results for a mandatory test are Pass or Fail. Please consider reviewing the test results.","")</f>
        <v/>
      </c>
      <c r="D24" s="497"/>
      <c r="E24" s="497"/>
      <c r="F24" s="497"/>
      <c r="G24" s="497"/>
    </row>
    <row r="25" spans="2:9" s="32" customFormat="1" x14ac:dyDescent="0.45"/>
    <row r="26" spans="2:9" s="32" customFormat="1" x14ac:dyDescent="0.45"/>
    <row r="27" spans="2:9" s="32" customFormat="1" x14ac:dyDescent="0.45"/>
    <row r="28" spans="2:9" s="32" customFormat="1" x14ac:dyDescent="0.45"/>
    <row r="29" spans="2:9" s="32" customFormat="1" x14ac:dyDescent="0.45"/>
    <row r="30" spans="2:9" s="32" customFormat="1" x14ac:dyDescent="0.45"/>
    <row r="31" spans="2:9" s="32" customFormat="1" x14ac:dyDescent="0.45"/>
    <row r="32" spans="2:9" s="32" customFormat="1" x14ac:dyDescent="0.45"/>
    <row r="33" s="32" customFormat="1" x14ac:dyDescent="0.45"/>
    <row r="34" s="32" customFormat="1" x14ac:dyDescent="0.45"/>
    <row r="35" s="32" customFormat="1" x14ac:dyDescent="0.45"/>
    <row r="36" s="32" customFormat="1" x14ac:dyDescent="0.45"/>
    <row r="37" s="32" customFormat="1" x14ac:dyDescent="0.45"/>
    <row r="38" s="32" customFormat="1" x14ac:dyDescent="0.45"/>
    <row r="39" s="32" customFormat="1" x14ac:dyDescent="0.45"/>
    <row r="40" s="32" customFormat="1" x14ac:dyDescent="0.45"/>
    <row r="41" s="32" customFormat="1" x14ac:dyDescent="0.45"/>
    <row r="42" s="32" customFormat="1" x14ac:dyDescent="0.45"/>
    <row r="43" s="32" customFormat="1" x14ac:dyDescent="0.45"/>
    <row r="44" s="32" customFormat="1" x14ac:dyDescent="0.45"/>
    <row r="45" s="32" customFormat="1" x14ac:dyDescent="0.45"/>
    <row r="46" s="32" customFormat="1" x14ac:dyDescent="0.45"/>
    <row r="47" s="32" customFormat="1" x14ac:dyDescent="0.45"/>
    <row r="48" s="32" customFormat="1" x14ac:dyDescent="0.45"/>
    <row r="49" s="32" customFormat="1" x14ac:dyDescent="0.45"/>
    <row r="50" s="32" customFormat="1" x14ac:dyDescent="0.45"/>
    <row r="51" s="32" customFormat="1" x14ac:dyDescent="0.45"/>
    <row r="52" s="32" customFormat="1" x14ac:dyDescent="0.45"/>
    <row r="53" s="32" customFormat="1" x14ac:dyDescent="0.45"/>
    <row r="54" s="32" customFormat="1" x14ac:dyDescent="0.45"/>
    <row r="55" s="32" customFormat="1" x14ac:dyDescent="0.45"/>
    <row r="56" s="32" customFormat="1" x14ac:dyDescent="0.45"/>
    <row r="57" s="32" customFormat="1" x14ac:dyDescent="0.45"/>
    <row r="58" s="32" customFormat="1" x14ac:dyDescent="0.45"/>
    <row r="59" s="32" customFormat="1" x14ac:dyDescent="0.45"/>
    <row r="60" s="32" customFormat="1" x14ac:dyDescent="0.45"/>
    <row r="61" s="32" customFormat="1" x14ac:dyDescent="0.45"/>
    <row r="62" s="32" customFormat="1" x14ac:dyDescent="0.45"/>
    <row r="63" s="32" customFormat="1" x14ac:dyDescent="0.45"/>
    <row r="64" s="32" customFormat="1" x14ac:dyDescent="0.45"/>
    <row r="65" s="32" customFormat="1" x14ac:dyDescent="0.45"/>
    <row r="66" s="32" customFormat="1" x14ac:dyDescent="0.45"/>
    <row r="67" s="32" customFormat="1" x14ac:dyDescent="0.45"/>
    <row r="68" s="32" customFormat="1" x14ac:dyDescent="0.45"/>
    <row r="69" s="32" customFormat="1" x14ac:dyDescent="0.45"/>
    <row r="70" s="32" customFormat="1" x14ac:dyDescent="0.45"/>
    <row r="71" s="32" customFormat="1" x14ac:dyDescent="0.45"/>
    <row r="72" s="32" customFormat="1" x14ac:dyDescent="0.45"/>
    <row r="73" s="32" customFormat="1" x14ac:dyDescent="0.45"/>
    <row r="74" s="32" customFormat="1" x14ac:dyDescent="0.45"/>
    <row r="75" s="32" customFormat="1" x14ac:dyDescent="0.45"/>
    <row r="76" s="32" customFormat="1" x14ac:dyDescent="0.45"/>
    <row r="77" s="32" customFormat="1" x14ac:dyDescent="0.45"/>
    <row r="78" s="32" customFormat="1" x14ac:dyDescent="0.45"/>
    <row r="79" s="32" customFormat="1" x14ac:dyDescent="0.45"/>
    <row r="80" s="32" customFormat="1" x14ac:dyDescent="0.45"/>
    <row r="81" s="32" customFormat="1" x14ac:dyDescent="0.45"/>
    <row r="82" s="32" customFormat="1" x14ac:dyDescent="0.45"/>
    <row r="83" s="32" customFormat="1" x14ac:dyDescent="0.45"/>
    <row r="84" s="32" customFormat="1" x14ac:dyDescent="0.45"/>
    <row r="85" s="32" customFormat="1" x14ac:dyDescent="0.45"/>
    <row r="86" s="32" customFormat="1" x14ac:dyDescent="0.45"/>
    <row r="87" s="32" customFormat="1" x14ac:dyDescent="0.45"/>
    <row r="88" s="32" customFormat="1" x14ac:dyDescent="0.45"/>
    <row r="89" s="32" customFormat="1" x14ac:dyDescent="0.45"/>
    <row r="90" s="32" customFormat="1" x14ac:dyDescent="0.45"/>
    <row r="91" s="32" customFormat="1" x14ac:dyDescent="0.45"/>
    <row r="92" s="32" customFormat="1" x14ac:dyDescent="0.45"/>
    <row r="93" s="32" customFormat="1" x14ac:dyDescent="0.45"/>
    <row r="94" s="32" customFormat="1" x14ac:dyDescent="0.45"/>
    <row r="95" s="32" customFormat="1" x14ac:dyDescent="0.45"/>
    <row r="96" s="32" customFormat="1" x14ac:dyDescent="0.45"/>
    <row r="97" s="32" customFormat="1" x14ac:dyDescent="0.45"/>
    <row r="98" s="32" customFormat="1" x14ac:dyDescent="0.45"/>
    <row r="99" s="32" customFormat="1" x14ac:dyDescent="0.45"/>
    <row r="100" s="32" customFormat="1" x14ac:dyDescent="0.45"/>
    <row r="101" s="32" customFormat="1" x14ac:dyDescent="0.45"/>
    <row r="102" s="32" customFormat="1" x14ac:dyDescent="0.45"/>
    <row r="103" s="32" customFormat="1" x14ac:dyDescent="0.45"/>
    <row r="104" s="32" customFormat="1" x14ac:dyDescent="0.45"/>
    <row r="105" s="32" customFormat="1" x14ac:dyDescent="0.45"/>
    <row r="106" s="32" customFormat="1" x14ac:dyDescent="0.45"/>
    <row r="107" s="32" customFormat="1" x14ac:dyDescent="0.45"/>
    <row r="108" s="32" customFormat="1" x14ac:dyDescent="0.45"/>
    <row r="109" s="32" customFormat="1" x14ac:dyDescent="0.45"/>
    <row r="110" s="32" customFormat="1" x14ac:dyDescent="0.45"/>
    <row r="111" s="32" customFormat="1" x14ac:dyDescent="0.45"/>
    <row r="112" s="32" customFormat="1" x14ac:dyDescent="0.45"/>
    <row r="113" s="32" customFormat="1" x14ac:dyDescent="0.45"/>
    <row r="114" s="32" customFormat="1" x14ac:dyDescent="0.45"/>
    <row r="115" s="32" customFormat="1" x14ac:dyDescent="0.45"/>
    <row r="116" s="32" customFormat="1" x14ac:dyDescent="0.45"/>
    <row r="117" s="32" customFormat="1" x14ac:dyDescent="0.45"/>
    <row r="118" s="32" customFormat="1" x14ac:dyDescent="0.45"/>
    <row r="119" s="32" customFormat="1" x14ac:dyDescent="0.45"/>
    <row r="120" s="32" customFormat="1" x14ac:dyDescent="0.45"/>
    <row r="121" s="32" customFormat="1" x14ac:dyDescent="0.45"/>
    <row r="122" s="32" customFormat="1" x14ac:dyDescent="0.45"/>
    <row r="123" s="32" customFormat="1" x14ac:dyDescent="0.45"/>
    <row r="124" s="32" customFormat="1" x14ac:dyDescent="0.45"/>
    <row r="125" s="32" customFormat="1" x14ac:dyDescent="0.45"/>
    <row r="126" s="32" customFormat="1" x14ac:dyDescent="0.45"/>
    <row r="127" s="32" customFormat="1" x14ac:dyDescent="0.45"/>
    <row r="128" s="32" customFormat="1" x14ac:dyDescent="0.45"/>
    <row r="129" s="32" customFormat="1" x14ac:dyDescent="0.45"/>
    <row r="130" s="32" customFormat="1" x14ac:dyDescent="0.45"/>
    <row r="131" s="32" customFormat="1" x14ac:dyDescent="0.45"/>
    <row r="132" s="32" customFormat="1" x14ac:dyDescent="0.45"/>
    <row r="133" s="32" customFormat="1" x14ac:dyDescent="0.45"/>
    <row r="134" s="32" customFormat="1" x14ac:dyDescent="0.45"/>
    <row r="135" s="32" customFormat="1" x14ac:dyDescent="0.45"/>
    <row r="136" s="32" customFormat="1" x14ac:dyDescent="0.45"/>
    <row r="137" s="32" customFormat="1" x14ac:dyDescent="0.45"/>
    <row r="138" s="32" customFormat="1" x14ac:dyDescent="0.45"/>
    <row r="139" s="32" customFormat="1" x14ac:dyDescent="0.45"/>
    <row r="140" s="32" customFormat="1" x14ac:dyDescent="0.45"/>
    <row r="141" s="32" customFormat="1" x14ac:dyDescent="0.45"/>
    <row r="142" s="32" customFormat="1" x14ac:dyDescent="0.45"/>
    <row r="143" s="32" customFormat="1" x14ac:dyDescent="0.45"/>
    <row r="144" s="32" customFormat="1" x14ac:dyDescent="0.45"/>
    <row r="145" s="32" customFormat="1" x14ac:dyDescent="0.45"/>
    <row r="146" s="32" customFormat="1" x14ac:dyDescent="0.45"/>
    <row r="147" s="32" customFormat="1" x14ac:dyDescent="0.45"/>
    <row r="148" s="32" customFormat="1" x14ac:dyDescent="0.45"/>
    <row r="149" s="32" customFormat="1" x14ac:dyDescent="0.45"/>
    <row r="150" s="32" customFormat="1" x14ac:dyDescent="0.45"/>
    <row r="151" s="32" customFormat="1" x14ac:dyDescent="0.45"/>
    <row r="152" s="32" customFormat="1" x14ac:dyDescent="0.45"/>
    <row r="153" s="32" customFormat="1" x14ac:dyDescent="0.45"/>
    <row r="154" s="32" customFormat="1" x14ac:dyDescent="0.45"/>
    <row r="155" s="32" customFormat="1" x14ac:dyDescent="0.45"/>
    <row r="156" s="32" customFormat="1" x14ac:dyDescent="0.45"/>
    <row r="157" s="32" customFormat="1" x14ac:dyDescent="0.45"/>
    <row r="158" s="32" customFormat="1" x14ac:dyDescent="0.45"/>
    <row r="159" s="32" customFormat="1" x14ac:dyDescent="0.45"/>
    <row r="160" s="32" customFormat="1" x14ac:dyDescent="0.45"/>
    <row r="161" s="32" customFormat="1" x14ac:dyDescent="0.45"/>
    <row r="162" s="32" customFormat="1" x14ac:dyDescent="0.45"/>
    <row r="163" s="32" customFormat="1" x14ac:dyDescent="0.45"/>
    <row r="164" s="32" customFormat="1" x14ac:dyDescent="0.45"/>
    <row r="165" s="32" customFormat="1" x14ac:dyDescent="0.45"/>
    <row r="166" s="32" customFormat="1" x14ac:dyDescent="0.45"/>
    <row r="167" s="32" customFormat="1" x14ac:dyDescent="0.45"/>
    <row r="168" s="32" customFormat="1" x14ac:dyDescent="0.45"/>
    <row r="169" s="32" customFormat="1" x14ac:dyDescent="0.45"/>
    <row r="170" s="32" customFormat="1" x14ac:dyDescent="0.45"/>
    <row r="171" s="32" customFormat="1" x14ac:dyDescent="0.45"/>
    <row r="172" s="32" customFormat="1" x14ac:dyDescent="0.45"/>
    <row r="173" s="32" customFormat="1" x14ac:dyDescent="0.45"/>
    <row r="174" s="32" customFormat="1" x14ac:dyDescent="0.45"/>
    <row r="175" s="32" customFormat="1" x14ac:dyDescent="0.45"/>
    <row r="176" s="32" customFormat="1" x14ac:dyDescent="0.45"/>
    <row r="177" s="32" customFormat="1" x14ac:dyDescent="0.45"/>
    <row r="178" s="32" customFormat="1" x14ac:dyDescent="0.45"/>
    <row r="179" s="32" customFormat="1" x14ac:dyDescent="0.45"/>
    <row r="180" s="32" customFormat="1" x14ac:dyDescent="0.45"/>
    <row r="181" s="32" customFormat="1" x14ac:dyDescent="0.45"/>
    <row r="182" s="32" customFormat="1" x14ac:dyDescent="0.45"/>
    <row r="183" s="32" customFormat="1" x14ac:dyDescent="0.45"/>
    <row r="184" s="32" customFormat="1" x14ac:dyDescent="0.45"/>
    <row r="185" s="32" customFormat="1" x14ac:dyDescent="0.45"/>
    <row r="186" s="32" customFormat="1" x14ac:dyDescent="0.45"/>
    <row r="187" s="32" customFormat="1" x14ac:dyDescent="0.45"/>
    <row r="188" s="32" customFormat="1" x14ac:dyDescent="0.45"/>
    <row r="189" s="32" customFormat="1" x14ac:dyDescent="0.45"/>
    <row r="190" s="32" customFormat="1" x14ac:dyDescent="0.45"/>
    <row r="191" s="32" customFormat="1" x14ac:dyDescent="0.45"/>
    <row r="192" s="32" customFormat="1" x14ac:dyDescent="0.45"/>
    <row r="193" s="32" customFormat="1" x14ac:dyDescent="0.45"/>
    <row r="194" s="32" customFormat="1" x14ac:dyDescent="0.45"/>
    <row r="195" s="32" customFormat="1" x14ac:dyDescent="0.45"/>
    <row r="196" s="32" customFormat="1" x14ac:dyDescent="0.45"/>
    <row r="197" s="32" customFormat="1" x14ac:dyDescent="0.45"/>
    <row r="198" s="32" customFormat="1" x14ac:dyDescent="0.45"/>
    <row r="199" s="32" customFormat="1" x14ac:dyDescent="0.45"/>
    <row r="200" s="32" customFormat="1" x14ac:dyDescent="0.45"/>
    <row r="201" s="32" customFormat="1" x14ac:dyDescent="0.45"/>
    <row r="202" s="32" customFormat="1" x14ac:dyDescent="0.45"/>
    <row r="203" s="32" customFormat="1" x14ac:dyDescent="0.45"/>
    <row r="204" s="32" customFormat="1" x14ac:dyDescent="0.45"/>
    <row r="205" s="32" customFormat="1" x14ac:dyDescent="0.45"/>
    <row r="206" s="32" customFormat="1" x14ac:dyDescent="0.45"/>
    <row r="207" s="32" customFormat="1" x14ac:dyDescent="0.45"/>
    <row r="208" s="32" customFormat="1" x14ac:dyDescent="0.45"/>
    <row r="209" s="32" customFormat="1" x14ac:dyDescent="0.45"/>
    <row r="210" s="32" customFormat="1" x14ac:dyDescent="0.45"/>
    <row r="211" s="32" customFormat="1" x14ac:dyDescent="0.45"/>
    <row r="212" s="32" customFormat="1" x14ac:dyDescent="0.45"/>
    <row r="213" s="32" customFormat="1" x14ac:dyDescent="0.45"/>
    <row r="214" s="32" customFormat="1" x14ac:dyDescent="0.45"/>
    <row r="215" s="32" customFormat="1" x14ac:dyDescent="0.45"/>
    <row r="216" s="32" customFormat="1" x14ac:dyDescent="0.45"/>
    <row r="217" s="32" customFormat="1" x14ac:dyDescent="0.45"/>
    <row r="218" s="32" customFormat="1" x14ac:dyDescent="0.45"/>
    <row r="219" s="32" customFormat="1" x14ac:dyDescent="0.45"/>
    <row r="220" s="32" customFormat="1" x14ac:dyDescent="0.45"/>
    <row r="221" s="32" customFormat="1" x14ac:dyDescent="0.45"/>
    <row r="222" s="32" customFormat="1" x14ac:dyDescent="0.45"/>
    <row r="223" s="32" customFormat="1" x14ac:dyDescent="0.45"/>
    <row r="224" s="32" customFormat="1" x14ac:dyDescent="0.45"/>
    <row r="225" s="32" customFormat="1" x14ac:dyDescent="0.45"/>
    <row r="226" s="32" customFormat="1" x14ac:dyDescent="0.45"/>
    <row r="227" s="32" customFormat="1" x14ac:dyDescent="0.45"/>
    <row r="228" s="32" customFormat="1" x14ac:dyDescent="0.45"/>
    <row r="229" s="32" customFormat="1" x14ac:dyDescent="0.45"/>
    <row r="230" s="32" customFormat="1" x14ac:dyDescent="0.45"/>
    <row r="231" s="32" customFormat="1" x14ac:dyDescent="0.45"/>
    <row r="232" s="32" customFormat="1" x14ac:dyDescent="0.45"/>
    <row r="233" s="32" customFormat="1" x14ac:dyDescent="0.45"/>
    <row r="234" s="32" customFormat="1" x14ac:dyDescent="0.45"/>
    <row r="235" s="32" customFormat="1" x14ac:dyDescent="0.45"/>
    <row r="236" s="32" customFormat="1" x14ac:dyDescent="0.45"/>
    <row r="237" s="32" customFormat="1" x14ac:dyDescent="0.45"/>
    <row r="238" s="32" customFormat="1" x14ac:dyDescent="0.45"/>
    <row r="239" s="32" customFormat="1" x14ac:dyDescent="0.45"/>
    <row r="240" s="32" customFormat="1" x14ac:dyDescent="0.45"/>
    <row r="241" s="32" customFormat="1" x14ac:dyDescent="0.45"/>
    <row r="242" s="32" customFormat="1" x14ac:dyDescent="0.45"/>
    <row r="243" s="32" customFormat="1" x14ac:dyDescent="0.45"/>
    <row r="244" s="32" customFormat="1" x14ac:dyDescent="0.45"/>
    <row r="245" s="32" customFormat="1" x14ac:dyDescent="0.45"/>
    <row r="246" s="32" customFormat="1" x14ac:dyDescent="0.45"/>
    <row r="247" s="32" customFormat="1" x14ac:dyDescent="0.45"/>
    <row r="248" s="32" customFormat="1" x14ac:dyDescent="0.45"/>
    <row r="249" s="32" customFormat="1" x14ac:dyDescent="0.45"/>
    <row r="250" s="32" customFormat="1" x14ac:dyDescent="0.45"/>
    <row r="251" s="32" customFormat="1" x14ac:dyDescent="0.45"/>
    <row r="252" s="32" customFormat="1" x14ac:dyDescent="0.45"/>
    <row r="253" s="32" customFormat="1" x14ac:dyDescent="0.45"/>
    <row r="254" s="32" customFormat="1" x14ac:dyDescent="0.45"/>
    <row r="255" s="32" customFormat="1" x14ac:dyDescent="0.45"/>
    <row r="256" s="32" customFormat="1" x14ac:dyDescent="0.45"/>
    <row r="257" s="32" customFormat="1" x14ac:dyDescent="0.45"/>
    <row r="258" s="32" customFormat="1" x14ac:dyDescent="0.45"/>
    <row r="259" s="32" customFormat="1" x14ac:dyDescent="0.45"/>
    <row r="260" s="32" customFormat="1" x14ac:dyDescent="0.45"/>
    <row r="261" s="32" customFormat="1" x14ac:dyDescent="0.45"/>
    <row r="262" s="32" customFormat="1" x14ac:dyDescent="0.45"/>
    <row r="263" s="32" customFormat="1" x14ac:dyDescent="0.45"/>
    <row r="264" s="32" customFormat="1" x14ac:dyDescent="0.45"/>
    <row r="265" s="32" customFormat="1" x14ac:dyDescent="0.45"/>
    <row r="266" s="32" customFormat="1" x14ac:dyDescent="0.45"/>
    <row r="267" s="32" customFormat="1" x14ac:dyDescent="0.45"/>
    <row r="268" s="32" customFormat="1" x14ac:dyDescent="0.45"/>
    <row r="269" s="32" customFormat="1" x14ac:dyDescent="0.45"/>
    <row r="270" s="32" customFormat="1" x14ac:dyDescent="0.45"/>
    <row r="271" s="32" customFormat="1" x14ac:dyDescent="0.45"/>
    <row r="272" s="32" customFormat="1" x14ac:dyDescent="0.45"/>
    <row r="273" s="32" customFormat="1" x14ac:dyDescent="0.45"/>
    <row r="274" s="32" customFormat="1" x14ac:dyDescent="0.45"/>
    <row r="275" s="32" customFormat="1" x14ac:dyDescent="0.45"/>
    <row r="276" s="32" customFormat="1" x14ac:dyDescent="0.45"/>
    <row r="277" s="32" customFormat="1" x14ac:dyDescent="0.45"/>
    <row r="278" s="32" customFormat="1" x14ac:dyDescent="0.45"/>
    <row r="279" s="32" customFormat="1" x14ac:dyDescent="0.45"/>
    <row r="280" s="32" customFormat="1" x14ac:dyDescent="0.45"/>
    <row r="281" s="32" customFormat="1" x14ac:dyDescent="0.45"/>
    <row r="282" s="32" customFormat="1" x14ac:dyDescent="0.45"/>
    <row r="283" s="32" customFormat="1" x14ac:dyDescent="0.45"/>
    <row r="284" s="32" customFormat="1" x14ac:dyDescent="0.45"/>
    <row r="285" s="32" customFormat="1" x14ac:dyDescent="0.45"/>
    <row r="286" s="32" customFormat="1" x14ac:dyDescent="0.45"/>
    <row r="287" s="32" customFormat="1" x14ac:dyDescent="0.45"/>
    <row r="288" s="32" customFormat="1" x14ac:dyDescent="0.45"/>
    <row r="289" s="32" customFormat="1" x14ac:dyDescent="0.45"/>
    <row r="290" s="32" customFormat="1" x14ac:dyDescent="0.45"/>
    <row r="291" s="32" customFormat="1" x14ac:dyDescent="0.45"/>
    <row r="292" s="32" customFormat="1" x14ac:dyDescent="0.45"/>
    <row r="293" s="32" customFormat="1" x14ac:dyDescent="0.45"/>
    <row r="294" s="32" customFormat="1" x14ac:dyDescent="0.45"/>
    <row r="295" s="32" customFormat="1" x14ac:dyDescent="0.45"/>
    <row r="296" s="32" customFormat="1" x14ac:dyDescent="0.45"/>
    <row r="297" s="32" customFormat="1" x14ac:dyDescent="0.45"/>
    <row r="298" s="32" customFormat="1" x14ac:dyDescent="0.45"/>
    <row r="299" s="32" customFormat="1" x14ac:dyDescent="0.45"/>
    <row r="300" s="32" customFormat="1" x14ac:dyDescent="0.45"/>
    <row r="301" s="32" customFormat="1" x14ac:dyDescent="0.45"/>
    <row r="302" s="32" customFormat="1" x14ac:dyDescent="0.45"/>
    <row r="303" s="32" customFormat="1" x14ac:dyDescent="0.45"/>
    <row r="304" s="32" customFormat="1" x14ac:dyDescent="0.45"/>
    <row r="305" s="32" customFormat="1" x14ac:dyDescent="0.45"/>
    <row r="306" s="32" customFormat="1" x14ac:dyDescent="0.45"/>
    <row r="307" s="32" customFormat="1" x14ac:dyDescent="0.45"/>
    <row r="308" s="32" customFormat="1" x14ac:dyDescent="0.45"/>
    <row r="309" s="32" customFormat="1" x14ac:dyDescent="0.45"/>
    <row r="310" s="32" customFormat="1" x14ac:dyDescent="0.45"/>
    <row r="311" s="32" customFormat="1" x14ac:dyDescent="0.45"/>
    <row r="312" s="32" customFormat="1" x14ac:dyDescent="0.45"/>
    <row r="313" s="32" customFormat="1" x14ac:dyDescent="0.45"/>
    <row r="314" s="32" customFormat="1" x14ac:dyDescent="0.45"/>
    <row r="315" s="32" customFormat="1" x14ac:dyDescent="0.45"/>
    <row r="316" s="32" customFormat="1" x14ac:dyDescent="0.45"/>
    <row r="317" s="32" customFormat="1" x14ac:dyDescent="0.45"/>
    <row r="318" s="32" customFormat="1" x14ac:dyDescent="0.45"/>
    <row r="319" s="32" customFormat="1" x14ac:dyDescent="0.45"/>
    <row r="320" s="32" customFormat="1" x14ac:dyDescent="0.45"/>
    <row r="321" s="32" customFormat="1" x14ac:dyDescent="0.45"/>
    <row r="322" s="32" customFormat="1" x14ac:dyDescent="0.45"/>
    <row r="323" s="32" customFormat="1" x14ac:dyDescent="0.45"/>
    <row r="324" s="32" customFormat="1" x14ac:dyDescent="0.45"/>
    <row r="325" s="32" customFormat="1" x14ac:dyDescent="0.45"/>
    <row r="326" s="32" customFormat="1" x14ac:dyDescent="0.45"/>
    <row r="327" s="32" customFormat="1" x14ac:dyDescent="0.45"/>
    <row r="328" s="32" customFormat="1" x14ac:dyDescent="0.45"/>
    <row r="329" s="32" customFormat="1" x14ac:dyDescent="0.45"/>
    <row r="330" s="32" customFormat="1" x14ac:dyDescent="0.45"/>
    <row r="331" s="32" customFormat="1" x14ac:dyDescent="0.45"/>
    <row r="332" s="32" customFormat="1" x14ac:dyDescent="0.45"/>
    <row r="333" s="32" customFormat="1" x14ac:dyDescent="0.45"/>
    <row r="334" s="32" customFormat="1" x14ac:dyDescent="0.45"/>
    <row r="335" s="32" customFormat="1" x14ac:dyDescent="0.45"/>
    <row r="336" s="32" customFormat="1" x14ac:dyDescent="0.45"/>
    <row r="337" s="32" customFormat="1" x14ac:dyDescent="0.45"/>
    <row r="338" s="32" customFormat="1" x14ac:dyDescent="0.45"/>
    <row r="339" s="32" customFormat="1" x14ac:dyDescent="0.45"/>
    <row r="340" s="32" customFormat="1" x14ac:dyDescent="0.45"/>
    <row r="341" s="32" customFormat="1" x14ac:dyDescent="0.45"/>
    <row r="342" s="32" customFormat="1" x14ac:dyDescent="0.45"/>
    <row r="343" s="32" customFormat="1" x14ac:dyDescent="0.45"/>
    <row r="344" s="32" customFormat="1" x14ac:dyDescent="0.45"/>
    <row r="345" s="32" customFormat="1" x14ac:dyDescent="0.45"/>
    <row r="346" s="32" customFormat="1" x14ac:dyDescent="0.45"/>
    <row r="347" s="32" customFormat="1" x14ac:dyDescent="0.45"/>
    <row r="348" s="32" customFormat="1" x14ac:dyDescent="0.45"/>
    <row r="349" s="32" customFormat="1" x14ac:dyDescent="0.45"/>
    <row r="350" s="32" customFormat="1" x14ac:dyDescent="0.45"/>
    <row r="351" s="32" customFormat="1" x14ac:dyDescent="0.45"/>
    <row r="352" s="32" customFormat="1" x14ac:dyDescent="0.45"/>
    <row r="353" s="32" customFormat="1" x14ac:dyDescent="0.45"/>
    <row r="354" s="32" customFormat="1" x14ac:dyDescent="0.45"/>
    <row r="355" s="32" customFormat="1" x14ac:dyDescent="0.45"/>
    <row r="356" s="32" customFormat="1" x14ac:dyDescent="0.45"/>
    <row r="357" s="32" customFormat="1" x14ac:dyDescent="0.45"/>
    <row r="358" s="32" customFormat="1" x14ac:dyDescent="0.45"/>
    <row r="359" s="32" customFormat="1" x14ac:dyDescent="0.45"/>
    <row r="360" s="32" customFormat="1" x14ac:dyDescent="0.45"/>
    <row r="361" s="32" customFormat="1" x14ac:dyDescent="0.45"/>
    <row r="362" s="32" customFormat="1" x14ac:dyDescent="0.45"/>
    <row r="363" s="32" customFormat="1" x14ac:dyDescent="0.45"/>
    <row r="364" s="32" customFormat="1" x14ac:dyDescent="0.45"/>
    <row r="365" s="32" customFormat="1" x14ac:dyDescent="0.45"/>
    <row r="366" s="32" customFormat="1" x14ac:dyDescent="0.45"/>
    <row r="367" s="32" customFormat="1" x14ac:dyDescent="0.45"/>
    <row r="368" s="32" customFormat="1" x14ac:dyDescent="0.45"/>
    <row r="369" s="32" customFormat="1" x14ac:dyDescent="0.45"/>
    <row r="370" s="32" customFormat="1" x14ac:dyDescent="0.45"/>
    <row r="371" s="32" customFormat="1" x14ac:dyDescent="0.45"/>
    <row r="372" s="32" customFormat="1" x14ac:dyDescent="0.45"/>
    <row r="373" s="32" customFormat="1" x14ac:dyDescent="0.45"/>
    <row r="374" s="32" customFormat="1" x14ac:dyDescent="0.45"/>
    <row r="375" s="32" customFormat="1" x14ac:dyDescent="0.45"/>
    <row r="376" s="32" customFormat="1" x14ac:dyDescent="0.45"/>
    <row r="377" s="32" customFormat="1" x14ac:dyDescent="0.45"/>
    <row r="378" s="32" customFormat="1" x14ac:dyDescent="0.45"/>
    <row r="379" s="32" customFormat="1" x14ac:dyDescent="0.45"/>
    <row r="380" s="32" customFormat="1" x14ac:dyDescent="0.45"/>
    <row r="381" s="32" customFormat="1" x14ac:dyDescent="0.45"/>
    <row r="382" s="32" customFormat="1" x14ac:dyDescent="0.45"/>
    <row r="383" s="32" customFormat="1" x14ac:dyDescent="0.45"/>
    <row r="384" s="32" customFormat="1" x14ac:dyDescent="0.45"/>
    <row r="385" s="32" customFormat="1" x14ac:dyDescent="0.45"/>
    <row r="386" s="32" customFormat="1" x14ac:dyDescent="0.45"/>
    <row r="387" s="32" customFormat="1" x14ac:dyDescent="0.45"/>
    <row r="388" s="32" customFormat="1" x14ac:dyDescent="0.45"/>
    <row r="389" s="32" customFormat="1" x14ac:dyDescent="0.45"/>
    <row r="390" s="32" customFormat="1" x14ac:dyDescent="0.45"/>
    <row r="391" s="32" customFormat="1" x14ac:dyDescent="0.45"/>
    <row r="392" s="32" customFormat="1" x14ac:dyDescent="0.45"/>
    <row r="393" s="32" customFormat="1" x14ac:dyDescent="0.45"/>
    <row r="394" s="32" customFormat="1" x14ac:dyDescent="0.45"/>
    <row r="395" s="32" customFormat="1" x14ac:dyDescent="0.45"/>
    <row r="396" s="32" customFormat="1" x14ac:dyDescent="0.45"/>
    <row r="397" s="32" customFormat="1" x14ac:dyDescent="0.45"/>
    <row r="398" s="32" customFormat="1" x14ac:dyDescent="0.45"/>
    <row r="399" s="32" customFormat="1" x14ac:dyDescent="0.45"/>
    <row r="400" s="32" customFormat="1" x14ac:dyDescent="0.45"/>
    <row r="401" s="32" customFormat="1" x14ac:dyDescent="0.45"/>
    <row r="402" s="32" customFormat="1" x14ac:dyDescent="0.45"/>
    <row r="403" s="32" customFormat="1" x14ac:dyDescent="0.45"/>
    <row r="404" s="32" customFormat="1" x14ac:dyDescent="0.45"/>
    <row r="405" s="32" customFormat="1" x14ac:dyDescent="0.45"/>
    <row r="406" s="32" customFormat="1" x14ac:dyDescent="0.45"/>
    <row r="407" s="32" customFormat="1" x14ac:dyDescent="0.45"/>
    <row r="408" s="32" customFormat="1" x14ac:dyDescent="0.45"/>
    <row r="409" s="32" customFormat="1" x14ac:dyDescent="0.45"/>
    <row r="410" s="32" customFormat="1" x14ac:dyDescent="0.45"/>
    <row r="411" s="32" customFormat="1" x14ac:dyDescent="0.45"/>
    <row r="412" s="32" customFormat="1" x14ac:dyDescent="0.45"/>
    <row r="413" s="32" customFormat="1" x14ac:dyDescent="0.45"/>
    <row r="414" s="32" customFormat="1" x14ac:dyDescent="0.45"/>
    <row r="415" s="32" customFormat="1" x14ac:dyDescent="0.45"/>
    <row r="416" s="32" customFormat="1" x14ac:dyDescent="0.45"/>
    <row r="417" s="32" customFormat="1" x14ac:dyDescent="0.45"/>
    <row r="418" s="32" customFormat="1" x14ac:dyDescent="0.45"/>
    <row r="419" s="32" customFormat="1" x14ac:dyDescent="0.45"/>
    <row r="420" s="32" customFormat="1" x14ac:dyDescent="0.45"/>
    <row r="421" s="32" customFormat="1" x14ac:dyDescent="0.45"/>
    <row r="422" s="32" customFormat="1" x14ac:dyDescent="0.45"/>
    <row r="423" s="32" customFormat="1" x14ac:dyDescent="0.45"/>
    <row r="424" s="32" customFormat="1" x14ac:dyDescent="0.45"/>
    <row r="425" s="32" customFormat="1" x14ac:dyDescent="0.45"/>
    <row r="426" s="32" customFormat="1" x14ac:dyDescent="0.45"/>
    <row r="427" s="32" customFormat="1" x14ac:dyDescent="0.45"/>
    <row r="428" s="32" customFormat="1" x14ac:dyDescent="0.45"/>
    <row r="429" s="32" customFormat="1" x14ac:dyDescent="0.45"/>
    <row r="430" s="32" customFormat="1" x14ac:dyDescent="0.45"/>
    <row r="431" s="32" customFormat="1" x14ac:dyDescent="0.45"/>
    <row r="432" s="32" customFormat="1" x14ac:dyDescent="0.45"/>
    <row r="433" s="32" customFormat="1" x14ac:dyDescent="0.45"/>
    <row r="434" s="32" customFormat="1" x14ac:dyDescent="0.45"/>
    <row r="435" s="32" customFormat="1" x14ac:dyDescent="0.45"/>
    <row r="436" s="32" customFormat="1" x14ac:dyDescent="0.45"/>
    <row r="437" s="32" customFormat="1" x14ac:dyDescent="0.45"/>
    <row r="438" s="32" customFormat="1" x14ac:dyDescent="0.45"/>
    <row r="439" s="32" customFormat="1" x14ac:dyDescent="0.45"/>
    <row r="440" s="32" customFormat="1" x14ac:dyDescent="0.45"/>
    <row r="441" s="32" customFormat="1" x14ac:dyDescent="0.45"/>
    <row r="442" s="32" customFormat="1" x14ac:dyDescent="0.45"/>
    <row r="443" s="32" customFormat="1" x14ac:dyDescent="0.45"/>
    <row r="444" s="32" customFormat="1" x14ac:dyDescent="0.45"/>
    <row r="445" s="32" customFormat="1" x14ac:dyDescent="0.45"/>
    <row r="446" s="32" customFormat="1" x14ac:dyDescent="0.45"/>
    <row r="447" s="32" customFormat="1" x14ac:dyDescent="0.45"/>
    <row r="448" s="32" customFormat="1" x14ac:dyDescent="0.45"/>
    <row r="449" s="32" customFormat="1" x14ac:dyDescent="0.45"/>
    <row r="450" s="32" customFormat="1" x14ac:dyDescent="0.45"/>
    <row r="451" s="32" customFormat="1" x14ac:dyDescent="0.45"/>
    <row r="452" s="32" customFormat="1" x14ac:dyDescent="0.45"/>
    <row r="453" s="32" customFormat="1" x14ac:dyDescent="0.45"/>
    <row r="454" s="32" customFormat="1" x14ac:dyDescent="0.45"/>
    <row r="455" s="32" customFormat="1" x14ac:dyDescent="0.45"/>
    <row r="456" s="32" customFormat="1" x14ac:dyDescent="0.45"/>
    <row r="457" s="32" customFormat="1" x14ac:dyDescent="0.45"/>
    <row r="458" s="32" customFormat="1" x14ac:dyDescent="0.45"/>
    <row r="459" s="32" customFormat="1" x14ac:dyDescent="0.45"/>
    <row r="460" s="32" customFormat="1" x14ac:dyDescent="0.45"/>
    <row r="461" s="32" customFormat="1" x14ac:dyDescent="0.45"/>
    <row r="462" s="32" customFormat="1" x14ac:dyDescent="0.45"/>
    <row r="463" s="32" customFormat="1" x14ac:dyDescent="0.45"/>
    <row r="464" s="32" customFormat="1" x14ac:dyDescent="0.45"/>
    <row r="465" s="32" customFormat="1" x14ac:dyDescent="0.45"/>
    <row r="466" s="32" customFormat="1" x14ac:dyDescent="0.45"/>
    <row r="467" s="32" customFormat="1" x14ac:dyDescent="0.45"/>
    <row r="468" s="32" customFormat="1" x14ac:dyDescent="0.45"/>
    <row r="469" s="32" customFormat="1" x14ac:dyDescent="0.45"/>
    <row r="470" s="32" customFormat="1" x14ac:dyDescent="0.45"/>
    <row r="471" s="32" customFormat="1" x14ac:dyDescent="0.45"/>
    <row r="472" s="32" customFormat="1" x14ac:dyDescent="0.45"/>
    <row r="473" s="32" customFormat="1" x14ac:dyDescent="0.45"/>
    <row r="474" s="32" customFormat="1" x14ac:dyDescent="0.45"/>
    <row r="475" s="32" customFormat="1" x14ac:dyDescent="0.45"/>
    <row r="476" s="32" customFormat="1" x14ac:dyDescent="0.45"/>
    <row r="477" s="32" customFormat="1" x14ac:dyDescent="0.45"/>
    <row r="478" s="32" customFormat="1" x14ac:dyDescent="0.45"/>
    <row r="479" s="32" customFormat="1" x14ac:dyDescent="0.45"/>
    <row r="480" s="32" customFormat="1" x14ac:dyDescent="0.45"/>
    <row r="481" s="32" customFormat="1" x14ac:dyDescent="0.45"/>
    <row r="482" s="32" customFormat="1" x14ac:dyDescent="0.45"/>
    <row r="483" s="32" customFormat="1" x14ac:dyDescent="0.45"/>
    <row r="484" s="32" customFormat="1" x14ac:dyDescent="0.45"/>
    <row r="485" s="32" customFormat="1" x14ac:dyDescent="0.45"/>
    <row r="486" s="32" customFormat="1" x14ac:dyDescent="0.45"/>
    <row r="487" s="32" customFormat="1" x14ac:dyDescent="0.45"/>
    <row r="488" s="32" customFormat="1" x14ac:dyDescent="0.45"/>
    <row r="489" s="32" customFormat="1" x14ac:dyDescent="0.45"/>
    <row r="490" s="32" customFormat="1" x14ac:dyDescent="0.45"/>
    <row r="491" s="32" customFormat="1" x14ac:dyDescent="0.45"/>
    <row r="492" s="32" customFormat="1" x14ac:dyDescent="0.45"/>
    <row r="493" s="32" customFormat="1" x14ac:dyDescent="0.45"/>
    <row r="494" s="32" customFormat="1" x14ac:dyDescent="0.45"/>
    <row r="495" s="32" customFormat="1" x14ac:dyDescent="0.45"/>
    <row r="496" s="32" customFormat="1" x14ac:dyDescent="0.45"/>
    <row r="497" s="32" customFormat="1" x14ac:dyDescent="0.45"/>
    <row r="498" s="32" customFormat="1" x14ac:dyDescent="0.45"/>
    <row r="499" s="32" customFormat="1" x14ac:dyDescent="0.45"/>
    <row r="500" s="32" customFormat="1" x14ac:dyDescent="0.45"/>
    <row r="501" s="32" customFormat="1" x14ac:dyDescent="0.45"/>
    <row r="502" s="32" customFormat="1" x14ac:dyDescent="0.45"/>
    <row r="503" s="32" customFormat="1" x14ac:dyDescent="0.45"/>
    <row r="504" s="32" customFormat="1" x14ac:dyDescent="0.45"/>
    <row r="505" s="32" customFormat="1" x14ac:dyDescent="0.45"/>
    <row r="506" s="32" customFormat="1" x14ac:dyDescent="0.45"/>
    <row r="507" s="32" customFormat="1" x14ac:dyDescent="0.45"/>
    <row r="508" s="32" customFormat="1" x14ac:dyDescent="0.45"/>
    <row r="509" s="32" customFormat="1" x14ac:dyDescent="0.45"/>
    <row r="510" s="32" customFormat="1" x14ac:dyDescent="0.45"/>
    <row r="511" s="32" customFormat="1" x14ac:dyDescent="0.45"/>
    <row r="512" s="32" customFormat="1" x14ac:dyDescent="0.45"/>
    <row r="513" s="32" customFormat="1" x14ac:dyDescent="0.45"/>
    <row r="514" s="32" customFormat="1" x14ac:dyDescent="0.45"/>
    <row r="515" s="32" customFormat="1" x14ac:dyDescent="0.45"/>
    <row r="516" s="32" customFormat="1" x14ac:dyDescent="0.45"/>
    <row r="517" s="32" customFormat="1" x14ac:dyDescent="0.45"/>
    <row r="518" s="32" customFormat="1" x14ac:dyDescent="0.45"/>
    <row r="519" s="32" customFormat="1" x14ac:dyDescent="0.45"/>
    <row r="520" s="32" customFormat="1" x14ac:dyDescent="0.45"/>
    <row r="521" s="32" customFormat="1" x14ac:dyDescent="0.45"/>
    <row r="522" s="32" customFormat="1" x14ac:dyDescent="0.45"/>
    <row r="523" s="32" customFormat="1" x14ac:dyDescent="0.45"/>
    <row r="524" s="32" customFormat="1" x14ac:dyDescent="0.45"/>
    <row r="525" s="32" customFormat="1" x14ac:dyDescent="0.45"/>
    <row r="526" s="32" customFormat="1" x14ac:dyDescent="0.45"/>
    <row r="527" s="32" customFormat="1" x14ac:dyDescent="0.45"/>
    <row r="528" s="32" customFormat="1" x14ac:dyDescent="0.45"/>
    <row r="529" s="32" customFormat="1" x14ac:dyDescent="0.45"/>
    <row r="530" s="32" customFormat="1" x14ac:dyDescent="0.45"/>
    <row r="531" s="32" customFormat="1" x14ac:dyDescent="0.45"/>
    <row r="532" s="32" customFormat="1" x14ac:dyDescent="0.45"/>
    <row r="533" s="32" customFormat="1" x14ac:dyDescent="0.45"/>
    <row r="534" s="32" customFormat="1" x14ac:dyDescent="0.45"/>
    <row r="535" s="32" customFormat="1" x14ac:dyDescent="0.45"/>
    <row r="536" s="32" customFormat="1" x14ac:dyDescent="0.45"/>
    <row r="537" s="32" customFormat="1" x14ac:dyDescent="0.45"/>
    <row r="538" s="32" customFormat="1" x14ac:dyDescent="0.45"/>
    <row r="539" s="32" customFormat="1" x14ac:dyDescent="0.45"/>
    <row r="540" s="32" customFormat="1" x14ac:dyDescent="0.45"/>
    <row r="541" s="32" customFormat="1" x14ac:dyDescent="0.45"/>
    <row r="542" s="32" customFormat="1" x14ac:dyDescent="0.45"/>
    <row r="543" s="32" customFormat="1" x14ac:dyDescent="0.45"/>
    <row r="544" s="32" customFormat="1" x14ac:dyDescent="0.45"/>
    <row r="545" s="32" customFormat="1" x14ac:dyDescent="0.45"/>
    <row r="546" s="32" customFormat="1" x14ac:dyDescent="0.45"/>
    <row r="547" s="32" customFormat="1" x14ac:dyDescent="0.45"/>
  </sheetData>
  <mergeCells count="13">
    <mergeCell ref="D2:E2"/>
    <mergeCell ref="C4:D4"/>
    <mergeCell ref="C5:D5"/>
    <mergeCell ref="C6:D6"/>
    <mergeCell ref="C7:D7"/>
    <mergeCell ref="C24:G24"/>
    <mergeCell ref="C12:D12"/>
    <mergeCell ref="C8:D8"/>
    <mergeCell ref="C19:G19"/>
    <mergeCell ref="C9:D9"/>
    <mergeCell ref="C10:D10"/>
    <mergeCell ref="C11:D11"/>
    <mergeCell ref="C15:I15"/>
  </mergeCell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4EFD1-DEC4-4620-91A2-D70D6C2048C8}">
  <dimension ref="A1:AK143"/>
  <sheetViews>
    <sheetView zoomScale="80" zoomScaleNormal="80" workbookViewId="0">
      <pane ySplit="3" topLeftCell="A4" activePane="bottomLeft" state="frozen"/>
      <selection pane="bottomLeft" activeCell="D24" sqref="D24"/>
    </sheetView>
  </sheetViews>
  <sheetFormatPr defaultRowHeight="14.25" x14ac:dyDescent="0.45"/>
  <cols>
    <col min="1" max="1" width="1.3984375" customWidth="1"/>
    <col min="2" max="2" width="21.265625" customWidth="1"/>
    <col min="3" max="3" width="12.59765625" style="256" customWidth="1"/>
    <col min="4" max="4" width="108.265625" style="256" customWidth="1"/>
    <col min="5" max="5" width="5.73046875" style="256" customWidth="1"/>
    <col min="6" max="6" width="6.86328125" style="256" customWidth="1"/>
    <col min="7" max="7" width="4.73046875" style="256" customWidth="1"/>
    <col min="8" max="9" width="3.3984375" style="256" customWidth="1"/>
    <col min="10" max="10" width="2.86328125" style="256" customWidth="1"/>
    <col min="11" max="11" width="3.86328125" style="256" customWidth="1"/>
    <col min="12" max="13" width="4" style="256" customWidth="1"/>
    <col min="14" max="14" width="3" style="256" customWidth="1"/>
    <col min="15" max="15" width="3.86328125" style="256" customWidth="1"/>
    <col min="16" max="16" width="3.59765625" style="256" customWidth="1"/>
    <col min="17" max="17" width="3.73046875" style="256" customWidth="1"/>
    <col min="18" max="18" width="3" style="256" customWidth="1"/>
    <col min="19" max="19" width="3.265625" style="256" customWidth="1"/>
    <col min="20" max="20" width="3.3984375" style="256" customWidth="1"/>
    <col min="21" max="21" width="3.265625" style="256" customWidth="1"/>
    <col min="22" max="22" width="3.59765625" style="256" customWidth="1"/>
    <col min="23" max="23" width="3.1328125" style="256" customWidth="1"/>
    <col min="24" max="24" width="3.73046875" style="256" customWidth="1"/>
    <col min="25" max="25" width="3.59765625" style="256" customWidth="1"/>
    <col min="26" max="26" width="63.3984375" customWidth="1"/>
  </cols>
  <sheetData>
    <row r="1" spans="1:37" ht="6" customHeight="1" x14ac:dyDescent="0.45">
      <c r="A1" s="27"/>
      <c r="B1" s="27"/>
      <c r="C1" s="233"/>
      <c r="D1" s="233"/>
      <c r="E1" s="233"/>
      <c r="F1" s="233"/>
      <c r="G1" s="233"/>
      <c r="H1" s="233"/>
      <c r="I1" s="233"/>
      <c r="J1" s="233"/>
      <c r="K1" s="233"/>
      <c r="L1" s="233"/>
      <c r="M1" s="233"/>
      <c r="N1" s="233"/>
      <c r="O1" s="233"/>
      <c r="P1" s="233"/>
      <c r="Q1" s="233"/>
      <c r="R1" s="233"/>
      <c r="S1" s="233"/>
      <c r="T1" s="233"/>
      <c r="U1" s="233"/>
      <c r="V1" s="233"/>
      <c r="W1" s="233"/>
      <c r="X1" s="233"/>
      <c r="Y1" s="233"/>
      <c r="Z1" s="27"/>
      <c r="AA1" s="27"/>
      <c r="AB1" s="27"/>
      <c r="AC1" s="27"/>
      <c r="AD1" s="27"/>
      <c r="AE1" s="27"/>
      <c r="AF1" s="27"/>
      <c r="AG1" s="27"/>
      <c r="AH1" s="27"/>
      <c r="AI1" s="27"/>
      <c r="AJ1" s="27"/>
      <c r="AK1" s="27"/>
    </row>
    <row r="2" spans="1:37" ht="14.65" thickBot="1" x14ac:dyDescent="0.5">
      <c r="A2" s="27"/>
      <c r="B2" s="27"/>
      <c r="C2" s="233"/>
      <c r="D2" s="233"/>
      <c r="E2" s="233"/>
      <c r="F2" s="233"/>
      <c r="G2" s="233"/>
      <c r="H2" s="508" t="s">
        <v>815</v>
      </c>
      <c r="I2" s="509"/>
      <c r="J2" s="509"/>
      <c r="K2" s="509"/>
      <c r="L2" s="509"/>
      <c r="M2" s="509"/>
      <c r="N2" s="509"/>
      <c r="O2" s="510"/>
      <c r="P2" s="410"/>
      <c r="Q2" s="511" t="s">
        <v>225</v>
      </c>
      <c r="R2" s="511"/>
      <c r="S2" s="511"/>
      <c r="T2" s="511"/>
      <c r="U2" s="511"/>
      <c r="V2" s="511"/>
      <c r="W2" s="511"/>
      <c r="X2" s="511"/>
      <c r="Y2" s="511"/>
      <c r="Z2" s="256"/>
      <c r="AA2" s="27"/>
      <c r="AB2" s="27"/>
      <c r="AC2" s="27"/>
      <c r="AD2" s="27"/>
      <c r="AE2" s="27"/>
      <c r="AF2" s="27"/>
      <c r="AG2" s="27"/>
      <c r="AH2" s="27"/>
      <c r="AI2" s="27"/>
      <c r="AJ2" s="27"/>
      <c r="AK2" s="27"/>
    </row>
    <row r="3" spans="1:37" ht="105.75" customHeight="1" thickBot="1" x14ac:dyDescent="0.5">
      <c r="A3" s="27"/>
      <c r="B3" s="257" t="s">
        <v>443</v>
      </c>
      <c r="C3" s="258" t="s">
        <v>816</v>
      </c>
      <c r="D3" s="259" t="s">
        <v>224</v>
      </c>
      <c r="E3" s="306" t="s">
        <v>18</v>
      </c>
      <c r="F3" s="307" t="s">
        <v>19</v>
      </c>
      <c r="G3" s="308" t="s">
        <v>26</v>
      </c>
      <c r="H3" s="260" t="s">
        <v>226</v>
      </c>
      <c r="I3" s="261" t="s">
        <v>24</v>
      </c>
      <c r="J3" s="262" t="s">
        <v>227</v>
      </c>
      <c r="K3" s="262" t="s">
        <v>232</v>
      </c>
      <c r="L3" s="262" t="s">
        <v>229</v>
      </c>
      <c r="M3" s="262" t="s">
        <v>1032</v>
      </c>
      <c r="N3" s="262" t="s">
        <v>230</v>
      </c>
      <c r="O3" s="262" t="s">
        <v>228</v>
      </c>
      <c r="P3" s="263" t="s">
        <v>303</v>
      </c>
      <c r="Q3" s="264" t="s">
        <v>371</v>
      </c>
      <c r="R3" s="265" t="s">
        <v>397</v>
      </c>
      <c r="S3" s="265" t="s">
        <v>399</v>
      </c>
      <c r="T3" s="419" t="s">
        <v>405</v>
      </c>
      <c r="U3" s="265" t="s">
        <v>407</v>
      </c>
      <c r="V3" s="265" t="s">
        <v>425</v>
      </c>
      <c r="W3" s="265" t="s">
        <v>426</v>
      </c>
      <c r="X3" s="265" t="s">
        <v>427</v>
      </c>
      <c r="Y3" s="420" t="s">
        <v>528</v>
      </c>
      <c r="Z3" s="266" t="s">
        <v>27</v>
      </c>
      <c r="AA3" s="27"/>
      <c r="AB3" s="27"/>
      <c r="AC3" s="27"/>
      <c r="AD3" s="27"/>
      <c r="AE3" s="27"/>
      <c r="AF3" s="27"/>
      <c r="AG3" s="27"/>
      <c r="AH3" s="27"/>
      <c r="AI3" s="27"/>
      <c r="AJ3" s="27"/>
      <c r="AK3" s="27"/>
    </row>
    <row r="4" spans="1:37" ht="15" customHeight="1" x14ac:dyDescent="0.45">
      <c r="A4" s="27"/>
      <c r="B4" s="377" t="s">
        <v>48</v>
      </c>
      <c r="C4" s="378" t="s">
        <v>32</v>
      </c>
      <c r="D4" s="379" t="s">
        <v>813</v>
      </c>
      <c r="E4" s="421" t="s">
        <v>17</v>
      </c>
      <c r="F4" s="310" t="s">
        <v>17</v>
      </c>
      <c r="G4" s="422" t="s">
        <v>5</v>
      </c>
      <c r="H4" s="423" t="s">
        <v>28</v>
      </c>
      <c r="I4" s="424"/>
      <c r="J4" s="425"/>
      <c r="K4" s="425"/>
      <c r="L4" s="425"/>
      <c r="M4" s="425"/>
      <c r="N4" s="425"/>
      <c r="O4" s="425"/>
      <c r="P4" s="426"/>
      <c r="Q4" s="427" t="s">
        <v>28</v>
      </c>
      <c r="R4" s="428" t="s">
        <v>28</v>
      </c>
      <c r="S4" s="428" t="s">
        <v>28</v>
      </c>
      <c r="T4" s="270" t="s">
        <v>28</v>
      </c>
      <c r="U4" s="428" t="s">
        <v>28</v>
      </c>
      <c r="V4" s="428" t="s">
        <v>28</v>
      </c>
      <c r="W4" s="428" t="s">
        <v>28</v>
      </c>
      <c r="X4" s="428" t="s">
        <v>28</v>
      </c>
      <c r="Y4" s="267" t="s">
        <v>28</v>
      </c>
      <c r="Z4" s="268"/>
      <c r="AA4" s="27"/>
      <c r="AB4" s="27"/>
      <c r="AC4" s="27"/>
      <c r="AD4" s="27"/>
      <c r="AE4" s="27"/>
      <c r="AF4" s="27"/>
      <c r="AG4" s="27"/>
      <c r="AH4" s="27"/>
      <c r="AI4" s="27"/>
      <c r="AJ4" s="27"/>
      <c r="AK4" s="27"/>
    </row>
    <row r="5" spans="1:37" ht="15" customHeight="1" x14ac:dyDescent="0.45">
      <c r="A5" s="27"/>
      <c r="B5" s="377" t="s">
        <v>49</v>
      </c>
      <c r="C5" s="383" t="s">
        <v>33</v>
      </c>
      <c r="D5" s="379" t="s">
        <v>745</v>
      </c>
      <c r="E5" s="421" t="s">
        <v>17</v>
      </c>
      <c r="F5" s="311" t="s">
        <v>17</v>
      </c>
      <c r="G5" s="422" t="s">
        <v>5</v>
      </c>
      <c r="H5" s="429" t="s">
        <v>28</v>
      </c>
      <c r="I5" s="424"/>
      <c r="J5" s="424"/>
      <c r="K5" s="424"/>
      <c r="L5" s="424"/>
      <c r="M5" s="424"/>
      <c r="N5" s="424"/>
      <c r="O5" s="424"/>
      <c r="P5" s="430"/>
      <c r="Q5" s="427" t="s">
        <v>28</v>
      </c>
      <c r="R5" s="428"/>
      <c r="S5" s="428"/>
      <c r="T5" s="270"/>
      <c r="U5" s="428"/>
      <c r="V5" s="428"/>
      <c r="W5" s="428"/>
      <c r="X5" s="428"/>
      <c r="Y5" s="267"/>
      <c r="Z5" s="268"/>
      <c r="AA5" s="27"/>
      <c r="AB5" s="27"/>
      <c r="AC5" s="27"/>
      <c r="AD5" s="27"/>
      <c r="AE5" s="27"/>
      <c r="AF5" s="27"/>
      <c r="AG5" s="27"/>
      <c r="AH5" s="27"/>
      <c r="AI5" s="27"/>
      <c r="AJ5" s="27"/>
      <c r="AK5" s="27"/>
    </row>
    <row r="6" spans="1:37" ht="15" customHeight="1" x14ac:dyDescent="0.45">
      <c r="A6" s="27"/>
      <c r="B6" s="377" t="s">
        <v>50</v>
      </c>
      <c r="C6" s="431" t="s">
        <v>34</v>
      </c>
      <c r="D6" s="379" t="s">
        <v>468</v>
      </c>
      <c r="E6" s="432" t="s">
        <v>17</v>
      </c>
      <c r="F6" s="312" t="s">
        <v>17</v>
      </c>
      <c r="G6" s="422" t="s">
        <v>5</v>
      </c>
      <c r="H6" s="429" t="s">
        <v>28</v>
      </c>
      <c r="I6" s="424"/>
      <c r="J6" s="424"/>
      <c r="K6" s="424"/>
      <c r="L6" s="424"/>
      <c r="M6" s="424"/>
      <c r="N6" s="424"/>
      <c r="O6" s="424"/>
      <c r="P6" s="430"/>
      <c r="Q6" s="427"/>
      <c r="R6" s="428"/>
      <c r="S6" s="428"/>
      <c r="T6" s="270"/>
      <c r="U6" s="428"/>
      <c r="V6" s="428"/>
      <c r="W6" s="428"/>
      <c r="X6" s="428" t="s">
        <v>28</v>
      </c>
      <c r="Y6" s="267"/>
      <c r="Z6" s="268"/>
      <c r="AA6" s="27"/>
      <c r="AB6" s="27"/>
      <c r="AC6" s="27"/>
      <c r="AD6" s="27"/>
      <c r="AE6" s="27"/>
      <c r="AF6" s="27"/>
      <c r="AG6" s="27"/>
      <c r="AH6" s="27"/>
      <c r="AI6" s="27"/>
      <c r="AJ6" s="27"/>
      <c r="AK6" s="27"/>
    </row>
    <row r="7" spans="1:37" ht="15" customHeight="1" x14ac:dyDescent="0.45">
      <c r="A7" s="27"/>
      <c r="B7" s="377" t="s">
        <v>51</v>
      </c>
      <c r="C7" s="431" t="s">
        <v>34</v>
      </c>
      <c r="D7" s="379" t="s">
        <v>684</v>
      </c>
      <c r="E7" s="432" t="s">
        <v>17</v>
      </c>
      <c r="F7" s="312" t="s">
        <v>17</v>
      </c>
      <c r="G7" s="422" t="s">
        <v>5</v>
      </c>
      <c r="H7" s="429" t="s">
        <v>28</v>
      </c>
      <c r="I7" s="424"/>
      <c r="J7" s="424"/>
      <c r="K7" s="424"/>
      <c r="L7" s="424"/>
      <c r="M7" s="424"/>
      <c r="N7" s="424"/>
      <c r="O7" s="424"/>
      <c r="P7" s="430"/>
      <c r="Q7" s="427"/>
      <c r="R7" s="428"/>
      <c r="S7" s="428"/>
      <c r="T7" s="270"/>
      <c r="U7" s="428"/>
      <c r="V7" s="428"/>
      <c r="W7" s="428"/>
      <c r="X7" s="428" t="s">
        <v>28</v>
      </c>
      <c r="Y7" s="267"/>
      <c r="Z7" s="268"/>
      <c r="AA7" s="27"/>
      <c r="AB7" s="27" t="s">
        <v>7</v>
      </c>
      <c r="AC7" s="27"/>
      <c r="AD7" s="27"/>
      <c r="AE7" s="27"/>
      <c r="AF7" s="27"/>
      <c r="AG7" s="27"/>
      <c r="AH7" s="27"/>
      <c r="AI7" s="27"/>
      <c r="AJ7" s="27"/>
      <c r="AK7" s="27"/>
    </row>
    <row r="8" spans="1:37" ht="15" customHeight="1" x14ac:dyDescent="0.45">
      <c r="A8" s="27"/>
      <c r="B8" s="377" t="s">
        <v>52</v>
      </c>
      <c r="C8" s="431" t="s">
        <v>34</v>
      </c>
      <c r="D8" s="379" t="s">
        <v>673</v>
      </c>
      <c r="E8" s="432" t="s">
        <v>17</v>
      </c>
      <c r="F8" s="312" t="s">
        <v>17</v>
      </c>
      <c r="G8" s="422" t="s">
        <v>5</v>
      </c>
      <c r="H8" s="429" t="s">
        <v>28</v>
      </c>
      <c r="I8" s="424"/>
      <c r="J8" s="424"/>
      <c r="K8" s="424"/>
      <c r="L8" s="424"/>
      <c r="M8" s="424"/>
      <c r="N8" s="424"/>
      <c r="O8" s="424"/>
      <c r="P8" s="430"/>
      <c r="Q8" s="427"/>
      <c r="R8" s="428"/>
      <c r="S8" s="428"/>
      <c r="T8" s="270"/>
      <c r="U8" s="428"/>
      <c r="V8" s="428"/>
      <c r="W8" s="428"/>
      <c r="X8" s="428" t="s">
        <v>28</v>
      </c>
      <c r="Y8" s="267"/>
      <c r="Z8" s="268"/>
      <c r="AA8" s="27"/>
      <c r="AB8" s="27"/>
      <c r="AC8" s="27"/>
      <c r="AD8" s="27"/>
      <c r="AE8" s="27"/>
      <c r="AF8" s="27"/>
      <c r="AG8" s="27"/>
      <c r="AH8" s="27"/>
      <c r="AI8" s="27"/>
      <c r="AJ8" s="27"/>
      <c r="AK8" s="27"/>
    </row>
    <row r="9" spans="1:37" ht="15" customHeight="1" x14ac:dyDescent="0.45">
      <c r="A9" s="27"/>
      <c r="B9" s="377" t="s">
        <v>53</v>
      </c>
      <c r="C9" s="431" t="s">
        <v>35</v>
      </c>
      <c r="D9" s="379" t="s">
        <v>222</v>
      </c>
      <c r="E9" s="432" t="s">
        <v>17</v>
      </c>
      <c r="F9" s="312" t="s">
        <v>17</v>
      </c>
      <c r="G9" s="422" t="s">
        <v>5</v>
      </c>
      <c r="H9" s="429" t="s">
        <v>28</v>
      </c>
      <c r="I9" s="424"/>
      <c r="J9" s="424"/>
      <c r="K9" s="424"/>
      <c r="L9" s="424"/>
      <c r="M9" s="424"/>
      <c r="N9" s="424"/>
      <c r="O9" s="424"/>
      <c r="P9" s="430"/>
      <c r="Q9" s="427" t="s">
        <v>28</v>
      </c>
      <c r="R9" s="428" t="s">
        <v>28</v>
      </c>
      <c r="S9" s="428" t="s">
        <v>28</v>
      </c>
      <c r="T9" s="270" t="s">
        <v>28</v>
      </c>
      <c r="U9" s="428" t="s">
        <v>28</v>
      </c>
      <c r="V9" s="428" t="s">
        <v>28</v>
      </c>
      <c r="W9" s="428" t="s">
        <v>28</v>
      </c>
      <c r="X9" s="428" t="s">
        <v>28</v>
      </c>
      <c r="Y9" s="267" t="s">
        <v>28</v>
      </c>
      <c r="Z9" s="268"/>
      <c r="AA9" s="27"/>
      <c r="AB9" s="27"/>
      <c r="AC9" s="27"/>
      <c r="AD9" s="27"/>
      <c r="AE9" s="27"/>
      <c r="AF9" s="27"/>
      <c r="AG9" s="27"/>
      <c r="AH9" s="27"/>
      <c r="AI9" s="27"/>
      <c r="AJ9" s="27"/>
      <c r="AK9" s="27"/>
    </row>
    <row r="10" spans="1:37" ht="15" customHeight="1" x14ac:dyDescent="0.45">
      <c r="A10" s="27"/>
      <c r="B10" s="377" t="s">
        <v>54</v>
      </c>
      <c r="C10" s="431" t="s">
        <v>35</v>
      </c>
      <c r="D10" s="379" t="s">
        <v>817</v>
      </c>
      <c r="E10" s="432" t="s">
        <v>17</v>
      </c>
      <c r="F10" s="312" t="s">
        <v>17</v>
      </c>
      <c r="G10" s="422" t="s">
        <v>5</v>
      </c>
      <c r="H10" s="429" t="s">
        <v>28</v>
      </c>
      <c r="I10" s="424"/>
      <c r="J10" s="424"/>
      <c r="K10" s="424"/>
      <c r="L10" s="424"/>
      <c r="M10" s="424"/>
      <c r="N10" s="424"/>
      <c r="O10" s="424"/>
      <c r="P10" s="430"/>
      <c r="Q10" s="427" t="s">
        <v>28</v>
      </c>
      <c r="R10" s="428"/>
      <c r="S10" s="428"/>
      <c r="T10" s="270"/>
      <c r="U10" s="428"/>
      <c r="V10" s="428"/>
      <c r="W10" s="428"/>
      <c r="X10" s="428" t="s">
        <v>28</v>
      </c>
      <c r="Y10" s="267"/>
      <c r="Z10" s="268"/>
      <c r="AA10" s="27"/>
      <c r="AB10" s="27"/>
      <c r="AC10" s="27"/>
      <c r="AD10" s="27"/>
      <c r="AE10" s="27"/>
      <c r="AF10" s="27"/>
      <c r="AG10" s="27"/>
      <c r="AH10" s="27"/>
      <c r="AI10" s="27"/>
      <c r="AJ10" s="27"/>
      <c r="AK10" s="27"/>
    </row>
    <row r="11" spans="1:37" ht="15" customHeight="1" x14ac:dyDescent="0.45">
      <c r="A11" s="27"/>
      <c r="B11" s="377" t="s">
        <v>56</v>
      </c>
      <c r="C11" s="383" t="s">
        <v>36</v>
      </c>
      <c r="D11" s="379" t="s">
        <v>141</v>
      </c>
      <c r="E11" s="421" t="s">
        <v>17</v>
      </c>
      <c r="F11" s="310" t="s">
        <v>17</v>
      </c>
      <c r="G11" s="422" t="s">
        <v>5</v>
      </c>
      <c r="H11" s="429" t="s">
        <v>28</v>
      </c>
      <c r="I11" s="424"/>
      <c r="J11" s="424"/>
      <c r="K11" s="424"/>
      <c r="L11" s="424"/>
      <c r="M11" s="424"/>
      <c r="N11" s="424"/>
      <c r="O11" s="424"/>
      <c r="P11" s="430"/>
      <c r="Q11" s="427" t="s">
        <v>28</v>
      </c>
      <c r="R11" s="428"/>
      <c r="S11" s="428"/>
      <c r="T11" s="270"/>
      <c r="U11" s="428"/>
      <c r="V11" s="428"/>
      <c r="W11" s="428"/>
      <c r="X11" s="428" t="s">
        <v>28</v>
      </c>
      <c r="Y11" s="267"/>
      <c r="Z11" s="268"/>
      <c r="AA11" s="27"/>
      <c r="AB11" s="27"/>
      <c r="AC11" s="27"/>
      <c r="AD11" s="27"/>
      <c r="AE11" s="27"/>
      <c r="AF11" s="27"/>
      <c r="AG11" s="27"/>
      <c r="AH11" s="27"/>
      <c r="AI11" s="27"/>
      <c r="AJ11" s="27"/>
      <c r="AK11" s="27"/>
    </row>
    <row r="12" spans="1:37" ht="15" customHeight="1" x14ac:dyDescent="0.45">
      <c r="A12" s="27"/>
      <c r="B12" s="377" t="s">
        <v>57</v>
      </c>
      <c r="C12" s="383" t="s">
        <v>37</v>
      </c>
      <c r="D12" s="379" t="s">
        <v>142</v>
      </c>
      <c r="E12" s="421" t="s">
        <v>17</v>
      </c>
      <c r="F12" s="310" t="s">
        <v>22</v>
      </c>
      <c r="G12" s="422" t="s">
        <v>5</v>
      </c>
      <c r="H12" s="429" t="s">
        <v>28</v>
      </c>
      <c r="I12" s="424"/>
      <c r="J12" s="424"/>
      <c r="K12" s="424"/>
      <c r="L12" s="424"/>
      <c r="M12" s="424"/>
      <c r="N12" s="424"/>
      <c r="O12" s="424"/>
      <c r="P12" s="430"/>
      <c r="Q12" s="427" t="s">
        <v>28</v>
      </c>
      <c r="R12" s="428"/>
      <c r="S12" s="428" t="s">
        <v>28</v>
      </c>
      <c r="T12" s="270" t="s">
        <v>28</v>
      </c>
      <c r="U12" s="428" t="s">
        <v>28</v>
      </c>
      <c r="V12" s="428" t="s">
        <v>28</v>
      </c>
      <c r="W12" s="428"/>
      <c r="X12" s="428" t="s">
        <v>28</v>
      </c>
      <c r="Y12" s="267"/>
      <c r="Z12" s="268"/>
      <c r="AA12" s="27"/>
      <c r="AB12" s="27"/>
      <c r="AC12" s="27"/>
      <c r="AD12" s="27"/>
      <c r="AE12" s="27"/>
      <c r="AF12" s="27"/>
      <c r="AG12" s="27"/>
      <c r="AH12" s="27"/>
      <c r="AI12" s="27"/>
      <c r="AJ12" s="27"/>
      <c r="AK12" s="27"/>
    </row>
    <row r="13" spans="1:37" ht="15" customHeight="1" x14ac:dyDescent="0.45">
      <c r="A13" s="27"/>
      <c r="B13" s="146" t="s">
        <v>58</v>
      </c>
      <c r="C13" s="142" t="s">
        <v>38</v>
      </c>
      <c r="D13" s="144" t="s">
        <v>818</v>
      </c>
      <c r="E13" s="310" t="s">
        <v>22</v>
      </c>
      <c r="F13" s="310" t="s">
        <v>17</v>
      </c>
      <c r="G13" s="433" t="s">
        <v>5</v>
      </c>
      <c r="H13" s="463" t="s">
        <v>28</v>
      </c>
      <c r="I13" s="294"/>
      <c r="J13" s="294"/>
      <c r="K13" s="294"/>
      <c r="L13" s="294"/>
      <c r="M13" s="294"/>
      <c r="N13" s="294"/>
      <c r="O13" s="294"/>
      <c r="P13" s="295"/>
      <c r="Q13" s="296"/>
      <c r="R13" s="290"/>
      <c r="S13" s="290"/>
      <c r="T13" s="290"/>
      <c r="U13" s="290"/>
      <c r="V13" s="290"/>
      <c r="W13" s="290"/>
      <c r="X13" s="290"/>
      <c r="Y13" s="267"/>
      <c r="Z13" s="268"/>
      <c r="AA13" s="27"/>
      <c r="AB13" s="27"/>
      <c r="AC13" s="27"/>
      <c r="AD13" s="27"/>
      <c r="AE13" s="27"/>
      <c r="AF13" s="27"/>
      <c r="AG13" s="27"/>
      <c r="AH13" s="27"/>
      <c r="AI13" s="27"/>
      <c r="AJ13" s="27"/>
      <c r="AK13" s="27"/>
    </row>
    <row r="14" spans="1:37" ht="15" customHeight="1" x14ac:dyDescent="0.45">
      <c r="A14" s="27"/>
      <c r="B14" s="94" t="s">
        <v>59</v>
      </c>
      <c r="C14" s="460" t="s">
        <v>39</v>
      </c>
      <c r="D14" s="47" t="s">
        <v>837</v>
      </c>
      <c r="E14" s="461" t="s">
        <v>17</v>
      </c>
      <c r="F14" s="310" t="s">
        <v>17</v>
      </c>
      <c r="G14" s="462" t="s">
        <v>5</v>
      </c>
      <c r="H14" s="464" t="s">
        <v>28</v>
      </c>
      <c r="I14" s="465"/>
      <c r="J14" s="465"/>
      <c r="K14" s="465"/>
      <c r="L14" s="465"/>
      <c r="M14" s="465"/>
      <c r="N14" s="465"/>
      <c r="O14" s="465"/>
      <c r="P14" s="466"/>
      <c r="Q14" s="467"/>
      <c r="R14" s="468"/>
      <c r="S14" s="468"/>
      <c r="T14" s="290"/>
      <c r="U14" s="468"/>
      <c r="V14" s="468"/>
      <c r="W14" s="468"/>
      <c r="X14" s="468" t="s">
        <v>28</v>
      </c>
      <c r="Y14" s="267"/>
      <c r="Z14" s="268"/>
      <c r="AA14" s="27"/>
      <c r="AB14" s="27"/>
      <c r="AC14" s="27"/>
      <c r="AD14" s="27"/>
      <c r="AE14" s="27"/>
      <c r="AF14" s="27"/>
      <c r="AG14" s="27"/>
      <c r="AH14" s="27"/>
      <c r="AI14" s="27"/>
      <c r="AJ14" s="27"/>
      <c r="AK14" s="27"/>
    </row>
    <row r="15" spans="1:37" ht="15" customHeight="1" x14ac:dyDescent="0.45">
      <c r="A15" s="27"/>
      <c r="B15" s="94" t="s">
        <v>60</v>
      </c>
      <c r="C15" s="460" t="s">
        <v>39</v>
      </c>
      <c r="D15" s="47" t="s">
        <v>838</v>
      </c>
      <c r="E15" s="461" t="s">
        <v>17</v>
      </c>
      <c r="F15" s="310" t="s">
        <v>17</v>
      </c>
      <c r="G15" s="462" t="s">
        <v>5</v>
      </c>
      <c r="H15" s="464" t="s">
        <v>28</v>
      </c>
      <c r="I15" s="465"/>
      <c r="J15" s="465"/>
      <c r="K15" s="465"/>
      <c r="L15" s="465"/>
      <c r="M15" s="465"/>
      <c r="N15" s="465"/>
      <c r="O15" s="465"/>
      <c r="P15" s="466"/>
      <c r="Q15" s="467"/>
      <c r="R15" s="468"/>
      <c r="S15" s="468"/>
      <c r="T15" s="290"/>
      <c r="U15" s="468"/>
      <c r="V15" s="468"/>
      <c r="W15" s="468"/>
      <c r="X15" s="468" t="s">
        <v>28</v>
      </c>
      <c r="Y15" s="267"/>
      <c r="Z15" s="268"/>
      <c r="AA15" s="27"/>
      <c r="AB15" s="27"/>
      <c r="AC15" s="27"/>
      <c r="AD15" s="27"/>
      <c r="AE15" s="27"/>
      <c r="AF15" s="27"/>
      <c r="AG15" s="27"/>
      <c r="AH15" s="27"/>
      <c r="AI15" s="27"/>
      <c r="AJ15" s="27"/>
      <c r="AK15" s="27"/>
    </row>
    <row r="16" spans="1:37" ht="15" customHeight="1" x14ac:dyDescent="0.45">
      <c r="A16" s="27"/>
      <c r="B16" s="94" t="s">
        <v>61</v>
      </c>
      <c r="C16" s="460" t="s">
        <v>39</v>
      </c>
      <c r="D16" s="47" t="s">
        <v>839</v>
      </c>
      <c r="E16" s="461" t="s">
        <v>17</v>
      </c>
      <c r="F16" s="310" t="s">
        <v>17</v>
      </c>
      <c r="G16" s="462" t="s">
        <v>5</v>
      </c>
      <c r="H16" s="464" t="s">
        <v>28</v>
      </c>
      <c r="I16" s="465"/>
      <c r="J16" s="465"/>
      <c r="K16" s="465"/>
      <c r="L16" s="465"/>
      <c r="M16" s="465"/>
      <c r="N16" s="465"/>
      <c r="O16" s="465"/>
      <c r="P16" s="466"/>
      <c r="Q16" s="467"/>
      <c r="R16" s="468"/>
      <c r="S16" s="468"/>
      <c r="T16" s="290"/>
      <c r="U16" s="468"/>
      <c r="V16" s="468"/>
      <c r="W16" s="468"/>
      <c r="X16" s="468" t="s">
        <v>28</v>
      </c>
      <c r="Y16" s="267"/>
      <c r="Z16" s="268"/>
      <c r="AA16" s="27"/>
      <c r="AB16" s="27"/>
      <c r="AC16" s="27"/>
      <c r="AD16" s="27"/>
      <c r="AE16" s="27"/>
      <c r="AF16" s="27"/>
      <c r="AG16" s="27"/>
      <c r="AH16" s="27"/>
      <c r="AI16" s="27"/>
      <c r="AJ16" s="27"/>
      <c r="AK16" s="27"/>
    </row>
    <row r="17" spans="1:37" ht="15" customHeight="1" x14ac:dyDescent="0.45">
      <c r="A17" s="27"/>
      <c r="B17" s="94" t="s">
        <v>62</v>
      </c>
      <c r="C17" s="460" t="s">
        <v>39</v>
      </c>
      <c r="D17" s="47" t="s">
        <v>840</v>
      </c>
      <c r="E17" s="461" t="s">
        <v>17</v>
      </c>
      <c r="F17" s="310" t="s">
        <v>17</v>
      </c>
      <c r="G17" s="462" t="s">
        <v>5</v>
      </c>
      <c r="H17" s="464" t="s">
        <v>28</v>
      </c>
      <c r="I17" s="465"/>
      <c r="J17" s="465"/>
      <c r="K17" s="465"/>
      <c r="L17" s="465"/>
      <c r="M17" s="465"/>
      <c r="N17" s="465"/>
      <c r="O17" s="465"/>
      <c r="P17" s="466"/>
      <c r="Q17" s="467"/>
      <c r="R17" s="468"/>
      <c r="S17" s="468"/>
      <c r="T17" s="290"/>
      <c r="U17" s="468"/>
      <c r="V17" s="468"/>
      <c r="W17" s="468"/>
      <c r="X17" s="468" t="s">
        <v>28</v>
      </c>
      <c r="Y17" s="267"/>
      <c r="Z17" s="268"/>
      <c r="AA17" s="27"/>
      <c r="AB17" s="27"/>
      <c r="AC17" s="27"/>
      <c r="AD17" s="27"/>
      <c r="AE17" s="27"/>
      <c r="AF17" s="27"/>
      <c r="AG17" s="27"/>
      <c r="AH17" s="27"/>
      <c r="AI17" s="27"/>
      <c r="AJ17" s="27"/>
      <c r="AK17" s="27"/>
    </row>
    <row r="18" spans="1:37" ht="15" customHeight="1" x14ac:dyDescent="0.45">
      <c r="A18" s="27"/>
      <c r="B18" s="94" t="s">
        <v>63</v>
      </c>
      <c r="C18" s="460" t="s">
        <v>39</v>
      </c>
      <c r="D18" s="47" t="s">
        <v>841</v>
      </c>
      <c r="E18" s="461" t="s">
        <v>17</v>
      </c>
      <c r="F18" s="310" t="s">
        <v>17</v>
      </c>
      <c r="G18" s="462" t="s">
        <v>5</v>
      </c>
      <c r="H18" s="464" t="s">
        <v>28</v>
      </c>
      <c r="I18" s="465"/>
      <c r="J18" s="465"/>
      <c r="K18" s="465"/>
      <c r="L18" s="465"/>
      <c r="M18" s="465"/>
      <c r="N18" s="465"/>
      <c r="O18" s="465"/>
      <c r="P18" s="466"/>
      <c r="Q18" s="467"/>
      <c r="R18" s="468"/>
      <c r="S18" s="468"/>
      <c r="T18" s="290"/>
      <c r="U18" s="468"/>
      <c r="V18" s="468"/>
      <c r="W18" s="468"/>
      <c r="X18" s="468" t="s">
        <v>28</v>
      </c>
      <c r="Y18" s="267"/>
      <c r="Z18" s="268"/>
      <c r="AA18" s="27"/>
      <c r="AB18" s="27"/>
      <c r="AC18" s="27"/>
      <c r="AD18" s="27"/>
      <c r="AE18" s="27"/>
      <c r="AF18" s="27"/>
      <c r="AG18" s="27"/>
      <c r="AH18" s="27"/>
      <c r="AI18" s="27"/>
      <c r="AJ18" s="27"/>
      <c r="AK18" s="27"/>
    </row>
    <row r="19" spans="1:37" ht="15" customHeight="1" x14ac:dyDescent="0.45">
      <c r="A19" s="27"/>
      <c r="B19" s="94" t="s">
        <v>64</v>
      </c>
      <c r="C19" s="460" t="s">
        <v>39</v>
      </c>
      <c r="D19" s="47" t="s">
        <v>836</v>
      </c>
      <c r="E19" s="461" t="s">
        <v>17</v>
      </c>
      <c r="F19" s="310" t="s">
        <v>17</v>
      </c>
      <c r="G19" s="462" t="s">
        <v>5</v>
      </c>
      <c r="H19" s="464" t="s">
        <v>28</v>
      </c>
      <c r="I19" s="465"/>
      <c r="J19" s="465"/>
      <c r="K19" s="465"/>
      <c r="L19" s="465"/>
      <c r="M19" s="465"/>
      <c r="N19" s="465"/>
      <c r="O19" s="465"/>
      <c r="P19" s="466"/>
      <c r="Q19" s="467"/>
      <c r="R19" s="468"/>
      <c r="S19" s="468"/>
      <c r="T19" s="290"/>
      <c r="U19" s="468"/>
      <c r="V19" s="468"/>
      <c r="W19" s="468"/>
      <c r="X19" s="468" t="s">
        <v>28</v>
      </c>
      <c r="Y19" s="267"/>
      <c r="Z19" s="268"/>
      <c r="AA19" s="27"/>
      <c r="AB19" s="27"/>
      <c r="AC19" s="27"/>
      <c r="AD19" s="27"/>
      <c r="AE19" s="27"/>
      <c r="AF19" s="27"/>
      <c r="AG19" s="27"/>
      <c r="AH19" s="27"/>
      <c r="AI19" s="27"/>
      <c r="AJ19" s="27"/>
      <c r="AK19" s="27"/>
    </row>
    <row r="20" spans="1:37" ht="15" customHeight="1" x14ac:dyDescent="0.45">
      <c r="A20" s="27"/>
      <c r="B20" s="94" t="s">
        <v>65</v>
      </c>
      <c r="C20" s="460" t="s">
        <v>39</v>
      </c>
      <c r="D20" s="47" t="s">
        <v>145</v>
      </c>
      <c r="E20" s="461" t="s">
        <v>17</v>
      </c>
      <c r="F20" s="310" t="s">
        <v>17</v>
      </c>
      <c r="G20" s="462" t="s">
        <v>5</v>
      </c>
      <c r="H20" s="464" t="s">
        <v>28</v>
      </c>
      <c r="I20" s="465"/>
      <c r="J20" s="465"/>
      <c r="K20" s="465"/>
      <c r="L20" s="465"/>
      <c r="M20" s="465"/>
      <c r="N20" s="465"/>
      <c r="O20" s="465"/>
      <c r="P20" s="466"/>
      <c r="Q20" s="467"/>
      <c r="R20" s="468"/>
      <c r="S20" s="468"/>
      <c r="T20" s="290"/>
      <c r="U20" s="468"/>
      <c r="V20" s="468"/>
      <c r="W20" s="468"/>
      <c r="X20" s="468" t="s">
        <v>28</v>
      </c>
      <c r="Y20" s="267"/>
      <c r="Z20" s="268"/>
      <c r="AA20" s="27"/>
      <c r="AB20" s="27"/>
      <c r="AC20" s="27"/>
      <c r="AD20" s="27"/>
      <c r="AE20" s="27"/>
      <c r="AF20" s="27"/>
      <c r="AG20" s="27"/>
      <c r="AH20" s="27"/>
      <c r="AI20" s="27"/>
      <c r="AJ20" s="27"/>
      <c r="AK20" s="27"/>
    </row>
    <row r="21" spans="1:37" ht="15" customHeight="1" x14ac:dyDescent="0.45">
      <c r="A21" s="27"/>
      <c r="B21" s="94" t="s">
        <v>66</v>
      </c>
      <c r="C21" s="460" t="s">
        <v>39</v>
      </c>
      <c r="D21" s="47" t="s">
        <v>146</v>
      </c>
      <c r="E21" s="461" t="s">
        <v>17</v>
      </c>
      <c r="F21" s="310" t="s">
        <v>17</v>
      </c>
      <c r="G21" s="462" t="s">
        <v>5</v>
      </c>
      <c r="H21" s="464" t="s">
        <v>28</v>
      </c>
      <c r="I21" s="465"/>
      <c r="J21" s="465"/>
      <c r="K21" s="465"/>
      <c r="L21" s="465"/>
      <c r="M21" s="465"/>
      <c r="N21" s="465"/>
      <c r="O21" s="465"/>
      <c r="P21" s="466"/>
      <c r="Q21" s="467"/>
      <c r="R21" s="468"/>
      <c r="S21" s="468"/>
      <c r="T21" s="290"/>
      <c r="U21" s="468"/>
      <c r="V21" s="468"/>
      <c r="W21" s="468"/>
      <c r="X21" s="468" t="s">
        <v>28</v>
      </c>
      <c r="Y21" s="267"/>
      <c r="Z21" s="268"/>
      <c r="AA21" s="27"/>
      <c r="AB21" s="27"/>
      <c r="AC21" s="27"/>
      <c r="AD21" s="27"/>
      <c r="AE21" s="27"/>
      <c r="AF21" s="27"/>
      <c r="AG21" s="27"/>
      <c r="AH21" s="27"/>
      <c r="AI21" s="27"/>
      <c r="AJ21" s="27"/>
      <c r="AK21" s="27"/>
    </row>
    <row r="22" spans="1:37" ht="15" customHeight="1" x14ac:dyDescent="0.45">
      <c r="A22" s="27"/>
      <c r="B22" s="94" t="s">
        <v>67</v>
      </c>
      <c r="C22" s="460" t="s">
        <v>39</v>
      </c>
      <c r="D22" s="47" t="s">
        <v>835</v>
      </c>
      <c r="E22" s="461" t="s">
        <v>17</v>
      </c>
      <c r="F22" s="310" t="s">
        <v>17</v>
      </c>
      <c r="G22" s="462" t="s">
        <v>5</v>
      </c>
      <c r="H22" s="464" t="s">
        <v>28</v>
      </c>
      <c r="I22" s="465"/>
      <c r="J22" s="465"/>
      <c r="K22" s="465"/>
      <c r="L22" s="465"/>
      <c r="M22" s="465"/>
      <c r="N22" s="465"/>
      <c r="O22" s="465"/>
      <c r="P22" s="466"/>
      <c r="Q22" s="467" t="s">
        <v>28</v>
      </c>
      <c r="R22" s="468"/>
      <c r="S22" s="468"/>
      <c r="T22" s="290"/>
      <c r="U22" s="468"/>
      <c r="V22" s="468"/>
      <c r="W22" s="468"/>
      <c r="X22" s="468" t="s">
        <v>28</v>
      </c>
      <c r="Y22" s="267"/>
      <c r="Z22" s="268"/>
      <c r="AA22" s="27"/>
      <c r="AB22" s="27"/>
      <c r="AC22" s="27"/>
      <c r="AD22" s="27"/>
      <c r="AE22" s="27"/>
      <c r="AF22" s="27"/>
      <c r="AG22" s="27"/>
      <c r="AH22" s="27"/>
      <c r="AI22" s="27"/>
      <c r="AJ22" s="27"/>
      <c r="AK22" s="27"/>
    </row>
    <row r="23" spans="1:37" ht="15" customHeight="1" x14ac:dyDescent="0.45">
      <c r="A23" s="27"/>
      <c r="B23" s="377" t="s">
        <v>68</v>
      </c>
      <c r="C23" s="383" t="s">
        <v>40</v>
      </c>
      <c r="D23" s="379" t="s">
        <v>674</v>
      </c>
      <c r="E23" s="421" t="s">
        <v>17</v>
      </c>
      <c r="F23" s="310" t="s">
        <v>17</v>
      </c>
      <c r="G23" s="422" t="s">
        <v>5</v>
      </c>
      <c r="H23" s="429" t="s">
        <v>28</v>
      </c>
      <c r="I23" s="424"/>
      <c r="J23" s="424"/>
      <c r="K23" s="424"/>
      <c r="L23" s="424"/>
      <c r="M23" s="424"/>
      <c r="N23" s="424"/>
      <c r="O23" s="424"/>
      <c r="P23" s="430"/>
      <c r="Q23" s="427" t="s">
        <v>28</v>
      </c>
      <c r="R23" s="428"/>
      <c r="S23" s="428"/>
      <c r="T23" s="290"/>
      <c r="U23" s="428"/>
      <c r="V23" s="428"/>
      <c r="W23" s="428"/>
      <c r="X23" s="428" t="s">
        <v>28</v>
      </c>
      <c r="Y23" s="267"/>
      <c r="Z23" s="268"/>
      <c r="AA23" s="27"/>
      <c r="AB23" s="27"/>
      <c r="AC23" s="27"/>
      <c r="AD23" s="27"/>
      <c r="AE23" s="27"/>
      <c r="AF23" s="27"/>
      <c r="AG23" s="27"/>
      <c r="AH23" s="27"/>
      <c r="AI23" s="27"/>
      <c r="AJ23" s="27"/>
      <c r="AK23" s="27"/>
    </row>
    <row r="24" spans="1:37" ht="15" customHeight="1" x14ac:dyDescent="0.45">
      <c r="A24" s="27"/>
      <c r="B24" s="377" t="s">
        <v>69</v>
      </c>
      <c r="C24" s="383" t="s">
        <v>41</v>
      </c>
      <c r="D24" s="379" t="s">
        <v>823</v>
      </c>
      <c r="E24" s="421" t="s">
        <v>17</v>
      </c>
      <c r="F24" s="310" t="s">
        <v>17</v>
      </c>
      <c r="G24" s="422" t="s">
        <v>5</v>
      </c>
      <c r="H24" s="429" t="s">
        <v>28</v>
      </c>
      <c r="I24" s="424"/>
      <c r="J24" s="424"/>
      <c r="K24" s="424"/>
      <c r="L24" s="424"/>
      <c r="M24" s="424"/>
      <c r="N24" s="424"/>
      <c r="O24" s="424"/>
      <c r="P24" s="430"/>
      <c r="Q24" s="427" t="s">
        <v>28</v>
      </c>
      <c r="R24" s="428"/>
      <c r="S24" s="428"/>
      <c r="T24" s="290"/>
      <c r="U24" s="428"/>
      <c r="V24" s="428"/>
      <c r="W24" s="428"/>
      <c r="X24" s="428" t="s">
        <v>28</v>
      </c>
      <c r="Y24" s="267"/>
      <c r="Z24" s="268"/>
      <c r="AA24" s="27"/>
      <c r="AB24" s="27"/>
      <c r="AC24" s="27"/>
      <c r="AD24" s="27"/>
      <c r="AE24" s="27"/>
      <c r="AF24" s="27"/>
      <c r="AG24" s="27"/>
      <c r="AH24" s="27"/>
      <c r="AI24" s="27"/>
      <c r="AJ24" s="27"/>
      <c r="AK24" s="27"/>
    </row>
    <row r="25" spans="1:37" ht="15" customHeight="1" x14ac:dyDescent="0.45">
      <c r="A25" s="27"/>
      <c r="B25" s="377" t="s">
        <v>70</v>
      </c>
      <c r="C25" s="383" t="s">
        <v>42</v>
      </c>
      <c r="D25" s="379" t="s">
        <v>23</v>
      </c>
      <c r="E25" s="421" t="s">
        <v>17</v>
      </c>
      <c r="F25" s="311" t="s">
        <v>17</v>
      </c>
      <c r="G25" s="422" t="s">
        <v>5</v>
      </c>
      <c r="H25" s="429" t="s">
        <v>28</v>
      </c>
      <c r="I25" s="424"/>
      <c r="J25" s="424"/>
      <c r="K25" s="424"/>
      <c r="L25" s="424"/>
      <c r="M25" s="424"/>
      <c r="N25" s="424"/>
      <c r="O25" s="424"/>
      <c r="P25" s="430"/>
      <c r="Q25" s="427" t="s">
        <v>28</v>
      </c>
      <c r="R25" s="428"/>
      <c r="S25" s="428"/>
      <c r="T25" s="270"/>
      <c r="U25" s="428"/>
      <c r="V25" s="428"/>
      <c r="W25" s="428"/>
      <c r="X25" s="428" t="s">
        <v>28</v>
      </c>
      <c r="Y25" s="267"/>
      <c r="Z25" s="268"/>
      <c r="AA25" s="27"/>
      <c r="AB25" s="27"/>
      <c r="AC25" s="27"/>
      <c r="AD25" s="27"/>
      <c r="AE25" s="27"/>
      <c r="AF25" s="27"/>
      <c r="AG25" s="27"/>
      <c r="AH25" s="27"/>
      <c r="AI25" s="27"/>
      <c r="AJ25" s="27"/>
      <c r="AK25" s="27"/>
    </row>
    <row r="26" spans="1:37" ht="15" customHeight="1" x14ac:dyDescent="0.45">
      <c r="A26" s="27"/>
      <c r="B26" s="377" t="s">
        <v>47</v>
      </c>
      <c r="C26" s="378" t="s">
        <v>43</v>
      </c>
      <c r="D26" s="379" t="s">
        <v>118</v>
      </c>
      <c r="E26" s="434" t="s">
        <v>17</v>
      </c>
      <c r="F26" s="313" t="s">
        <v>17</v>
      </c>
      <c r="G26" s="422" t="s">
        <v>5</v>
      </c>
      <c r="H26" s="435"/>
      <c r="I26" s="430" t="s">
        <v>28</v>
      </c>
      <c r="J26" s="430"/>
      <c r="K26" s="430"/>
      <c r="L26" s="430"/>
      <c r="M26" s="430"/>
      <c r="N26" s="430"/>
      <c r="O26" s="424"/>
      <c r="P26" s="430"/>
      <c r="Q26" s="427" t="s">
        <v>28</v>
      </c>
      <c r="R26" s="428" t="s">
        <v>28</v>
      </c>
      <c r="S26" s="428" t="s">
        <v>28</v>
      </c>
      <c r="T26" s="270"/>
      <c r="U26" s="428"/>
      <c r="V26" s="428"/>
      <c r="W26" s="428"/>
      <c r="X26" s="428" t="s">
        <v>28</v>
      </c>
      <c r="Y26" s="267"/>
      <c r="Z26" s="268"/>
      <c r="AA26" s="27"/>
      <c r="AB26" s="27"/>
      <c r="AC26" s="27"/>
      <c r="AD26" s="27"/>
      <c r="AE26" s="27"/>
      <c r="AF26" s="27"/>
      <c r="AG26" s="27"/>
      <c r="AH26" s="27"/>
      <c r="AI26" s="27"/>
      <c r="AJ26" s="27"/>
      <c r="AK26" s="27"/>
    </row>
    <row r="27" spans="1:37" ht="15" customHeight="1" x14ac:dyDescent="0.45">
      <c r="A27" s="27"/>
      <c r="B27" s="377" t="s">
        <v>119</v>
      </c>
      <c r="C27" s="431" t="s">
        <v>44</v>
      </c>
      <c r="D27" s="379" t="s">
        <v>842</v>
      </c>
      <c r="E27" s="434" t="s">
        <v>17</v>
      </c>
      <c r="F27" s="314" t="s">
        <v>17</v>
      </c>
      <c r="G27" s="422" t="s">
        <v>5</v>
      </c>
      <c r="H27" s="435"/>
      <c r="I27" s="430" t="s">
        <v>28</v>
      </c>
      <c r="J27" s="430"/>
      <c r="K27" s="430"/>
      <c r="L27" s="430"/>
      <c r="M27" s="430"/>
      <c r="N27" s="430"/>
      <c r="O27" s="424"/>
      <c r="P27" s="430"/>
      <c r="Q27" s="427" t="s">
        <v>28</v>
      </c>
      <c r="R27" s="428" t="s">
        <v>28</v>
      </c>
      <c r="S27" s="428" t="s">
        <v>28</v>
      </c>
      <c r="T27" s="270" t="s">
        <v>28</v>
      </c>
      <c r="U27" s="428" t="s">
        <v>28</v>
      </c>
      <c r="V27" s="428" t="s">
        <v>28</v>
      </c>
      <c r="W27" s="428" t="s">
        <v>28</v>
      </c>
      <c r="X27" s="428" t="s">
        <v>28</v>
      </c>
      <c r="Y27" s="267"/>
      <c r="Z27" s="268"/>
      <c r="AA27" s="27"/>
      <c r="AB27" s="27"/>
      <c r="AC27" s="27"/>
      <c r="AD27" s="27"/>
      <c r="AE27" s="27"/>
      <c r="AF27" s="27"/>
      <c r="AG27" s="27"/>
      <c r="AH27" s="27"/>
      <c r="AI27" s="27"/>
      <c r="AJ27" s="27"/>
      <c r="AK27" s="27"/>
    </row>
    <row r="28" spans="1:37" ht="15" customHeight="1" x14ac:dyDescent="0.45">
      <c r="A28" s="27"/>
      <c r="B28" s="377" t="s">
        <v>120</v>
      </c>
      <c r="C28" s="431" t="s">
        <v>44</v>
      </c>
      <c r="D28" s="379" t="s">
        <v>843</v>
      </c>
      <c r="E28" s="434" t="s">
        <v>17</v>
      </c>
      <c r="F28" s="314" t="s">
        <v>17</v>
      </c>
      <c r="G28" s="422" t="s">
        <v>5</v>
      </c>
      <c r="H28" s="435"/>
      <c r="I28" s="430" t="s">
        <v>28</v>
      </c>
      <c r="J28" s="430"/>
      <c r="K28" s="430"/>
      <c r="L28" s="430"/>
      <c r="M28" s="430"/>
      <c r="N28" s="430"/>
      <c r="O28" s="424"/>
      <c r="P28" s="430"/>
      <c r="Q28" s="427"/>
      <c r="R28" s="428"/>
      <c r="S28" s="428"/>
      <c r="T28" s="270"/>
      <c r="U28" s="428"/>
      <c r="V28" s="428"/>
      <c r="W28" s="428"/>
      <c r="X28" s="428" t="s">
        <v>28</v>
      </c>
      <c r="Y28" s="267"/>
      <c r="Z28" s="268"/>
      <c r="AA28" s="27"/>
      <c r="AB28" s="27"/>
      <c r="AC28" s="27"/>
      <c r="AD28" s="27"/>
      <c r="AE28" s="27"/>
      <c r="AF28" s="27"/>
      <c r="AG28" s="27"/>
      <c r="AH28" s="27"/>
      <c r="AI28" s="27"/>
      <c r="AJ28" s="27"/>
      <c r="AK28" s="27"/>
    </row>
    <row r="29" spans="1:37" ht="15" customHeight="1" x14ac:dyDescent="0.45">
      <c r="A29" s="27"/>
      <c r="B29" s="377" t="s">
        <v>121</v>
      </c>
      <c r="C29" s="431" t="s">
        <v>44</v>
      </c>
      <c r="D29" s="379" t="s">
        <v>138</v>
      </c>
      <c r="E29" s="434" t="s">
        <v>17</v>
      </c>
      <c r="F29" s="314" t="s">
        <v>17</v>
      </c>
      <c r="G29" s="422" t="s">
        <v>5</v>
      </c>
      <c r="H29" s="435"/>
      <c r="I29" s="430" t="s">
        <v>28</v>
      </c>
      <c r="J29" s="430"/>
      <c r="K29" s="430"/>
      <c r="L29" s="430"/>
      <c r="M29" s="430"/>
      <c r="N29" s="430"/>
      <c r="O29" s="424"/>
      <c r="P29" s="430"/>
      <c r="Q29" s="427"/>
      <c r="R29" s="428"/>
      <c r="S29" s="428"/>
      <c r="T29" s="270"/>
      <c r="U29" s="428"/>
      <c r="V29" s="428"/>
      <c r="W29" s="428"/>
      <c r="X29" s="428" t="s">
        <v>28</v>
      </c>
      <c r="Y29" s="267"/>
      <c r="Z29" s="268"/>
      <c r="AA29" s="27"/>
      <c r="AB29" s="27"/>
      <c r="AC29" s="27"/>
      <c r="AD29" s="27"/>
      <c r="AE29" s="27"/>
      <c r="AF29" s="27"/>
      <c r="AG29" s="27"/>
      <c r="AH29" s="27"/>
      <c r="AI29" s="27"/>
      <c r="AJ29" s="27"/>
      <c r="AK29" s="27"/>
    </row>
    <row r="30" spans="1:37" ht="15" customHeight="1" x14ac:dyDescent="0.45">
      <c r="A30" s="27"/>
      <c r="B30" s="377" t="s">
        <v>122</v>
      </c>
      <c r="C30" s="431" t="s">
        <v>44</v>
      </c>
      <c r="D30" s="379" t="s">
        <v>665</v>
      </c>
      <c r="E30" s="434" t="s">
        <v>17</v>
      </c>
      <c r="F30" s="314" t="s">
        <v>17</v>
      </c>
      <c r="G30" s="422" t="s">
        <v>5</v>
      </c>
      <c r="H30" s="435"/>
      <c r="I30" s="430" t="s">
        <v>28</v>
      </c>
      <c r="J30" s="430"/>
      <c r="K30" s="430"/>
      <c r="L30" s="430"/>
      <c r="M30" s="430"/>
      <c r="N30" s="430"/>
      <c r="O30" s="424"/>
      <c r="P30" s="430"/>
      <c r="Q30" s="427"/>
      <c r="R30" s="428"/>
      <c r="S30" s="428"/>
      <c r="T30" s="270"/>
      <c r="U30" s="428"/>
      <c r="V30" s="428"/>
      <c r="W30" s="428"/>
      <c r="X30" s="428" t="s">
        <v>28</v>
      </c>
      <c r="Y30" s="267"/>
      <c r="Z30" s="268"/>
      <c r="AA30" s="27"/>
      <c r="AB30" s="27"/>
      <c r="AC30" s="27"/>
      <c r="AD30" s="27"/>
      <c r="AE30" s="27"/>
      <c r="AF30" s="27"/>
      <c r="AG30" s="27"/>
      <c r="AH30" s="27"/>
      <c r="AI30" s="27"/>
      <c r="AJ30" s="27"/>
      <c r="AK30" s="27"/>
    </row>
    <row r="31" spans="1:37" ht="15" customHeight="1" x14ac:dyDescent="0.45">
      <c r="A31" s="27"/>
      <c r="B31" s="377" t="s">
        <v>123</v>
      </c>
      <c r="C31" s="431" t="s">
        <v>44</v>
      </c>
      <c r="D31" s="379" t="s">
        <v>139</v>
      </c>
      <c r="E31" s="434" t="s">
        <v>17</v>
      </c>
      <c r="F31" s="314" t="s">
        <v>17</v>
      </c>
      <c r="G31" s="422" t="s">
        <v>5</v>
      </c>
      <c r="H31" s="435"/>
      <c r="I31" s="430" t="s">
        <v>28</v>
      </c>
      <c r="J31" s="430"/>
      <c r="K31" s="430"/>
      <c r="L31" s="430"/>
      <c r="M31" s="430"/>
      <c r="N31" s="430"/>
      <c r="O31" s="424"/>
      <c r="P31" s="430"/>
      <c r="Q31" s="427"/>
      <c r="R31" s="428"/>
      <c r="S31" s="428"/>
      <c r="T31" s="270"/>
      <c r="U31" s="428"/>
      <c r="V31" s="428"/>
      <c r="W31" s="428"/>
      <c r="X31" s="428" t="s">
        <v>28</v>
      </c>
      <c r="Y31" s="267"/>
      <c r="Z31" s="268"/>
      <c r="AA31" s="27"/>
      <c r="AB31" s="27"/>
      <c r="AC31" s="27"/>
      <c r="AD31" s="27"/>
      <c r="AE31" s="27"/>
      <c r="AF31" s="27"/>
      <c r="AG31" s="27"/>
      <c r="AH31" s="27"/>
      <c r="AI31" s="27"/>
      <c r="AJ31" s="27"/>
      <c r="AK31" s="27"/>
    </row>
    <row r="32" spans="1:37" ht="15" customHeight="1" x14ac:dyDescent="0.45">
      <c r="A32" s="27"/>
      <c r="B32" s="377" t="s">
        <v>124</v>
      </c>
      <c r="C32" s="431" t="s">
        <v>44</v>
      </c>
      <c r="D32" s="379" t="s">
        <v>140</v>
      </c>
      <c r="E32" s="434" t="s">
        <v>17</v>
      </c>
      <c r="F32" s="314" t="s">
        <v>17</v>
      </c>
      <c r="G32" s="422" t="s">
        <v>5</v>
      </c>
      <c r="H32" s="435"/>
      <c r="I32" s="430" t="s">
        <v>28</v>
      </c>
      <c r="J32" s="430"/>
      <c r="K32" s="430"/>
      <c r="L32" s="430"/>
      <c r="M32" s="430"/>
      <c r="N32" s="430"/>
      <c r="O32" s="424"/>
      <c r="P32" s="430"/>
      <c r="Q32" s="427"/>
      <c r="R32" s="428"/>
      <c r="S32" s="428"/>
      <c r="T32" s="270"/>
      <c r="U32" s="428"/>
      <c r="V32" s="428"/>
      <c r="W32" s="428"/>
      <c r="X32" s="428" t="s">
        <v>28</v>
      </c>
      <c r="Y32" s="267"/>
      <c r="Z32" s="268"/>
      <c r="AA32" s="27"/>
      <c r="AB32" s="27"/>
      <c r="AC32" s="27"/>
      <c r="AD32" s="27"/>
      <c r="AE32" s="27"/>
      <c r="AF32" s="27"/>
      <c r="AG32" s="27"/>
      <c r="AH32" s="27"/>
      <c r="AI32" s="27"/>
      <c r="AJ32" s="27"/>
      <c r="AK32" s="27"/>
    </row>
    <row r="33" spans="1:37" ht="15" customHeight="1" x14ac:dyDescent="0.45">
      <c r="A33" s="27"/>
      <c r="B33" s="377" t="s">
        <v>127</v>
      </c>
      <c r="C33" s="431" t="s">
        <v>45</v>
      </c>
      <c r="D33" s="379" t="s">
        <v>152</v>
      </c>
      <c r="E33" s="434" t="s">
        <v>17</v>
      </c>
      <c r="F33" s="314" t="s">
        <v>17</v>
      </c>
      <c r="G33" s="422" t="s">
        <v>5</v>
      </c>
      <c r="H33" s="435"/>
      <c r="I33" s="430" t="s">
        <v>28</v>
      </c>
      <c r="J33" s="430"/>
      <c r="K33" s="430"/>
      <c r="L33" s="430"/>
      <c r="M33" s="430"/>
      <c r="N33" s="430"/>
      <c r="O33" s="424"/>
      <c r="P33" s="430"/>
      <c r="Q33" s="427" t="s">
        <v>28</v>
      </c>
      <c r="R33" s="428" t="s">
        <v>28</v>
      </c>
      <c r="S33" s="428" t="s">
        <v>28</v>
      </c>
      <c r="T33" s="270" t="s">
        <v>28</v>
      </c>
      <c r="U33" s="428" t="s">
        <v>28</v>
      </c>
      <c r="V33" s="428" t="s">
        <v>28</v>
      </c>
      <c r="W33" s="428" t="s">
        <v>28</v>
      </c>
      <c r="X33" s="428"/>
      <c r="Y33" s="267" t="s">
        <v>28</v>
      </c>
      <c r="Z33" s="268"/>
      <c r="AA33" s="27"/>
      <c r="AB33" s="27"/>
      <c r="AC33" s="27"/>
      <c r="AD33" s="27"/>
      <c r="AE33" s="27"/>
      <c r="AF33" s="27"/>
      <c r="AG33" s="27"/>
      <c r="AH33" s="27"/>
      <c r="AI33" s="27"/>
      <c r="AJ33" s="27"/>
      <c r="AK33" s="27"/>
    </row>
    <row r="34" spans="1:37" ht="15" customHeight="1" x14ac:dyDescent="0.45">
      <c r="A34" s="27"/>
      <c r="B34" s="377" t="s">
        <v>128</v>
      </c>
      <c r="C34" s="431" t="s">
        <v>45</v>
      </c>
      <c r="D34" s="379" t="s">
        <v>803</v>
      </c>
      <c r="E34" s="434" t="s">
        <v>17</v>
      </c>
      <c r="F34" s="314" t="s">
        <v>17</v>
      </c>
      <c r="G34" s="422" t="s">
        <v>5</v>
      </c>
      <c r="H34" s="435"/>
      <c r="I34" s="430" t="s">
        <v>28</v>
      </c>
      <c r="J34" s="430"/>
      <c r="K34" s="430"/>
      <c r="L34" s="430"/>
      <c r="M34" s="430"/>
      <c r="N34" s="430"/>
      <c r="O34" s="424"/>
      <c r="P34" s="430"/>
      <c r="Q34" s="427" t="s">
        <v>28</v>
      </c>
      <c r="R34" s="428" t="s">
        <v>28</v>
      </c>
      <c r="S34" s="428" t="s">
        <v>28</v>
      </c>
      <c r="T34" s="270" t="s">
        <v>28</v>
      </c>
      <c r="U34" s="428" t="s">
        <v>28</v>
      </c>
      <c r="V34" s="428" t="s">
        <v>28</v>
      </c>
      <c r="W34" s="428" t="s">
        <v>28</v>
      </c>
      <c r="X34" s="428"/>
      <c r="Y34" s="267" t="s">
        <v>28</v>
      </c>
      <c r="Z34" s="268"/>
      <c r="AA34" s="27"/>
      <c r="AB34" s="27"/>
      <c r="AC34" s="27"/>
      <c r="AD34" s="27"/>
      <c r="AE34" s="27"/>
      <c r="AF34" s="27"/>
      <c r="AG34" s="27"/>
      <c r="AH34" s="27"/>
      <c r="AI34" s="27"/>
      <c r="AJ34" s="27"/>
      <c r="AK34" s="27"/>
    </row>
    <row r="35" spans="1:37" ht="15" customHeight="1" x14ac:dyDescent="0.45">
      <c r="A35" s="27"/>
      <c r="B35" s="414" t="s">
        <v>129</v>
      </c>
      <c r="C35" s="431" t="s">
        <v>46</v>
      </c>
      <c r="D35" s="379" t="s">
        <v>151</v>
      </c>
      <c r="E35" s="434" t="s">
        <v>17</v>
      </c>
      <c r="F35" s="314" t="s">
        <v>22</v>
      </c>
      <c r="G35" s="436" t="s">
        <v>5</v>
      </c>
      <c r="H35" s="437"/>
      <c r="I35" s="438" t="s">
        <v>28</v>
      </c>
      <c r="J35" s="438"/>
      <c r="K35" s="438"/>
      <c r="L35" s="438"/>
      <c r="M35" s="438"/>
      <c r="N35" s="438"/>
      <c r="O35" s="438"/>
      <c r="P35" s="439"/>
      <c r="Q35" s="427"/>
      <c r="R35" s="428"/>
      <c r="S35" s="428"/>
      <c r="T35" s="270"/>
      <c r="U35" s="428"/>
      <c r="V35" s="428" t="s">
        <v>28</v>
      </c>
      <c r="W35" s="428"/>
      <c r="X35" s="428"/>
      <c r="Y35" s="267"/>
      <c r="Z35" s="268"/>
      <c r="AA35" s="27"/>
      <c r="AB35" s="27"/>
      <c r="AC35" s="27"/>
      <c r="AD35" s="27"/>
      <c r="AE35" s="27"/>
      <c r="AF35" s="27"/>
      <c r="AG35" s="27"/>
      <c r="AH35" s="27"/>
      <c r="AI35" s="27"/>
      <c r="AJ35" s="27"/>
      <c r="AK35" s="27"/>
    </row>
    <row r="36" spans="1:37" ht="15" customHeight="1" x14ac:dyDescent="0.45">
      <c r="A36" s="27"/>
      <c r="B36" s="414" t="s">
        <v>130</v>
      </c>
      <c r="C36" s="431" t="s">
        <v>46</v>
      </c>
      <c r="D36" s="379" t="s">
        <v>238</v>
      </c>
      <c r="E36" s="434" t="s">
        <v>17</v>
      </c>
      <c r="F36" s="314" t="s">
        <v>22</v>
      </c>
      <c r="G36" s="436" t="s">
        <v>5</v>
      </c>
      <c r="H36" s="437"/>
      <c r="I36" s="438" t="s">
        <v>28</v>
      </c>
      <c r="J36" s="438"/>
      <c r="K36" s="438"/>
      <c r="L36" s="438"/>
      <c r="M36" s="438"/>
      <c r="N36" s="438"/>
      <c r="O36" s="438"/>
      <c r="P36" s="439"/>
      <c r="Q36" s="427"/>
      <c r="R36" s="428"/>
      <c r="S36" s="428"/>
      <c r="T36" s="270"/>
      <c r="U36" s="428"/>
      <c r="V36" s="428" t="s">
        <v>28</v>
      </c>
      <c r="W36" s="428"/>
      <c r="X36" s="428"/>
      <c r="Y36" s="267"/>
      <c r="Z36" s="268"/>
      <c r="AA36" s="27"/>
      <c r="AB36" s="27"/>
      <c r="AC36" s="27"/>
      <c r="AD36" s="27"/>
      <c r="AE36" s="27"/>
      <c r="AF36" s="27"/>
      <c r="AG36" s="27"/>
      <c r="AH36" s="27"/>
      <c r="AI36" s="27"/>
      <c r="AJ36" s="27"/>
      <c r="AK36" s="27"/>
    </row>
    <row r="37" spans="1:37" ht="15" customHeight="1" x14ac:dyDescent="0.45">
      <c r="A37" s="27"/>
      <c r="B37" s="377" t="s">
        <v>131</v>
      </c>
      <c r="C37" s="431" t="s">
        <v>71</v>
      </c>
      <c r="D37" s="379" t="s">
        <v>236</v>
      </c>
      <c r="E37" s="434" t="s">
        <v>17</v>
      </c>
      <c r="F37" s="314" t="s">
        <v>17</v>
      </c>
      <c r="G37" s="440" t="s">
        <v>5</v>
      </c>
      <c r="H37" s="435"/>
      <c r="I37" s="430" t="s">
        <v>28</v>
      </c>
      <c r="J37" s="430"/>
      <c r="K37" s="430"/>
      <c r="L37" s="430"/>
      <c r="M37" s="430"/>
      <c r="N37" s="430"/>
      <c r="O37" s="424"/>
      <c r="P37" s="430"/>
      <c r="Q37" s="427"/>
      <c r="R37" s="428" t="s">
        <v>28</v>
      </c>
      <c r="S37" s="428" t="s">
        <v>28</v>
      </c>
      <c r="T37" s="270"/>
      <c r="U37" s="428"/>
      <c r="V37" s="428"/>
      <c r="W37" s="428"/>
      <c r="X37" s="428" t="s">
        <v>28</v>
      </c>
      <c r="Y37" s="267"/>
      <c r="Z37" s="268"/>
      <c r="AA37" s="27"/>
      <c r="AB37" s="27"/>
      <c r="AC37" s="27"/>
      <c r="AD37" s="27"/>
      <c r="AE37" s="27"/>
      <c r="AF37" s="27"/>
      <c r="AG37" s="27"/>
      <c r="AH37" s="27"/>
      <c r="AI37" s="27"/>
      <c r="AJ37" s="27"/>
      <c r="AK37" s="27"/>
    </row>
    <row r="38" spans="1:37" x14ac:dyDescent="0.45">
      <c r="A38" s="27"/>
      <c r="B38" s="414" t="s">
        <v>132</v>
      </c>
      <c r="C38" s="431" t="s">
        <v>71</v>
      </c>
      <c r="D38" s="379" t="s">
        <v>237</v>
      </c>
      <c r="E38" s="434" t="s">
        <v>17</v>
      </c>
      <c r="F38" s="314" t="s">
        <v>17</v>
      </c>
      <c r="G38" s="422" t="s">
        <v>5</v>
      </c>
      <c r="H38" s="435"/>
      <c r="I38" s="430" t="s">
        <v>28</v>
      </c>
      <c r="J38" s="430"/>
      <c r="K38" s="430"/>
      <c r="L38" s="430"/>
      <c r="M38" s="430"/>
      <c r="N38" s="430"/>
      <c r="O38" s="424"/>
      <c r="P38" s="430"/>
      <c r="Q38" s="427"/>
      <c r="R38" s="428" t="s">
        <v>28</v>
      </c>
      <c r="S38" s="428" t="s">
        <v>28</v>
      </c>
      <c r="T38" s="270"/>
      <c r="U38" s="428"/>
      <c r="V38" s="428"/>
      <c r="W38" s="428"/>
      <c r="X38" s="428" t="s">
        <v>28</v>
      </c>
      <c r="Y38" s="267"/>
      <c r="Z38" s="268"/>
      <c r="AA38" s="27"/>
      <c r="AB38" s="27"/>
      <c r="AC38" s="27"/>
      <c r="AD38" s="27"/>
      <c r="AE38" s="27"/>
      <c r="AF38" s="27"/>
      <c r="AG38" s="27"/>
      <c r="AH38" s="27"/>
      <c r="AI38" s="27"/>
      <c r="AJ38" s="27"/>
      <c r="AK38" s="27"/>
    </row>
    <row r="39" spans="1:37" x14ac:dyDescent="0.45">
      <c r="A39" s="27"/>
      <c r="B39" s="414" t="s">
        <v>133</v>
      </c>
      <c r="C39" s="383" t="s">
        <v>72</v>
      </c>
      <c r="D39" s="379" t="s">
        <v>236</v>
      </c>
      <c r="E39" s="441" t="s">
        <v>17</v>
      </c>
      <c r="F39" s="315" t="s">
        <v>17</v>
      </c>
      <c r="G39" s="422" t="s">
        <v>5</v>
      </c>
      <c r="H39" s="435"/>
      <c r="I39" s="430" t="s">
        <v>28</v>
      </c>
      <c r="J39" s="430"/>
      <c r="K39" s="430"/>
      <c r="L39" s="430"/>
      <c r="M39" s="430"/>
      <c r="N39" s="430"/>
      <c r="O39" s="424"/>
      <c r="P39" s="430"/>
      <c r="Q39" s="427"/>
      <c r="R39" s="428" t="s">
        <v>28</v>
      </c>
      <c r="S39" s="428" t="s">
        <v>28</v>
      </c>
      <c r="T39" s="270"/>
      <c r="U39" s="428"/>
      <c r="V39" s="428"/>
      <c r="W39" s="428"/>
      <c r="X39" s="428" t="s">
        <v>28</v>
      </c>
      <c r="Y39" s="267"/>
      <c r="Z39" s="268"/>
      <c r="AA39" s="27"/>
      <c r="AB39" s="27"/>
      <c r="AC39" s="27"/>
      <c r="AD39" s="27"/>
      <c r="AE39" s="27"/>
      <c r="AF39" s="27"/>
      <c r="AG39" s="27"/>
      <c r="AH39" s="27"/>
      <c r="AI39" s="27"/>
      <c r="AJ39" s="27"/>
      <c r="AK39" s="27"/>
    </row>
    <row r="40" spans="1:37" x14ac:dyDescent="0.45">
      <c r="A40" s="27"/>
      <c r="B40" s="413" t="s">
        <v>481</v>
      </c>
      <c r="C40" s="142" t="s">
        <v>480</v>
      </c>
      <c r="D40" s="144" t="s">
        <v>517</v>
      </c>
      <c r="E40" s="315" t="s">
        <v>17</v>
      </c>
      <c r="F40" s="315" t="s">
        <v>22</v>
      </c>
      <c r="G40" s="433" t="s">
        <v>5</v>
      </c>
      <c r="H40" s="271"/>
      <c r="I40" s="171" t="s">
        <v>28</v>
      </c>
      <c r="J40" s="171"/>
      <c r="K40" s="171"/>
      <c r="L40" s="171"/>
      <c r="M40" s="171"/>
      <c r="N40" s="171"/>
      <c r="O40" s="171"/>
      <c r="P40" s="171"/>
      <c r="Q40" s="269"/>
      <c r="R40" s="270"/>
      <c r="S40" s="270"/>
      <c r="T40" s="270"/>
      <c r="U40" s="270"/>
      <c r="V40" s="270"/>
      <c r="W40" s="270"/>
      <c r="X40" s="270"/>
      <c r="Y40" s="267" t="s">
        <v>28</v>
      </c>
      <c r="Z40" s="268"/>
      <c r="AA40" s="27"/>
      <c r="AB40" s="27"/>
      <c r="AC40" s="27"/>
      <c r="AD40" s="27"/>
      <c r="AE40" s="27"/>
      <c r="AF40" s="27"/>
      <c r="AG40" s="27"/>
      <c r="AH40" s="27"/>
      <c r="AI40" s="27"/>
      <c r="AJ40" s="27"/>
      <c r="AK40" s="27"/>
    </row>
    <row r="41" spans="1:37" ht="14.25" customHeight="1" x14ac:dyDescent="0.45">
      <c r="A41" s="27"/>
      <c r="B41" s="377" t="s">
        <v>74</v>
      </c>
      <c r="C41" s="254" t="s">
        <v>75</v>
      </c>
      <c r="D41" s="379" t="s">
        <v>675</v>
      </c>
      <c r="E41" s="441" t="s">
        <v>17</v>
      </c>
      <c r="F41" s="316" t="s">
        <v>22</v>
      </c>
      <c r="G41" s="422" t="s">
        <v>5</v>
      </c>
      <c r="H41" s="435"/>
      <c r="I41" s="424"/>
      <c r="J41" s="430" t="s">
        <v>28</v>
      </c>
      <c r="K41" s="430"/>
      <c r="L41" s="430"/>
      <c r="M41" s="430"/>
      <c r="N41" s="430"/>
      <c r="O41" s="430"/>
      <c r="P41" s="430"/>
      <c r="Q41" s="427" t="s">
        <v>28</v>
      </c>
      <c r="R41" s="428" t="s">
        <v>28</v>
      </c>
      <c r="S41" s="428" t="s">
        <v>28</v>
      </c>
      <c r="T41" s="270" t="s">
        <v>28</v>
      </c>
      <c r="U41" s="428" t="s">
        <v>28</v>
      </c>
      <c r="V41" s="428" t="s">
        <v>28</v>
      </c>
      <c r="W41" s="428" t="s">
        <v>28</v>
      </c>
      <c r="X41" s="428"/>
      <c r="Y41" s="267" t="s">
        <v>28</v>
      </c>
      <c r="Z41" s="268"/>
      <c r="AA41" s="27"/>
      <c r="AB41" s="27"/>
      <c r="AC41" s="27"/>
      <c r="AD41" s="27"/>
      <c r="AE41" s="27"/>
      <c r="AF41" s="27"/>
      <c r="AG41" s="27"/>
      <c r="AH41" s="27"/>
      <c r="AI41" s="27"/>
      <c r="AJ41" s="27"/>
      <c r="AK41" s="27"/>
    </row>
    <row r="42" spans="1:37" x14ac:dyDescent="0.45">
      <c r="A42" s="27"/>
      <c r="B42" s="377" t="s">
        <v>76</v>
      </c>
      <c r="C42" s="254" t="s">
        <v>78</v>
      </c>
      <c r="D42" s="379" t="s">
        <v>183</v>
      </c>
      <c r="E42" s="441" t="s">
        <v>17</v>
      </c>
      <c r="F42" s="316" t="s">
        <v>22</v>
      </c>
      <c r="G42" s="422" t="s">
        <v>5</v>
      </c>
      <c r="H42" s="435"/>
      <c r="I42" s="424"/>
      <c r="J42" s="430" t="s">
        <v>28</v>
      </c>
      <c r="K42" s="430"/>
      <c r="L42" s="430"/>
      <c r="M42" s="430"/>
      <c r="N42" s="430"/>
      <c r="O42" s="430"/>
      <c r="P42" s="430"/>
      <c r="Q42" s="427"/>
      <c r="R42" s="428" t="s">
        <v>28</v>
      </c>
      <c r="S42" s="428"/>
      <c r="T42" s="270"/>
      <c r="U42" s="428"/>
      <c r="V42" s="428"/>
      <c r="W42" s="428"/>
      <c r="X42" s="428"/>
      <c r="Y42" s="267"/>
      <c r="Z42" s="268"/>
      <c r="AA42" s="27"/>
      <c r="AB42" s="27"/>
      <c r="AC42" s="27"/>
      <c r="AD42" s="27"/>
      <c r="AE42" s="27"/>
      <c r="AF42" s="27"/>
      <c r="AG42" s="27"/>
      <c r="AH42" s="27"/>
      <c r="AI42" s="27"/>
      <c r="AJ42" s="27"/>
      <c r="AK42" s="27"/>
    </row>
    <row r="43" spans="1:37" x14ac:dyDescent="0.45">
      <c r="A43" s="27"/>
      <c r="B43" s="377" t="s">
        <v>153</v>
      </c>
      <c r="C43" s="254" t="s">
        <v>79</v>
      </c>
      <c r="D43" s="381" t="s">
        <v>917</v>
      </c>
      <c r="E43" s="441" t="s">
        <v>17</v>
      </c>
      <c r="F43" s="316" t="s">
        <v>22</v>
      </c>
      <c r="G43" s="422" t="s">
        <v>445</v>
      </c>
      <c r="H43" s="435"/>
      <c r="I43" s="424"/>
      <c r="J43" s="430" t="s">
        <v>28</v>
      </c>
      <c r="K43" s="430"/>
      <c r="L43" s="430"/>
      <c r="M43" s="430"/>
      <c r="N43" s="430"/>
      <c r="O43" s="430"/>
      <c r="P43" s="430"/>
      <c r="Q43" s="427"/>
      <c r="R43" s="428" t="s">
        <v>28</v>
      </c>
      <c r="S43" s="428"/>
      <c r="T43" s="270"/>
      <c r="U43" s="428"/>
      <c r="V43" s="428"/>
      <c r="W43" s="428"/>
      <c r="X43" s="428"/>
      <c r="Y43" s="267"/>
      <c r="Z43" s="268"/>
      <c r="AA43" s="27"/>
      <c r="AB43" s="27"/>
      <c r="AC43" s="27"/>
      <c r="AD43" s="27"/>
      <c r="AE43" s="27"/>
      <c r="AF43" s="27"/>
      <c r="AG43" s="27"/>
      <c r="AH43" s="27"/>
      <c r="AI43" s="27"/>
      <c r="AJ43" s="27"/>
      <c r="AK43" s="27"/>
    </row>
    <row r="44" spans="1:37" x14ac:dyDescent="0.45">
      <c r="A44" s="27"/>
      <c r="B44" s="377" t="s">
        <v>154</v>
      </c>
      <c r="C44" s="254" t="s">
        <v>80</v>
      </c>
      <c r="D44" s="379" t="s">
        <v>675</v>
      </c>
      <c r="E44" s="441" t="s">
        <v>17</v>
      </c>
      <c r="F44" s="316" t="s">
        <v>22</v>
      </c>
      <c r="G44" s="422" t="s">
        <v>5</v>
      </c>
      <c r="H44" s="435"/>
      <c r="I44" s="424"/>
      <c r="J44" s="430" t="s">
        <v>28</v>
      </c>
      <c r="K44" s="430"/>
      <c r="L44" s="430"/>
      <c r="M44" s="430"/>
      <c r="N44" s="430"/>
      <c r="O44" s="430"/>
      <c r="P44" s="430"/>
      <c r="Q44" s="427"/>
      <c r="R44" s="428"/>
      <c r="S44" s="428" t="s">
        <v>28</v>
      </c>
      <c r="T44" s="270"/>
      <c r="U44" s="428"/>
      <c r="V44" s="428"/>
      <c r="W44" s="428"/>
      <c r="X44" s="428"/>
      <c r="Y44" s="267"/>
      <c r="Z44" s="268"/>
      <c r="AA44" s="27"/>
      <c r="AB44" s="27"/>
      <c r="AC44" s="27"/>
      <c r="AD44" s="27"/>
      <c r="AE44" s="27"/>
      <c r="AF44" s="27"/>
      <c r="AG44" s="27"/>
      <c r="AH44" s="27"/>
      <c r="AI44" s="27"/>
      <c r="AJ44" s="27"/>
      <c r="AK44" s="27"/>
    </row>
    <row r="45" spans="1:37" x14ac:dyDescent="0.45">
      <c r="A45" s="27"/>
      <c r="B45" s="377" t="s">
        <v>155</v>
      </c>
      <c r="C45" s="103" t="s">
        <v>82</v>
      </c>
      <c r="D45" s="381" t="s">
        <v>231</v>
      </c>
      <c r="E45" s="317" t="s">
        <v>17</v>
      </c>
      <c r="F45" s="318" t="s">
        <v>17</v>
      </c>
      <c r="G45" s="422" t="s">
        <v>5</v>
      </c>
      <c r="H45" s="435"/>
      <c r="I45" s="424"/>
      <c r="J45" s="430" t="s">
        <v>28</v>
      </c>
      <c r="K45" s="430"/>
      <c r="L45" s="430"/>
      <c r="M45" s="430"/>
      <c r="N45" s="430"/>
      <c r="O45" s="430"/>
      <c r="P45" s="430"/>
      <c r="Q45" s="427" t="s">
        <v>28</v>
      </c>
      <c r="R45" s="428"/>
      <c r="S45" s="428"/>
      <c r="T45" s="270"/>
      <c r="U45" s="428"/>
      <c r="V45" s="428"/>
      <c r="W45" s="428"/>
      <c r="X45" s="428"/>
      <c r="Y45" s="267"/>
      <c r="Z45" s="268"/>
      <c r="AA45" s="27"/>
      <c r="AB45" s="27"/>
      <c r="AC45" s="27"/>
      <c r="AD45" s="27"/>
      <c r="AE45" s="27"/>
      <c r="AF45" s="27"/>
      <c r="AG45" s="27"/>
      <c r="AH45" s="27"/>
      <c r="AI45" s="27"/>
      <c r="AJ45" s="27"/>
      <c r="AK45" s="27"/>
    </row>
    <row r="46" spans="1:37" s="272" customFormat="1" x14ac:dyDescent="0.4">
      <c r="A46" s="274"/>
      <c r="B46" s="377" t="s">
        <v>156</v>
      </c>
      <c r="C46" s="103" t="s">
        <v>82</v>
      </c>
      <c r="D46" s="381" t="s">
        <v>187</v>
      </c>
      <c r="E46" s="317" t="s">
        <v>17</v>
      </c>
      <c r="F46" s="318" t="s">
        <v>17</v>
      </c>
      <c r="G46" s="422" t="s">
        <v>5</v>
      </c>
      <c r="H46" s="435"/>
      <c r="I46" s="424"/>
      <c r="J46" s="430" t="s">
        <v>28</v>
      </c>
      <c r="K46" s="430"/>
      <c r="L46" s="430"/>
      <c r="M46" s="430"/>
      <c r="N46" s="430"/>
      <c r="O46" s="430"/>
      <c r="P46" s="430"/>
      <c r="Q46" s="427" t="s">
        <v>28</v>
      </c>
      <c r="R46" s="428"/>
      <c r="S46" s="428"/>
      <c r="T46" s="270"/>
      <c r="U46" s="428"/>
      <c r="V46" s="428"/>
      <c r="W46" s="428"/>
      <c r="X46" s="428"/>
      <c r="Y46" s="267"/>
      <c r="Z46" s="268"/>
      <c r="AA46" s="274"/>
      <c r="AB46" s="274"/>
      <c r="AC46" s="274"/>
      <c r="AD46" s="274"/>
      <c r="AE46" s="274"/>
      <c r="AF46" s="274"/>
      <c r="AG46" s="274"/>
      <c r="AH46" s="274"/>
      <c r="AI46" s="274"/>
      <c r="AJ46" s="274"/>
      <c r="AK46" s="274"/>
    </row>
    <row r="47" spans="1:37" s="272" customFormat="1" x14ac:dyDescent="0.4">
      <c r="A47" s="274"/>
      <c r="B47" s="377" t="s">
        <v>157</v>
      </c>
      <c r="C47" s="103" t="s">
        <v>82</v>
      </c>
      <c r="D47" s="381" t="s">
        <v>188</v>
      </c>
      <c r="E47" s="317" t="s">
        <v>17</v>
      </c>
      <c r="F47" s="318" t="s">
        <v>17</v>
      </c>
      <c r="G47" s="422" t="s">
        <v>5</v>
      </c>
      <c r="H47" s="435"/>
      <c r="I47" s="424"/>
      <c r="J47" s="430" t="s">
        <v>28</v>
      </c>
      <c r="K47" s="430"/>
      <c r="L47" s="430"/>
      <c r="M47" s="430"/>
      <c r="N47" s="430"/>
      <c r="O47" s="430"/>
      <c r="P47" s="430"/>
      <c r="Q47" s="427" t="s">
        <v>28</v>
      </c>
      <c r="R47" s="428"/>
      <c r="S47" s="428"/>
      <c r="T47" s="270"/>
      <c r="U47" s="428"/>
      <c r="V47" s="428"/>
      <c r="W47" s="428"/>
      <c r="X47" s="428"/>
      <c r="Y47" s="267"/>
      <c r="Z47" s="268"/>
      <c r="AA47" s="274"/>
      <c r="AB47" s="274"/>
      <c r="AC47" s="274"/>
      <c r="AD47" s="274"/>
      <c r="AE47" s="274"/>
      <c r="AF47" s="274"/>
      <c r="AG47" s="274"/>
      <c r="AH47" s="274"/>
      <c r="AI47" s="274"/>
      <c r="AJ47" s="274"/>
      <c r="AK47" s="274"/>
    </row>
    <row r="48" spans="1:37" s="272" customFormat="1" x14ac:dyDescent="0.4">
      <c r="A48" s="274"/>
      <c r="B48" s="377" t="s">
        <v>158</v>
      </c>
      <c r="C48" s="103" t="s">
        <v>83</v>
      </c>
      <c r="D48" s="379" t="s">
        <v>928</v>
      </c>
      <c r="E48" s="317" t="s">
        <v>17</v>
      </c>
      <c r="F48" s="318" t="s">
        <v>17</v>
      </c>
      <c r="G48" s="422" t="s">
        <v>5</v>
      </c>
      <c r="H48" s="435"/>
      <c r="I48" s="424"/>
      <c r="J48" s="430" t="s">
        <v>28</v>
      </c>
      <c r="K48" s="430"/>
      <c r="L48" s="430"/>
      <c r="M48" s="430"/>
      <c r="N48" s="430"/>
      <c r="O48" s="430"/>
      <c r="P48" s="430"/>
      <c r="Q48" s="427" t="s">
        <v>28</v>
      </c>
      <c r="R48" s="428" t="s">
        <v>28</v>
      </c>
      <c r="S48" s="428"/>
      <c r="T48" s="270" t="s">
        <v>28</v>
      </c>
      <c r="U48" s="428" t="s">
        <v>28</v>
      </c>
      <c r="V48" s="428" t="s">
        <v>28</v>
      </c>
      <c r="W48" s="428" t="s">
        <v>28</v>
      </c>
      <c r="X48" s="428"/>
      <c r="Y48" s="267"/>
      <c r="Z48" s="268"/>
      <c r="AA48" s="274"/>
      <c r="AB48" s="274"/>
      <c r="AC48" s="274"/>
      <c r="AD48" s="274"/>
      <c r="AE48" s="274"/>
      <c r="AF48" s="274"/>
      <c r="AG48" s="274"/>
      <c r="AH48" s="274"/>
      <c r="AI48" s="274"/>
      <c r="AJ48" s="274"/>
      <c r="AK48" s="274"/>
    </row>
    <row r="49" spans="1:37" s="272" customFormat="1" x14ac:dyDescent="0.4">
      <c r="A49" s="274"/>
      <c r="B49" s="377" t="s">
        <v>159</v>
      </c>
      <c r="C49" s="103" t="s">
        <v>83</v>
      </c>
      <c r="D49" s="379" t="s">
        <v>960</v>
      </c>
      <c r="E49" s="317" t="s">
        <v>17</v>
      </c>
      <c r="F49" s="318" t="s">
        <v>17</v>
      </c>
      <c r="G49" s="422" t="s">
        <v>5</v>
      </c>
      <c r="H49" s="435"/>
      <c r="I49" s="424"/>
      <c r="J49" s="430" t="s">
        <v>28</v>
      </c>
      <c r="K49" s="430"/>
      <c r="L49" s="430"/>
      <c r="M49" s="430"/>
      <c r="N49" s="430"/>
      <c r="O49" s="430"/>
      <c r="P49" s="430"/>
      <c r="Q49" s="427" t="s">
        <v>28</v>
      </c>
      <c r="R49" s="428" t="s">
        <v>28</v>
      </c>
      <c r="S49" s="428"/>
      <c r="T49" s="270"/>
      <c r="U49" s="428" t="s">
        <v>28</v>
      </c>
      <c r="V49" s="428" t="s">
        <v>28</v>
      </c>
      <c r="W49" s="428" t="s">
        <v>28</v>
      </c>
      <c r="X49" s="428"/>
      <c r="Y49" s="267"/>
      <c r="Z49" s="268"/>
      <c r="AA49" s="274"/>
      <c r="AB49" s="274"/>
      <c r="AC49" s="274"/>
      <c r="AD49" s="274"/>
      <c r="AE49" s="274"/>
      <c r="AF49" s="274"/>
      <c r="AG49" s="274"/>
      <c r="AH49" s="274"/>
      <c r="AI49" s="274"/>
      <c r="AJ49" s="274"/>
      <c r="AK49" s="274"/>
    </row>
    <row r="50" spans="1:37" s="272" customFormat="1" x14ac:dyDescent="0.4">
      <c r="A50" s="274"/>
      <c r="B50" s="377" t="s">
        <v>491</v>
      </c>
      <c r="C50" s="103" t="s">
        <v>83</v>
      </c>
      <c r="D50" s="379" t="s">
        <v>931</v>
      </c>
      <c r="E50" s="317" t="s">
        <v>17</v>
      </c>
      <c r="F50" s="318" t="s">
        <v>17</v>
      </c>
      <c r="G50" s="422" t="s">
        <v>5</v>
      </c>
      <c r="H50" s="442"/>
      <c r="I50" s="443"/>
      <c r="J50" s="430" t="s">
        <v>28</v>
      </c>
      <c r="K50" s="444"/>
      <c r="L50" s="444"/>
      <c r="M50" s="444"/>
      <c r="N50" s="444"/>
      <c r="O50" s="444"/>
      <c r="P50" s="444"/>
      <c r="Q50" s="427" t="s">
        <v>28</v>
      </c>
      <c r="R50" s="428" t="s">
        <v>28</v>
      </c>
      <c r="S50" s="445"/>
      <c r="T50" s="270"/>
      <c r="U50" s="428" t="s">
        <v>28</v>
      </c>
      <c r="V50" s="445"/>
      <c r="W50" s="445"/>
      <c r="X50" s="445"/>
      <c r="Y50" s="267"/>
      <c r="Z50" s="268"/>
      <c r="AA50" s="274"/>
      <c r="AB50" s="274"/>
      <c r="AC50" s="274"/>
      <c r="AD50" s="274"/>
      <c r="AE50" s="274"/>
      <c r="AF50" s="274"/>
      <c r="AG50" s="274"/>
      <c r="AH50" s="274"/>
      <c r="AI50" s="274"/>
      <c r="AJ50" s="274"/>
      <c r="AK50" s="274"/>
    </row>
    <row r="51" spans="1:37" s="272" customFormat="1" x14ac:dyDescent="0.4">
      <c r="A51" s="274"/>
      <c r="B51" s="377" t="s">
        <v>492</v>
      </c>
      <c r="C51" s="103" t="s">
        <v>83</v>
      </c>
      <c r="D51" s="379" t="s">
        <v>932</v>
      </c>
      <c r="E51" s="317" t="s">
        <v>17</v>
      </c>
      <c r="F51" s="318" t="s">
        <v>17</v>
      </c>
      <c r="G51" s="422" t="s">
        <v>5</v>
      </c>
      <c r="H51" s="442"/>
      <c r="I51" s="443"/>
      <c r="J51" s="430" t="s">
        <v>28</v>
      </c>
      <c r="K51" s="444"/>
      <c r="L51" s="444"/>
      <c r="M51" s="444"/>
      <c r="N51" s="444"/>
      <c r="O51" s="444"/>
      <c r="P51" s="444"/>
      <c r="Q51" s="427" t="s">
        <v>28</v>
      </c>
      <c r="R51" s="428" t="s">
        <v>28</v>
      </c>
      <c r="S51" s="445"/>
      <c r="T51" s="270"/>
      <c r="U51" s="428" t="s">
        <v>28</v>
      </c>
      <c r="V51" s="445"/>
      <c r="W51" s="445"/>
      <c r="X51" s="445"/>
      <c r="Y51" s="267"/>
      <c r="Z51" s="268"/>
      <c r="AA51" s="274"/>
      <c r="AB51" s="274"/>
      <c r="AC51" s="274"/>
      <c r="AD51" s="274"/>
      <c r="AE51" s="274"/>
      <c r="AF51" s="274"/>
      <c r="AG51" s="274"/>
      <c r="AH51" s="274"/>
      <c r="AI51" s="274"/>
      <c r="AJ51" s="274"/>
      <c r="AK51" s="274"/>
    </row>
    <row r="52" spans="1:37" s="272" customFormat="1" x14ac:dyDescent="0.4">
      <c r="A52" s="274"/>
      <c r="B52" s="377" t="s">
        <v>493</v>
      </c>
      <c r="C52" s="103" t="s">
        <v>83</v>
      </c>
      <c r="D52" s="379" t="s">
        <v>933</v>
      </c>
      <c r="E52" s="317" t="s">
        <v>17</v>
      </c>
      <c r="F52" s="318" t="s">
        <v>17</v>
      </c>
      <c r="G52" s="422" t="s">
        <v>5</v>
      </c>
      <c r="H52" s="442"/>
      <c r="I52" s="443"/>
      <c r="J52" s="430" t="s">
        <v>28</v>
      </c>
      <c r="K52" s="444"/>
      <c r="L52" s="444"/>
      <c r="M52" s="444"/>
      <c r="N52" s="444"/>
      <c r="O52" s="444"/>
      <c r="P52" s="444"/>
      <c r="Q52" s="427" t="s">
        <v>28</v>
      </c>
      <c r="R52" s="428" t="s">
        <v>28</v>
      </c>
      <c r="S52" s="445"/>
      <c r="T52" s="270"/>
      <c r="U52" s="428" t="s">
        <v>28</v>
      </c>
      <c r="V52" s="445"/>
      <c r="W52" s="445"/>
      <c r="X52" s="445"/>
      <c r="Y52" s="267"/>
      <c r="Z52" s="268"/>
      <c r="AA52" s="274"/>
      <c r="AB52" s="274"/>
      <c r="AC52" s="274"/>
      <c r="AD52" s="274"/>
      <c r="AE52" s="274"/>
      <c r="AF52" s="274"/>
      <c r="AG52" s="274"/>
      <c r="AH52" s="274"/>
      <c r="AI52" s="274"/>
      <c r="AJ52" s="274"/>
      <c r="AK52" s="274"/>
    </row>
    <row r="53" spans="1:37" s="272" customFormat="1" x14ac:dyDescent="0.4">
      <c r="A53" s="274"/>
      <c r="B53" s="377" t="s">
        <v>510</v>
      </c>
      <c r="C53" s="103" t="s">
        <v>83</v>
      </c>
      <c r="D53" s="379" t="s">
        <v>934</v>
      </c>
      <c r="E53" s="319" t="s">
        <v>17</v>
      </c>
      <c r="F53" s="316" t="s">
        <v>17</v>
      </c>
      <c r="G53" s="446" t="s">
        <v>5</v>
      </c>
      <c r="H53" s="447"/>
      <c r="I53" s="443"/>
      <c r="J53" s="430" t="s">
        <v>28</v>
      </c>
      <c r="K53" s="444"/>
      <c r="L53" s="444"/>
      <c r="M53" s="444"/>
      <c r="N53" s="444"/>
      <c r="O53" s="444"/>
      <c r="P53" s="444"/>
      <c r="Q53" s="427" t="s">
        <v>28</v>
      </c>
      <c r="R53" s="428" t="s">
        <v>28</v>
      </c>
      <c r="S53" s="445"/>
      <c r="T53" s="270"/>
      <c r="U53" s="428" t="s">
        <v>28</v>
      </c>
      <c r="V53" s="445"/>
      <c r="W53" s="445"/>
      <c r="X53" s="445"/>
      <c r="Y53" s="267"/>
      <c r="Z53" s="268"/>
      <c r="AA53" s="274"/>
      <c r="AB53" s="274"/>
      <c r="AC53" s="274"/>
      <c r="AD53" s="274"/>
      <c r="AE53" s="274"/>
      <c r="AF53" s="274"/>
      <c r="AG53" s="274"/>
      <c r="AH53" s="274"/>
      <c r="AI53" s="274"/>
      <c r="AJ53" s="274"/>
      <c r="AK53" s="274"/>
    </row>
    <row r="54" spans="1:37" s="272" customFormat="1" x14ac:dyDescent="0.4">
      <c r="A54" s="274"/>
      <c r="B54" s="146" t="s">
        <v>520</v>
      </c>
      <c r="C54" s="149" t="s">
        <v>482</v>
      </c>
      <c r="D54" s="146" t="s">
        <v>522</v>
      </c>
      <c r="E54" s="316" t="s">
        <v>17</v>
      </c>
      <c r="F54" s="316" t="s">
        <v>22</v>
      </c>
      <c r="G54" s="448" t="s">
        <v>5</v>
      </c>
      <c r="H54" s="321"/>
      <c r="I54" s="170"/>
      <c r="J54" s="171" t="s">
        <v>28</v>
      </c>
      <c r="K54" s="171"/>
      <c r="L54" s="171"/>
      <c r="M54" s="171"/>
      <c r="N54" s="171"/>
      <c r="O54" s="171"/>
      <c r="P54" s="171"/>
      <c r="Q54" s="269"/>
      <c r="R54" s="270"/>
      <c r="S54" s="270"/>
      <c r="T54" s="270"/>
      <c r="U54" s="270"/>
      <c r="V54" s="270"/>
      <c r="W54" s="270"/>
      <c r="X54" s="270"/>
      <c r="Y54" s="267" t="s">
        <v>28</v>
      </c>
      <c r="Z54" s="268"/>
      <c r="AA54" s="274"/>
      <c r="AB54" s="274"/>
      <c r="AC54" s="274"/>
      <c r="AD54" s="274"/>
      <c r="AE54" s="274"/>
      <c r="AF54" s="274"/>
      <c r="AG54" s="274"/>
      <c r="AH54" s="274"/>
      <c r="AI54" s="274"/>
      <c r="AJ54" s="274"/>
      <c r="AK54" s="274"/>
    </row>
    <row r="55" spans="1:37" s="272" customFormat="1" x14ac:dyDescent="0.4">
      <c r="A55" s="274"/>
      <c r="B55" s="146" t="s">
        <v>521</v>
      </c>
      <c r="C55" s="273" t="s">
        <v>494</v>
      </c>
      <c r="D55" s="146" t="s">
        <v>523</v>
      </c>
      <c r="E55" s="318" t="s">
        <v>17</v>
      </c>
      <c r="F55" s="318" t="s">
        <v>22</v>
      </c>
      <c r="G55" s="433" t="s">
        <v>5</v>
      </c>
      <c r="H55" s="271"/>
      <c r="I55" s="170"/>
      <c r="J55" s="171" t="s">
        <v>28</v>
      </c>
      <c r="K55" s="171"/>
      <c r="L55" s="171"/>
      <c r="M55" s="171"/>
      <c r="N55" s="171"/>
      <c r="O55" s="171"/>
      <c r="P55" s="171"/>
      <c r="Q55" s="269"/>
      <c r="R55" s="270"/>
      <c r="S55" s="270"/>
      <c r="T55" s="270"/>
      <c r="U55" s="270"/>
      <c r="V55" s="270"/>
      <c r="W55" s="270"/>
      <c r="X55" s="270"/>
      <c r="Y55" s="267" t="s">
        <v>28</v>
      </c>
      <c r="Z55" s="268"/>
      <c r="AA55" s="274"/>
      <c r="AB55" s="274"/>
      <c r="AC55" s="274"/>
      <c r="AD55" s="274"/>
      <c r="AE55" s="274"/>
      <c r="AF55" s="274"/>
      <c r="AG55" s="274"/>
      <c r="AH55" s="274"/>
      <c r="AI55" s="274"/>
      <c r="AJ55" s="274"/>
      <c r="AK55" s="274"/>
    </row>
    <row r="56" spans="1:37" s="272" customFormat="1" x14ac:dyDescent="0.4">
      <c r="A56" s="274"/>
      <c r="B56" s="146" t="s">
        <v>935</v>
      </c>
      <c r="C56" s="273" t="s">
        <v>494</v>
      </c>
      <c r="D56" s="146" t="s">
        <v>1035</v>
      </c>
      <c r="E56" s="318" t="s">
        <v>17</v>
      </c>
      <c r="F56" s="318" t="s">
        <v>22</v>
      </c>
      <c r="G56" s="433" t="s">
        <v>5</v>
      </c>
      <c r="H56" s="271"/>
      <c r="I56" s="170"/>
      <c r="J56" s="171" t="s">
        <v>28</v>
      </c>
      <c r="K56" s="171"/>
      <c r="L56" s="171"/>
      <c r="M56" s="171"/>
      <c r="N56" s="171"/>
      <c r="O56" s="171"/>
      <c r="P56" s="171"/>
      <c r="Q56" s="269"/>
      <c r="R56" s="171"/>
      <c r="S56" s="270"/>
      <c r="T56" s="270"/>
      <c r="U56" s="270"/>
      <c r="V56" s="270"/>
      <c r="W56" s="270"/>
      <c r="X56" s="270"/>
      <c r="Y56" s="267" t="s">
        <v>28</v>
      </c>
      <c r="Z56" s="268"/>
      <c r="AA56" s="274"/>
      <c r="AB56" s="274"/>
      <c r="AC56" s="274"/>
      <c r="AD56" s="274"/>
      <c r="AE56" s="274"/>
      <c r="AF56" s="274"/>
      <c r="AG56" s="274"/>
      <c r="AH56" s="274"/>
      <c r="AI56" s="274"/>
      <c r="AJ56" s="274"/>
      <c r="AK56" s="274"/>
    </row>
    <row r="57" spans="1:37" s="272" customFormat="1" x14ac:dyDescent="0.4">
      <c r="A57" s="274"/>
      <c r="B57" s="146" t="s">
        <v>936</v>
      </c>
      <c r="C57" s="273" t="s">
        <v>494</v>
      </c>
      <c r="D57" s="146" t="s">
        <v>1034</v>
      </c>
      <c r="E57" s="318" t="s">
        <v>17</v>
      </c>
      <c r="F57" s="318" t="s">
        <v>22</v>
      </c>
      <c r="G57" s="433" t="s">
        <v>5</v>
      </c>
      <c r="H57" s="271"/>
      <c r="I57" s="170"/>
      <c r="J57" s="171" t="s">
        <v>28</v>
      </c>
      <c r="K57" s="171"/>
      <c r="L57" s="171"/>
      <c r="M57" s="171"/>
      <c r="N57" s="171"/>
      <c r="O57" s="171"/>
      <c r="P57" s="171"/>
      <c r="Q57" s="269"/>
      <c r="R57" s="171"/>
      <c r="S57" s="270"/>
      <c r="T57" s="270"/>
      <c r="U57" s="270"/>
      <c r="V57" s="270"/>
      <c r="W57" s="270"/>
      <c r="X57" s="270"/>
      <c r="Y57" s="267" t="s">
        <v>28</v>
      </c>
      <c r="Z57" s="268"/>
      <c r="AA57" s="274"/>
      <c r="AB57" s="274"/>
      <c r="AC57" s="274"/>
      <c r="AD57" s="274"/>
      <c r="AE57" s="274"/>
      <c r="AF57" s="274"/>
      <c r="AG57" s="274"/>
      <c r="AH57" s="274"/>
      <c r="AI57" s="274"/>
      <c r="AJ57" s="274"/>
      <c r="AK57" s="274"/>
    </row>
    <row r="58" spans="1:37" s="272" customFormat="1" x14ac:dyDescent="0.4">
      <c r="A58" s="274"/>
      <c r="B58" s="146" t="s">
        <v>937</v>
      </c>
      <c r="C58" s="172" t="s">
        <v>494</v>
      </c>
      <c r="D58" s="146" t="s">
        <v>1033</v>
      </c>
      <c r="E58" s="318" t="s">
        <v>17</v>
      </c>
      <c r="F58" s="318" t="s">
        <v>22</v>
      </c>
      <c r="G58" s="433" t="s">
        <v>5</v>
      </c>
      <c r="H58" s="271"/>
      <c r="I58" s="170"/>
      <c r="J58" s="171" t="s">
        <v>28</v>
      </c>
      <c r="K58" s="171"/>
      <c r="L58" s="171"/>
      <c r="M58" s="171"/>
      <c r="N58" s="171"/>
      <c r="O58" s="171"/>
      <c r="P58" s="171"/>
      <c r="Q58" s="269"/>
      <c r="R58" s="270"/>
      <c r="S58" s="270"/>
      <c r="T58" s="270"/>
      <c r="U58" s="270"/>
      <c r="V58" s="270"/>
      <c r="W58" s="270"/>
      <c r="X58" s="270"/>
      <c r="Y58" s="267" t="s">
        <v>28</v>
      </c>
      <c r="Z58" s="268"/>
      <c r="AA58" s="274"/>
      <c r="AB58" s="274"/>
      <c r="AC58" s="274"/>
      <c r="AD58" s="274"/>
      <c r="AE58" s="274"/>
      <c r="AF58" s="274"/>
      <c r="AG58" s="274"/>
      <c r="AH58" s="274"/>
      <c r="AI58" s="274"/>
      <c r="AJ58" s="274"/>
      <c r="AK58" s="274"/>
    </row>
    <row r="59" spans="1:37" s="272" customFormat="1" x14ac:dyDescent="0.4">
      <c r="A59" s="274"/>
      <c r="B59" s="146" t="s">
        <v>938</v>
      </c>
      <c r="C59" s="255" t="s">
        <v>495</v>
      </c>
      <c r="D59" s="146" t="s">
        <v>1036</v>
      </c>
      <c r="E59" s="316" t="s">
        <v>17</v>
      </c>
      <c r="F59" s="316" t="s">
        <v>17</v>
      </c>
      <c r="G59" s="433" t="s">
        <v>5</v>
      </c>
      <c r="H59" s="271"/>
      <c r="I59" s="170"/>
      <c r="J59" s="171" t="s">
        <v>28</v>
      </c>
      <c r="K59" s="171"/>
      <c r="L59" s="171"/>
      <c r="M59" s="171"/>
      <c r="N59" s="171"/>
      <c r="O59" s="171"/>
      <c r="P59" s="171"/>
      <c r="Q59" s="269"/>
      <c r="R59" s="270"/>
      <c r="S59" s="270"/>
      <c r="T59" s="270"/>
      <c r="U59" s="270"/>
      <c r="V59" s="270"/>
      <c r="W59" s="270"/>
      <c r="X59" s="270"/>
      <c r="Y59" s="267" t="s">
        <v>28</v>
      </c>
      <c r="Z59" s="268"/>
      <c r="AA59" s="274"/>
      <c r="AB59" s="274"/>
      <c r="AC59" s="274"/>
      <c r="AD59" s="274"/>
      <c r="AE59" s="274"/>
      <c r="AF59" s="274"/>
      <c r="AG59" s="274"/>
      <c r="AH59" s="274"/>
      <c r="AI59" s="274"/>
      <c r="AJ59" s="274"/>
      <c r="AK59" s="274"/>
    </row>
    <row r="60" spans="1:37" s="272" customFormat="1" x14ac:dyDescent="0.4">
      <c r="A60" s="274"/>
      <c r="B60" s="377" t="s">
        <v>162</v>
      </c>
      <c r="C60" s="378" t="s">
        <v>85</v>
      </c>
      <c r="D60" s="379" t="s">
        <v>160</v>
      </c>
      <c r="E60" s="319" t="s">
        <v>17</v>
      </c>
      <c r="F60" s="316" t="s">
        <v>17</v>
      </c>
      <c r="G60" s="422" t="s">
        <v>5</v>
      </c>
      <c r="H60" s="435"/>
      <c r="I60" s="424"/>
      <c r="J60" s="430"/>
      <c r="K60" s="430" t="s">
        <v>28</v>
      </c>
      <c r="L60" s="430"/>
      <c r="M60" s="430"/>
      <c r="N60" s="430"/>
      <c r="O60" s="430"/>
      <c r="P60" s="430"/>
      <c r="Q60" s="427" t="s">
        <v>28</v>
      </c>
      <c r="R60" s="428" t="s">
        <v>28</v>
      </c>
      <c r="S60" s="428" t="s">
        <v>28</v>
      </c>
      <c r="T60" s="270" t="s">
        <v>28</v>
      </c>
      <c r="U60" s="428" t="s">
        <v>28</v>
      </c>
      <c r="V60" s="428" t="s">
        <v>28</v>
      </c>
      <c r="W60" s="428"/>
      <c r="X60" s="428"/>
      <c r="Y60" s="267"/>
      <c r="Z60" s="268"/>
      <c r="AA60" s="274"/>
      <c r="AB60" s="274"/>
      <c r="AC60" s="274"/>
      <c r="AD60" s="274"/>
      <c r="AE60" s="274"/>
      <c r="AF60" s="274"/>
      <c r="AG60" s="274"/>
      <c r="AH60" s="274"/>
      <c r="AI60" s="274"/>
      <c r="AJ60" s="274"/>
      <c r="AK60" s="274"/>
    </row>
    <row r="61" spans="1:37" s="272" customFormat="1" x14ac:dyDescent="0.4">
      <c r="A61" s="274"/>
      <c r="B61" s="377" t="s">
        <v>165</v>
      </c>
      <c r="C61" s="383" t="s">
        <v>86</v>
      </c>
      <c r="D61" s="379" t="s">
        <v>1014</v>
      </c>
      <c r="E61" s="319" t="s">
        <v>17</v>
      </c>
      <c r="F61" s="316" t="s">
        <v>17</v>
      </c>
      <c r="G61" s="422" t="s">
        <v>5</v>
      </c>
      <c r="H61" s="435"/>
      <c r="I61" s="424"/>
      <c r="J61" s="430"/>
      <c r="K61" s="430" t="s">
        <v>28</v>
      </c>
      <c r="L61" s="430"/>
      <c r="M61" s="430"/>
      <c r="N61" s="430"/>
      <c r="O61" s="430"/>
      <c r="P61" s="430"/>
      <c r="Q61" s="427" t="s">
        <v>28</v>
      </c>
      <c r="R61" s="428" t="s">
        <v>28</v>
      </c>
      <c r="S61" s="428"/>
      <c r="T61" s="270"/>
      <c r="U61" s="428"/>
      <c r="V61" s="428"/>
      <c r="W61" s="428"/>
      <c r="X61" s="428"/>
      <c r="Y61" s="267"/>
      <c r="Z61" s="268"/>
      <c r="AA61" s="274"/>
      <c r="AB61" s="274"/>
      <c r="AC61" s="274"/>
      <c r="AD61" s="274"/>
      <c r="AE61" s="274"/>
      <c r="AF61" s="274"/>
      <c r="AG61" s="274"/>
      <c r="AH61" s="274"/>
      <c r="AI61" s="274"/>
      <c r="AJ61" s="274"/>
      <c r="AK61" s="274"/>
    </row>
    <row r="62" spans="1:37" s="272" customFormat="1" x14ac:dyDescent="0.4">
      <c r="A62" s="274"/>
      <c r="B62" s="377" t="s">
        <v>163</v>
      </c>
      <c r="C62" s="383" t="s">
        <v>87</v>
      </c>
      <c r="D62" s="379" t="s">
        <v>160</v>
      </c>
      <c r="E62" s="319" t="s">
        <v>17</v>
      </c>
      <c r="F62" s="316" t="s">
        <v>17</v>
      </c>
      <c r="G62" s="422" t="s">
        <v>5</v>
      </c>
      <c r="H62" s="435"/>
      <c r="I62" s="424"/>
      <c r="J62" s="430"/>
      <c r="K62" s="430" t="s">
        <v>28</v>
      </c>
      <c r="L62" s="430"/>
      <c r="M62" s="430"/>
      <c r="N62" s="430"/>
      <c r="O62" s="430"/>
      <c r="P62" s="430"/>
      <c r="Q62" s="427" t="s">
        <v>28</v>
      </c>
      <c r="R62" s="428" t="s">
        <v>28</v>
      </c>
      <c r="S62" s="428"/>
      <c r="T62" s="270"/>
      <c r="U62" s="428"/>
      <c r="V62" s="428"/>
      <c r="W62" s="428"/>
      <c r="X62" s="428"/>
      <c r="Y62" s="267"/>
      <c r="Z62" s="268"/>
      <c r="AA62" s="274"/>
      <c r="AB62" s="274"/>
      <c r="AC62" s="274"/>
      <c r="AD62" s="274"/>
      <c r="AE62" s="274"/>
      <c r="AF62" s="274"/>
      <c r="AG62" s="274"/>
      <c r="AH62" s="274"/>
      <c r="AI62" s="274"/>
      <c r="AJ62" s="274"/>
      <c r="AK62" s="274"/>
    </row>
    <row r="63" spans="1:37" s="272" customFormat="1" x14ac:dyDescent="0.4">
      <c r="A63" s="274"/>
      <c r="B63" s="377" t="s">
        <v>164</v>
      </c>
      <c r="C63" s="431" t="s">
        <v>88</v>
      </c>
      <c r="D63" s="379" t="s">
        <v>691</v>
      </c>
      <c r="E63" s="317" t="s">
        <v>17</v>
      </c>
      <c r="F63" s="318" t="s">
        <v>17</v>
      </c>
      <c r="G63" s="422" t="s">
        <v>445</v>
      </c>
      <c r="H63" s="435"/>
      <c r="I63" s="424"/>
      <c r="J63" s="430"/>
      <c r="K63" s="430" t="s">
        <v>28</v>
      </c>
      <c r="L63" s="430"/>
      <c r="M63" s="430"/>
      <c r="N63" s="430"/>
      <c r="O63" s="430"/>
      <c r="P63" s="430"/>
      <c r="Q63" s="427" t="s">
        <v>28</v>
      </c>
      <c r="R63" s="428" t="s">
        <v>28</v>
      </c>
      <c r="S63" s="428"/>
      <c r="T63" s="270"/>
      <c r="U63" s="428"/>
      <c r="V63" s="428"/>
      <c r="W63" s="428"/>
      <c r="X63" s="428"/>
      <c r="Y63" s="267"/>
      <c r="Z63" s="268"/>
      <c r="AA63" s="274"/>
      <c r="AB63" s="274"/>
      <c r="AC63" s="274"/>
      <c r="AD63" s="274"/>
      <c r="AE63" s="274"/>
      <c r="AF63" s="274"/>
      <c r="AG63" s="274"/>
      <c r="AH63" s="274"/>
      <c r="AI63" s="274"/>
      <c r="AJ63" s="274"/>
      <c r="AK63" s="274"/>
    </row>
    <row r="64" spans="1:37" s="272" customFormat="1" x14ac:dyDescent="0.4">
      <c r="A64" s="274"/>
      <c r="B64" s="377" t="s">
        <v>496</v>
      </c>
      <c r="C64" s="431" t="s">
        <v>88</v>
      </c>
      <c r="D64" s="379" t="s">
        <v>692</v>
      </c>
      <c r="E64" s="317" t="s">
        <v>17</v>
      </c>
      <c r="F64" s="318" t="s">
        <v>17</v>
      </c>
      <c r="G64" s="422" t="s">
        <v>5</v>
      </c>
      <c r="H64" s="435"/>
      <c r="I64" s="424"/>
      <c r="J64" s="430"/>
      <c r="K64" s="430" t="s">
        <v>28</v>
      </c>
      <c r="L64" s="430"/>
      <c r="M64" s="430"/>
      <c r="N64" s="430"/>
      <c r="O64" s="430"/>
      <c r="P64" s="430"/>
      <c r="Q64" s="427" t="s">
        <v>28</v>
      </c>
      <c r="R64" s="428" t="s">
        <v>28</v>
      </c>
      <c r="S64" s="428"/>
      <c r="T64" s="270"/>
      <c r="U64" s="428"/>
      <c r="V64" s="428"/>
      <c r="W64" s="428"/>
      <c r="X64" s="428"/>
      <c r="Y64" s="267"/>
      <c r="Z64" s="268"/>
      <c r="AA64" s="274"/>
      <c r="AB64" s="274"/>
      <c r="AC64" s="274"/>
      <c r="AD64" s="274"/>
      <c r="AE64" s="274"/>
      <c r="AF64" s="274"/>
      <c r="AG64" s="274"/>
      <c r="AH64" s="274"/>
      <c r="AI64" s="274"/>
      <c r="AJ64" s="274"/>
      <c r="AK64" s="274"/>
    </row>
    <row r="65" spans="1:37" s="272" customFormat="1" x14ac:dyDescent="0.4">
      <c r="A65" s="274"/>
      <c r="B65" s="377" t="s">
        <v>497</v>
      </c>
      <c r="C65" s="383" t="s">
        <v>95</v>
      </c>
      <c r="D65" s="379" t="s">
        <v>217</v>
      </c>
      <c r="E65" s="317" t="s">
        <v>17</v>
      </c>
      <c r="F65" s="318" t="s">
        <v>17</v>
      </c>
      <c r="G65" s="422" t="s">
        <v>5</v>
      </c>
      <c r="H65" s="435"/>
      <c r="I65" s="424"/>
      <c r="J65" s="430"/>
      <c r="K65" s="430" t="s">
        <v>28</v>
      </c>
      <c r="L65" s="430"/>
      <c r="M65" s="430"/>
      <c r="N65" s="430"/>
      <c r="O65" s="430"/>
      <c r="P65" s="430"/>
      <c r="Q65" s="427" t="s">
        <v>28</v>
      </c>
      <c r="R65" s="428" t="s">
        <v>28</v>
      </c>
      <c r="S65" s="428"/>
      <c r="T65" s="270" t="s">
        <v>28</v>
      </c>
      <c r="U65" s="428" t="s">
        <v>28</v>
      </c>
      <c r="V65" s="428"/>
      <c r="W65" s="428"/>
      <c r="X65" s="428"/>
      <c r="Y65" s="267" t="s">
        <v>28</v>
      </c>
      <c r="Z65" s="268"/>
      <c r="AA65" s="274"/>
      <c r="AB65" s="274"/>
      <c r="AC65" s="274"/>
      <c r="AD65" s="274"/>
      <c r="AE65" s="274"/>
      <c r="AF65" s="274"/>
      <c r="AG65" s="274"/>
      <c r="AH65" s="274"/>
      <c r="AI65" s="274"/>
      <c r="AJ65" s="274"/>
      <c r="AK65" s="274"/>
    </row>
    <row r="66" spans="1:37" s="272" customFormat="1" x14ac:dyDescent="0.4">
      <c r="A66" s="274"/>
      <c r="B66" s="377" t="s">
        <v>688</v>
      </c>
      <c r="C66" s="383" t="s">
        <v>96</v>
      </c>
      <c r="D66" s="379" t="s">
        <v>680</v>
      </c>
      <c r="E66" s="317" t="s">
        <v>17</v>
      </c>
      <c r="F66" s="318" t="s">
        <v>22</v>
      </c>
      <c r="G66" s="422" t="s">
        <v>5</v>
      </c>
      <c r="H66" s="435"/>
      <c r="I66" s="424"/>
      <c r="J66" s="430"/>
      <c r="K66" s="430" t="s">
        <v>28</v>
      </c>
      <c r="L66" s="430"/>
      <c r="M66" s="430"/>
      <c r="N66" s="430"/>
      <c r="O66" s="430"/>
      <c r="P66" s="430"/>
      <c r="Q66" s="427" t="s">
        <v>28</v>
      </c>
      <c r="R66" s="428" t="s">
        <v>28</v>
      </c>
      <c r="S66" s="428"/>
      <c r="T66" s="270"/>
      <c r="U66" s="428"/>
      <c r="V66" s="428"/>
      <c r="W66" s="428"/>
      <c r="X66" s="428"/>
      <c r="Y66" s="267"/>
      <c r="Z66" s="268"/>
      <c r="AA66" s="274"/>
      <c r="AB66" s="274"/>
      <c r="AC66" s="274"/>
      <c r="AD66" s="274"/>
      <c r="AE66" s="274"/>
      <c r="AF66" s="274"/>
      <c r="AG66" s="274"/>
      <c r="AH66" s="274"/>
      <c r="AI66" s="274"/>
      <c r="AJ66" s="274"/>
      <c r="AK66" s="274"/>
    </row>
    <row r="67" spans="1:37" s="272" customFormat="1" x14ac:dyDescent="0.4">
      <c r="A67" s="274"/>
      <c r="B67" s="377" t="s">
        <v>166</v>
      </c>
      <c r="C67" s="431" t="s">
        <v>89</v>
      </c>
      <c r="D67" s="379" t="s">
        <v>168</v>
      </c>
      <c r="E67" s="317" t="s">
        <v>17</v>
      </c>
      <c r="F67" s="318" t="s">
        <v>22</v>
      </c>
      <c r="G67" s="422" t="s">
        <v>5</v>
      </c>
      <c r="H67" s="435"/>
      <c r="I67" s="424"/>
      <c r="J67" s="430"/>
      <c r="K67" s="430"/>
      <c r="L67" s="430" t="s">
        <v>28</v>
      </c>
      <c r="M67" s="430"/>
      <c r="N67" s="430"/>
      <c r="O67" s="430"/>
      <c r="P67" s="430"/>
      <c r="Q67" s="427"/>
      <c r="R67" s="428" t="s">
        <v>28</v>
      </c>
      <c r="S67" s="428"/>
      <c r="T67" s="270"/>
      <c r="U67" s="428" t="s">
        <v>28</v>
      </c>
      <c r="V67" s="428"/>
      <c r="W67" s="428"/>
      <c r="X67" s="428"/>
      <c r="Y67" s="267"/>
      <c r="Z67" s="268"/>
      <c r="AA67" s="274"/>
      <c r="AB67" s="274"/>
      <c r="AC67" s="274"/>
      <c r="AD67" s="274"/>
      <c r="AE67" s="274"/>
      <c r="AF67" s="274"/>
      <c r="AG67" s="274"/>
      <c r="AH67" s="274"/>
      <c r="AI67" s="274"/>
      <c r="AJ67" s="274"/>
      <c r="AK67" s="274"/>
    </row>
    <row r="68" spans="1:37" s="272" customFormat="1" x14ac:dyDescent="0.4">
      <c r="A68" s="274"/>
      <c r="B68" s="291" t="s">
        <v>167</v>
      </c>
      <c r="C68" s="292" t="s">
        <v>89</v>
      </c>
      <c r="D68" s="144" t="s">
        <v>169</v>
      </c>
      <c r="E68" s="318" t="s">
        <v>17</v>
      </c>
      <c r="F68" s="318" t="s">
        <v>22</v>
      </c>
      <c r="G68" s="433" t="s">
        <v>821</v>
      </c>
      <c r="H68" s="293"/>
      <c r="I68" s="294"/>
      <c r="J68" s="295"/>
      <c r="K68" s="295"/>
      <c r="L68" s="295" t="s">
        <v>28</v>
      </c>
      <c r="M68" s="295"/>
      <c r="N68" s="295"/>
      <c r="O68" s="295"/>
      <c r="P68" s="295"/>
      <c r="Q68" s="296"/>
      <c r="R68" s="290"/>
      <c r="S68" s="290"/>
      <c r="T68" s="270" t="s">
        <v>28</v>
      </c>
      <c r="U68" s="397"/>
      <c r="V68" s="290"/>
      <c r="W68" s="290"/>
      <c r="X68" s="290"/>
      <c r="Y68" s="267"/>
      <c r="Z68" s="268"/>
      <c r="AA68" s="274"/>
      <c r="AB68" s="274"/>
      <c r="AC68" s="274"/>
      <c r="AD68" s="274"/>
      <c r="AE68" s="274"/>
      <c r="AF68" s="274"/>
      <c r="AG68" s="274"/>
      <c r="AH68" s="274"/>
      <c r="AI68" s="274"/>
      <c r="AJ68" s="274"/>
      <c r="AK68" s="274"/>
    </row>
    <row r="69" spans="1:37" s="272" customFormat="1" x14ac:dyDescent="0.4">
      <c r="A69" s="274"/>
      <c r="B69" s="377" t="s">
        <v>170</v>
      </c>
      <c r="C69" s="431" t="s">
        <v>90</v>
      </c>
      <c r="D69" s="379" t="s">
        <v>909</v>
      </c>
      <c r="E69" s="317" t="s">
        <v>17</v>
      </c>
      <c r="F69" s="318" t="s">
        <v>22</v>
      </c>
      <c r="G69" s="422" t="s">
        <v>5</v>
      </c>
      <c r="H69" s="435"/>
      <c r="I69" s="424"/>
      <c r="J69" s="430"/>
      <c r="K69" s="430"/>
      <c r="L69" s="430" t="s">
        <v>28</v>
      </c>
      <c r="M69" s="430"/>
      <c r="N69" s="430"/>
      <c r="O69" s="430"/>
      <c r="P69" s="430"/>
      <c r="Q69" s="427"/>
      <c r="R69" s="428"/>
      <c r="S69" s="428"/>
      <c r="T69" s="270"/>
      <c r="U69" s="428" t="s">
        <v>28</v>
      </c>
      <c r="V69" s="428"/>
      <c r="W69" s="428"/>
      <c r="X69" s="428"/>
      <c r="Y69" s="267"/>
      <c r="Z69" s="268"/>
      <c r="AA69" s="274"/>
      <c r="AB69" s="274"/>
      <c r="AC69" s="274"/>
      <c r="AD69" s="274"/>
      <c r="AE69" s="274"/>
      <c r="AF69" s="274"/>
      <c r="AG69" s="274"/>
      <c r="AH69" s="274"/>
      <c r="AI69" s="274"/>
      <c r="AJ69" s="274"/>
      <c r="AK69" s="274"/>
    </row>
    <row r="70" spans="1:37" s="272" customFormat="1" x14ac:dyDescent="0.4">
      <c r="A70" s="274"/>
      <c r="B70" s="377" t="s">
        <v>171</v>
      </c>
      <c r="C70" s="431" t="s">
        <v>90</v>
      </c>
      <c r="D70" s="379" t="s">
        <v>910</v>
      </c>
      <c r="E70" s="317" t="s">
        <v>17</v>
      </c>
      <c r="F70" s="318" t="s">
        <v>22</v>
      </c>
      <c r="G70" s="422" t="s">
        <v>5</v>
      </c>
      <c r="H70" s="435"/>
      <c r="I70" s="424"/>
      <c r="J70" s="430"/>
      <c r="K70" s="430"/>
      <c r="L70" s="430" t="s">
        <v>28</v>
      </c>
      <c r="M70" s="430"/>
      <c r="N70" s="430"/>
      <c r="O70" s="430"/>
      <c r="P70" s="430"/>
      <c r="Q70" s="427"/>
      <c r="R70" s="428"/>
      <c r="S70" s="428"/>
      <c r="T70" s="270"/>
      <c r="U70" s="428" t="s">
        <v>28</v>
      </c>
      <c r="V70" s="428"/>
      <c r="W70" s="428"/>
      <c r="X70" s="428"/>
      <c r="Y70" s="267"/>
      <c r="Z70" s="268"/>
      <c r="AA70" s="274"/>
      <c r="AB70" s="274"/>
      <c r="AC70" s="274"/>
      <c r="AD70" s="274"/>
      <c r="AE70" s="274"/>
      <c r="AF70" s="274"/>
      <c r="AG70" s="274"/>
      <c r="AH70" s="274"/>
      <c r="AI70" s="274"/>
      <c r="AJ70" s="274"/>
      <c r="AK70" s="274"/>
    </row>
    <row r="71" spans="1:37" s="272" customFormat="1" x14ac:dyDescent="0.4">
      <c r="A71" s="274"/>
      <c r="B71" s="377" t="s">
        <v>173</v>
      </c>
      <c r="C71" s="431" t="s">
        <v>90</v>
      </c>
      <c r="D71" s="379" t="s">
        <v>911</v>
      </c>
      <c r="E71" s="317" t="s">
        <v>17</v>
      </c>
      <c r="F71" s="318" t="s">
        <v>22</v>
      </c>
      <c r="G71" s="422" t="s">
        <v>5</v>
      </c>
      <c r="H71" s="435"/>
      <c r="I71" s="424"/>
      <c r="J71" s="430"/>
      <c r="K71" s="430"/>
      <c r="L71" s="430" t="s">
        <v>28</v>
      </c>
      <c r="M71" s="430"/>
      <c r="N71" s="430"/>
      <c r="O71" s="430"/>
      <c r="P71" s="430"/>
      <c r="Q71" s="427"/>
      <c r="R71" s="428"/>
      <c r="S71" s="428"/>
      <c r="T71" s="270"/>
      <c r="U71" s="428" t="s">
        <v>28</v>
      </c>
      <c r="V71" s="428"/>
      <c r="W71" s="428"/>
      <c r="X71" s="428"/>
      <c r="Y71" s="267"/>
      <c r="Z71" s="268"/>
      <c r="AA71" s="274"/>
      <c r="AB71" s="274"/>
      <c r="AC71" s="274"/>
      <c r="AD71" s="274"/>
      <c r="AE71" s="274"/>
      <c r="AF71" s="274"/>
      <c r="AG71" s="274"/>
      <c r="AH71" s="274"/>
      <c r="AI71" s="274"/>
      <c r="AJ71" s="274"/>
      <c r="AK71" s="274"/>
    </row>
    <row r="72" spans="1:37" s="272" customFormat="1" x14ac:dyDescent="0.4">
      <c r="A72" s="274"/>
      <c r="B72" s="377" t="s">
        <v>174</v>
      </c>
      <c r="C72" s="412" t="s">
        <v>93</v>
      </c>
      <c r="D72" s="379" t="s">
        <v>172</v>
      </c>
      <c r="E72" s="319" t="s">
        <v>17</v>
      </c>
      <c r="F72" s="318" t="s">
        <v>22</v>
      </c>
      <c r="G72" s="422" t="s">
        <v>5</v>
      </c>
      <c r="H72" s="435"/>
      <c r="I72" s="424"/>
      <c r="J72" s="430"/>
      <c r="K72" s="430"/>
      <c r="L72" s="430" t="s">
        <v>28</v>
      </c>
      <c r="M72" s="430"/>
      <c r="N72" s="430"/>
      <c r="O72" s="430"/>
      <c r="P72" s="430"/>
      <c r="Q72" s="427" t="s">
        <v>28</v>
      </c>
      <c r="R72" s="428" t="s">
        <v>28</v>
      </c>
      <c r="S72" s="428"/>
      <c r="T72" s="270" t="s">
        <v>28</v>
      </c>
      <c r="U72" s="428" t="s">
        <v>28</v>
      </c>
      <c r="V72" s="428"/>
      <c r="W72" s="428"/>
      <c r="X72" s="428"/>
      <c r="Y72" s="267"/>
      <c r="Z72" s="268"/>
      <c r="AA72" s="274"/>
      <c r="AB72" s="274"/>
      <c r="AC72" s="274"/>
      <c r="AD72" s="274"/>
      <c r="AE72" s="274"/>
      <c r="AF72" s="274"/>
      <c r="AG72" s="274"/>
      <c r="AH72" s="274"/>
      <c r="AI72" s="274"/>
      <c r="AJ72" s="274"/>
      <c r="AK72" s="274"/>
    </row>
    <row r="73" spans="1:37" s="272" customFormat="1" x14ac:dyDescent="0.4">
      <c r="A73" s="274"/>
      <c r="B73" s="377" t="s">
        <v>175</v>
      </c>
      <c r="C73" s="383" t="s">
        <v>94</v>
      </c>
      <c r="D73" s="379" t="s">
        <v>172</v>
      </c>
      <c r="E73" s="319" t="s">
        <v>17</v>
      </c>
      <c r="F73" s="316" t="s">
        <v>22</v>
      </c>
      <c r="G73" s="422" t="s">
        <v>5</v>
      </c>
      <c r="H73" s="435"/>
      <c r="I73" s="424"/>
      <c r="J73" s="430"/>
      <c r="K73" s="430"/>
      <c r="L73" s="430" t="s">
        <v>28</v>
      </c>
      <c r="M73" s="430"/>
      <c r="N73" s="430"/>
      <c r="O73" s="430"/>
      <c r="P73" s="430"/>
      <c r="Q73" s="427" t="s">
        <v>28</v>
      </c>
      <c r="R73" s="428" t="s">
        <v>28</v>
      </c>
      <c r="S73" s="428"/>
      <c r="T73" s="270"/>
      <c r="U73" s="428"/>
      <c r="V73" s="428"/>
      <c r="W73" s="428"/>
      <c r="X73" s="428"/>
      <c r="Y73" s="267"/>
      <c r="Z73" s="268"/>
      <c r="AA73" s="274"/>
      <c r="AB73" s="274"/>
      <c r="AC73" s="274"/>
      <c r="AD73" s="274"/>
      <c r="AE73" s="274"/>
      <c r="AF73" s="274"/>
      <c r="AG73" s="274"/>
      <c r="AH73" s="274"/>
      <c r="AI73" s="274"/>
      <c r="AJ73" s="274"/>
      <c r="AK73" s="274"/>
    </row>
    <row r="74" spans="1:37" s="272" customFormat="1" ht="28.5" x14ac:dyDescent="0.4">
      <c r="A74" s="274"/>
      <c r="B74" s="377" t="s">
        <v>177</v>
      </c>
      <c r="C74" s="383" t="s">
        <v>176</v>
      </c>
      <c r="D74" s="379" t="s">
        <v>819</v>
      </c>
      <c r="E74" s="319" t="s">
        <v>17</v>
      </c>
      <c r="F74" s="316" t="s">
        <v>17</v>
      </c>
      <c r="G74" s="422" t="s">
        <v>5</v>
      </c>
      <c r="H74" s="435"/>
      <c r="I74" s="424"/>
      <c r="J74" s="430"/>
      <c r="K74" s="430"/>
      <c r="L74" s="430" t="s">
        <v>28</v>
      </c>
      <c r="M74" s="430"/>
      <c r="N74" s="430"/>
      <c r="O74" s="430"/>
      <c r="P74" s="430"/>
      <c r="Q74" s="427" t="s">
        <v>28</v>
      </c>
      <c r="R74" s="428" t="s">
        <v>28</v>
      </c>
      <c r="S74" s="428"/>
      <c r="T74" s="270" t="s">
        <v>28</v>
      </c>
      <c r="U74" s="428" t="s">
        <v>28</v>
      </c>
      <c r="V74" s="428"/>
      <c r="W74" s="428"/>
      <c r="X74" s="428"/>
      <c r="Y74" s="267"/>
      <c r="Z74" s="268"/>
      <c r="AA74" s="274"/>
      <c r="AB74" s="274"/>
      <c r="AC74" s="274"/>
      <c r="AD74" s="274"/>
      <c r="AE74" s="274"/>
      <c r="AF74" s="274"/>
      <c r="AG74" s="274"/>
      <c r="AH74" s="274"/>
      <c r="AI74" s="274"/>
      <c r="AJ74" s="274"/>
      <c r="AK74" s="274"/>
    </row>
    <row r="75" spans="1:37" s="272" customFormat="1" x14ac:dyDescent="0.4">
      <c r="A75" s="274"/>
      <c r="B75" s="377" t="s">
        <v>489</v>
      </c>
      <c r="C75" s="412" t="s">
        <v>97</v>
      </c>
      <c r="D75" s="379" t="s">
        <v>826</v>
      </c>
      <c r="E75" s="317" t="s">
        <v>17</v>
      </c>
      <c r="F75" s="318" t="s">
        <v>17</v>
      </c>
      <c r="G75" s="422" t="s">
        <v>5</v>
      </c>
      <c r="H75" s="435"/>
      <c r="I75" s="424"/>
      <c r="J75" s="430"/>
      <c r="K75" s="430"/>
      <c r="L75" s="430"/>
      <c r="M75" s="430" t="s">
        <v>28</v>
      </c>
      <c r="N75" s="430"/>
      <c r="O75" s="430"/>
      <c r="P75" s="430"/>
      <c r="Q75" s="427"/>
      <c r="R75" s="428" t="s">
        <v>28</v>
      </c>
      <c r="S75" s="428"/>
      <c r="T75" s="270"/>
      <c r="U75" s="428"/>
      <c r="V75" s="428"/>
      <c r="W75" s="428"/>
      <c r="X75" s="428"/>
      <c r="Y75" s="267"/>
      <c r="Z75" s="268"/>
      <c r="AA75" s="274"/>
      <c r="AB75" s="274"/>
      <c r="AC75" s="274"/>
      <c r="AD75" s="274"/>
      <c r="AE75" s="274"/>
      <c r="AF75" s="274"/>
      <c r="AG75" s="274"/>
      <c r="AH75" s="274"/>
      <c r="AI75" s="274"/>
      <c r="AJ75" s="274"/>
      <c r="AK75" s="274"/>
    </row>
    <row r="76" spans="1:37" s="272" customFormat="1" x14ac:dyDescent="0.4">
      <c r="A76" s="274"/>
      <c r="B76" s="377" t="s">
        <v>181</v>
      </c>
      <c r="C76" s="431" t="s">
        <v>100</v>
      </c>
      <c r="D76" s="379" t="s">
        <v>184</v>
      </c>
      <c r="E76" s="319" t="s">
        <v>17</v>
      </c>
      <c r="F76" s="318" t="s">
        <v>22</v>
      </c>
      <c r="G76" s="422" t="s">
        <v>5</v>
      </c>
      <c r="H76" s="435"/>
      <c r="I76" s="424"/>
      <c r="J76" s="430"/>
      <c r="K76" s="430"/>
      <c r="L76" s="430"/>
      <c r="M76" s="430"/>
      <c r="N76" s="430" t="s">
        <v>28</v>
      </c>
      <c r="O76" s="430"/>
      <c r="P76" s="430"/>
      <c r="Q76" s="427"/>
      <c r="R76" s="428"/>
      <c r="S76" s="428"/>
      <c r="T76" s="270"/>
      <c r="U76" s="428" t="s">
        <v>28</v>
      </c>
      <c r="V76" s="428"/>
      <c r="W76" s="428"/>
      <c r="X76" s="428"/>
      <c r="Y76" s="267"/>
      <c r="Z76" s="268"/>
      <c r="AA76" s="274"/>
      <c r="AB76" s="274"/>
      <c r="AC76" s="274"/>
      <c r="AD76" s="274"/>
      <c r="AE76" s="274"/>
      <c r="AF76" s="274"/>
      <c r="AG76" s="274"/>
      <c r="AH76" s="274"/>
      <c r="AI76" s="274"/>
      <c r="AJ76" s="274"/>
      <c r="AK76" s="274"/>
    </row>
    <row r="77" spans="1:37" s="272" customFormat="1" x14ac:dyDescent="0.4">
      <c r="A77" s="274"/>
      <c r="B77" s="291" t="s">
        <v>182</v>
      </c>
      <c r="C77" s="292" t="s">
        <v>100</v>
      </c>
      <c r="D77" s="144" t="s">
        <v>185</v>
      </c>
      <c r="E77" s="316" t="s">
        <v>17</v>
      </c>
      <c r="F77" s="316" t="s">
        <v>22</v>
      </c>
      <c r="G77" s="433" t="s">
        <v>821</v>
      </c>
      <c r="H77" s="293"/>
      <c r="I77" s="294"/>
      <c r="J77" s="295"/>
      <c r="K77" s="295"/>
      <c r="L77" s="295"/>
      <c r="M77" s="295" t="s">
        <v>7</v>
      </c>
      <c r="N77" s="295" t="s">
        <v>28</v>
      </c>
      <c r="O77" s="295"/>
      <c r="P77" s="295"/>
      <c r="Q77" s="296"/>
      <c r="R77" s="290"/>
      <c r="S77" s="290"/>
      <c r="T77" s="270" t="s">
        <v>28</v>
      </c>
      <c r="U77" s="397"/>
      <c r="V77" s="290"/>
      <c r="W77" s="290"/>
      <c r="X77" s="290"/>
      <c r="Y77" s="267"/>
      <c r="Z77" s="268"/>
      <c r="AA77" s="274"/>
      <c r="AB77" s="274"/>
      <c r="AC77" s="274"/>
      <c r="AD77" s="274"/>
      <c r="AE77" s="274"/>
      <c r="AF77" s="274"/>
      <c r="AG77" s="274"/>
      <c r="AH77" s="274"/>
      <c r="AI77" s="274"/>
      <c r="AJ77" s="274"/>
      <c r="AK77" s="274"/>
    </row>
    <row r="78" spans="1:37" s="272" customFormat="1" x14ac:dyDescent="0.4">
      <c r="A78" s="274"/>
      <c r="B78" s="377" t="s">
        <v>191</v>
      </c>
      <c r="C78" s="383" t="s">
        <v>101</v>
      </c>
      <c r="D78" s="379" t="s">
        <v>184</v>
      </c>
      <c r="E78" s="320" t="s">
        <v>17</v>
      </c>
      <c r="F78" s="316" t="s">
        <v>22</v>
      </c>
      <c r="G78" s="422" t="s">
        <v>445</v>
      </c>
      <c r="H78" s="435"/>
      <c r="I78" s="424"/>
      <c r="J78" s="430"/>
      <c r="K78" s="430"/>
      <c r="L78" s="430"/>
      <c r="M78" s="430"/>
      <c r="N78" s="430" t="s">
        <v>28</v>
      </c>
      <c r="O78" s="430"/>
      <c r="P78" s="430"/>
      <c r="Q78" s="427" t="s">
        <v>28</v>
      </c>
      <c r="R78" s="428" t="s">
        <v>28</v>
      </c>
      <c r="S78" s="428"/>
      <c r="T78" s="270" t="s">
        <v>28</v>
      </c>
      <c r="U78" s="428" t="s">
        <v>28</v>
      </c>
      <c r="V78" s="428"/>
      <c r="W78" s="428"/>
      <c r="X78" s="428"/>
      <c r="Y78" s="267" t="s">
        <v>28</v>
      </c>
      <c r="Z78" s="268"/>
      <c r="AA78" s="274"/>
      <c r="AB78" s="274"/>
      <c r="AC78" s="274"/>
      <c r="AD78" s="274"/>
      <c r="AE78" s="274"/>
      <c r="AF78" s="274"/>
      <c r="AG78" s="274"/>
      <c r="AH78" s="274"/>
      <c r="AI78" s="274"/>
      <c r="AJ78" s="274"/>
      <c r="AK78" s="274"/>
    </row>
    <row r="79" spans="1:37" s="272" customFormat="1" x14ac:dyDescent="0.4">
      <c r="A79" s="274"/>
      <c r="B79" s="377" t="s">
        <v>192</v>
      </c>
      <c r="C79" s="383" t="s">
        <v>102</v>
      </c>
      <c r="D79" s="379" t="s">
        <v>185</v>
      </c>
      <c r="E79" s="319" t="s">
        <v>17</v>
      </c>
      <c r="F79" s="316" t="s">
        <v>22</v>
      </c>
      <c r="G79" s="422" t="s">
        <v>5</v>
      </c>
      <c r="H79" s="435"/>
      <c r="I79" s="424"/>
      <c r="J79" s="430"/>
      <c r="K79" s="430"/>
      <c r="L79" s="430"/>
      <c r="M79" s="430"/>
      <c r="N79" s="430" t="s">
        <v>28</v>
      </c>
      <c r="O79" s="430"/>
      <c r="P79" s="430"/>
      <c r="Q79" s="427" t="s">
        <v>28</v>
      </c>
      <c r="R79" s="428" t="s">
        <v>28</v>
      </c>
      <c r="S79" s="428"/>
      <c r="T79" s="270"/>
      <c r="U79" s="428"/>
      <c r="V79" s="428"/>
      <c r="W79" s="428"/>
      <c r="X79" s="428"/>
      <c r="Y79" s="267"/>
      <c r="Z79" s="268"/>
      <c r="AA79" s="274"/>
      <c r="AB79" s="274"/>
      <c r="AC79" s="274"/>
      <c r="AD79" s="274"/>
      <c r="AE79" s="274"/>
      <c r="AF79" s="274"/>
      <c r="AG79" s="274"/>
      <c r="AH79" s="274"/>
      <c r="AI79" s="274"/>
      <c r="AJ79" s="274"/>
      <c r="AK79" s="274"/>
    </row>
    <row r="80" spans="1:37" s="272" customFormat="1" x14ac:dyDescent="0.4">
      <c r="A80" s="274"/>
      <c r="B80" s="377" t="s">
        <v>193</v>
      </c>
      <c r="C80" s="383" t="s">
        <v>103</v>
      </c>
      <c r="D80" s="379" t="s">
        <v>916</v>
      </c>
      <c r="E80" s="319" t="s">
        <v>17</v>
      </c>
      <c r="F80" s="316" t="s">
        <v>22</v>
      </c>
      <c r="G80" s="422" t="s">
        <v>5</v>
      </c>
      <c r="H80" s="435"/>
      <c r="I80" s="424"/>
      <c r="J80" s="430"/>
      <c r="K80" s="430"/>
      <c r="L80" s="430"/>
      <c r="M80" s="430"/>
      <c r="N80" s="430" t="s">
        <v>28</v>
      </c>
      <c r="O80" s="430"/>
      <c r="P80" s="430"/>
      <c r="Q80" s="427"/>
      <c r="R80" s="428" t="s">
        <v>28</v>
      </c>
      <c r="S80" s="428"/>
      <c r="T80" s="270"/>
      <c r="U80" s="428"/>
      <c r="V80" s="428"/>
      <c r="W80" s="428"/>
      <c r="X80" s="428"/>
      <c r="Y80" s="267"/>
      <c r="Z80" s="268"/>
      <c r="AA80" s="274"/>
      <c r="AB80" s="274"/>
      <c r="AC80" s="274"/>
      <c r="AD80" s="274"/>
      <c r="AE80" s="274"/>
      <c r="AF80" s="274"/>
      <c r="AG80" s="274"/>
      <c r="AH80" s="274"/>
      <c r="AI80" s="274"/>
      <c r="AJ80" s="274"/>
      <c r="AK80" s="274"/>
    </row>
    <row r="81" spans="1:37" s="272" customFormat="1" x14ac:dyDescent="0.4">
      <c r="A81" s="274"/>
      <c r="B81" s="377" t="s">
        <v>194</v>
      </c>
      <c r="C81" s="383" t="s">
        <v>104</v>
      </c>
      <c r="D81" s="379" t="s">
        <v>186</v>
      </c>
      <c r="E81" s="319" t="s">
        <v>17</v>
      </c>
      <c r="F81" s="316" t="s">
        <v>22</v>
      </c>
      <c r="G81" s="422" t="s">
        <v>8</v>
      </c>
      <c r="H81" s="435"/>
      <c r="I81" s="424"/>
      <c r="J81" s="430"/>
      <c r="K81" s="430"/>
      <c r="L81" s="430"/>
      <c r="M81" s="430"/>
      <c r="N81" s="430" t="s">
        <v>28</v>
      </c>
      <c r="O81" s="430"/>
      <c r="P81" s="430"/>
      <c r="Q81" s="427"/>
      <c r="R81" s="428" t="s">
        <v>28</v>
      </c>
      <c r="S81" s="428"/>
      <c r="T81" s="270"/>
      <c r="U81" s="428"/>
      <c r="V81" s="428"/>
      <c r="W81" s="428"/>
      <c r="X81" s="428"/>
      <c r="Y81" s="267"/>
      <c r="Z81" s="268"/>
      <c r="AA81" s="274"/>
      <c r="AB81" s="274"/>
      <c r="AC81" s="274"/>
      <c r="AD81" s="274"/>
      <c r="AE81" s="274"/>
      <c r="AF81" s="274"/>
      <c r="AG81" s="274"/>
      <c r="AH81" s="274"/>
      <c r="AI81" s="274"/>
      <c r="AJ81" s="274"/>
      <c r="AK81" s="274"/>
    </row>
    <row r="82" spans="1:37" s="272" customFormat="1" ht="18" customHeight="1" x14ac:dyDescent="0.4">
      <c r="A82" s="274"/>
      <c r="B82" s="377" t="s">
        <v>195</v>
      </c>
      <c r="C82" s="383" t="s">
        <v>105</v>
      </c>
      <c r="D82" s="379" t="s">
        <v>961</v>
      </c>
      <c r="E82" s="319" t="s">
        <v>17</v>
      </c>
      <c r="F82" s="316" t="s">
        <v>22</v>
      </c>
      <c r="G82" s="422" t="s">
        <v>5</v>
      </c>
      <c r="H82" s="435"/>
      <c r="I82" s="424"/>
      <c r="J82" s="430"/>
      <c r="K82" s="430"/>
      <c r="L82" s="430"/>
      <c r="M82" s="430"/>
      <c r="N82" s="430" t="s">
        <v>28</v>
      </c>
      <c r="O82" s="430"/>
      <c r="P82" s="430"/>
      <c r="Q82" s="427"/>
      <c r="R82" s="428"/>
      <c r="S82" s="428"/>
      <c r="T82" s="270"/>
      <c r="U82" s="428"/>
      <c r="V82" s="428" t="s">
        <v>28</v>
      </c>
      <c r="W82" s="428"/>
      <c r="X82" s="428"/>
      <c r="Y82" s="267"/>
      <c r="Z82" s="268"/>
      <c r="AA82" s="274"/>
      <c r="AB82" s="274"/>
      <c r="AC82" s="274"/>
      <c r="AD82" s="274"/>
      <c r="AE82" s="274"/>
      <c r="AF82" s="274"/>
      <c r="AG82" s="274"/>
      <c r="AH82" s="274"/>
      <c r="AI82" s="274"/>
      <c r="AJ82" s="274"/>
      <c r="AK82" s="274"/>
    </row>
    <row r="83" spans="1:37" s="272" customFormat="1" ht="16.5" customHeight="1" x14ac:dyDescent="0.4">
      <c r="A83" s="274"/>
      <c r="B83" s="377" t="s">
        <v>196</v>
      </c>
      <c r="C83" s="383" t="s">
        <v>105</v>
      </c>
      <c r="D83" s="379" t="s">
        <v>941</v>
      </c>
      <c r="E83" s="319" t="s">
        <v>17</v>
      </c>
      <c r="F83" s="316" t="s">
        <v>22</v>
      </c>
      <c r="G83" s="422" t="s">
        <v>5</v>
      </c>
      <c r="H83" s="435"/>
      <c r="I83" s="424"/>
      <c r="J83" s="430"/>
      <c r="K83" s="430"/>
      <c r="L83" s="430"/>
      <c r="M83" s="430"/>
      <c r="N83" s="430" t="s">
        <v>28</v>
      </c>
      <c r="O83" s="430"/>
      <c r="P83" s="430"/>
      <c r="Q83" s="427"/>
      <c r="R83" s="428"/>
      <c r="S83" s="428"/>
      <c r="T83" s="270"/>
      <c r="U83" s="428"/>
      <c r="V83" s="428" t="s">
        <v>28</v>
      </c>
      <c r="W83" s="428"/>
      <c r="X83" s="428"/>
      <c r="Y83" s="267"/>
      <c r="Z83" s="268"/>
      <c r="AA83" s="274"/>
      <c r="AB83" s="274"/>
      <c r="AC83" s="274"/>
      <c r="AD83" s="274"/>
      <c r="AE83" s="274"/>
      <c r="AF83" s="274"/>
      <c r="AG83" s="274"/>
      <c r="AH83" s="274"/>
      <c r="AI83" s="274"/>
      <c r="AJ83" s="274"/>
      <c r="AK83" s="274"/>
    </row>
    <row r="84" spans="1:37" s="272" customFormat="1" ht="16.5" customHeight="1" x14ac:dyDescent="0.4">
      <c r="A84" s="274"/>
      <c r="B84" s="377" t="s">
        <v>198</v>
      </c>
      <c r="C84" s="383" t="s">
        <v>106</v>
      </c>
      <c r="D84" s="379" t="s">
        <v>925</v>
      </c>
      <c r="E84" s="319" t="s">
        <v>17</v>
      </c>
      <c r="F84" s="316" t="s">
        <v>22</v>
      </c>
      <c r="G84" s="422" t="s">
        <v>5</v>
      </c>
      <c r="H84" s="435"/>
      <c r="I84" s="424"/>
      <c r="J84" s="430"/>
      <c r="K84" s="430"/>
      <c r="L84" s="430"/>
      <c r="M84" s="430"/>
      <c r="N84" s="430" t="s">
        <v>28</v>
      </c>
      <c r="O84" s="430"/>
      <c r="P84" s="430"/>
      <c r="Q84" s="427"/>
      <c r="R84" s="428"/>
      <c r="S84" s="428"/>
      <c r="T84" s="270"/>
      <c r="U84" s="428"/>
      <c r="V84" s="428"/>
      <c r="W84" s="428" t="s">
        <v>28</v>
      </c>
      <c r="X84" s="428"/>
      <c r="Y84" s="267"/>
      <c r="Z84" s="268"/>
      <c r="AA84" s="274"/>
      <c r="AB84" s="274"/>
      <c r="AC84" s="274"/>
      <c r="AD84" s="274"/>
      <c r="AE84" s="274"/>
      <c r="AF84" s="274"/>
      <c r="AG84" s="274"/>
      <c r="AH84" s="274"/>
      <c r="AI84" s="274"/>
      <c r="AJ84" s="274"/>
      <c r="AK84" s="274"/>
    </row>
    <row r="85" spans="1:37" s="272" customFormat="1" ht="15" customHeight="1" x14ac:dyDescent="0.4">
      <c r="A85" s="274"/>
      <c r="B85" s="377" t="s">
        <v>199</v>
      </c>
      <c r="C85" s="383" t="s">
        <v>106</v>
      </c>
      <c r="D85" s="379" t="s">
        <v>945</v>
      </c>
      <c r="E85" s="319" t="s">
        <v>17</v>
      </c>
      <c r="F85" s="316" t="s">
        <v>22</v>
      </c>
      <c r="G85" s="422" t="s">
        <v>5</v>
      </c>
      <c r="H85" s="435"/>
      <c r="I85" s="424"/>
      <c r="J85" s="430"/>
      <c r="K85" s="430"/>
      <c r="L85" s="430"/>
      <c r="M85" s="430"/>
      <c r="N85" s="430" t="s">
        <v>28</v>
      </c>
      <c r="O85" s="430"/>
      <c r="P85" s="430"/>
      <c r="Q85" s="427"/>
      <c r="R85" s="428"/>
      <c r="S85" s="428"/>
      <c r="T85" s="270"/>
      <c r="U85" s="428"/>
      <c r="V85" s="428"/>
      <c r="W85" s="428" t="s">
        <v>28</v>
      </c>
      <c r="X85" s="428"/>
      <c r="Y85" s="267"/>
      <c r="Z85" s="268"/>
      <c r="AA85" s="274"/>
      <c r="AB85" s="274"/>
      <c r="AC85" s="274"/>
      <c r="AD85" s="274"/>
      <c r="AE85" s="274"/>
      <c r="AF85" s="274"/>
      <c r="AG85" s="274"/>
      <c r="AH85" s="274"/>
      <c r="AI85" s="274"/>
      <c r="AJ85" s="274"/>
      <c r="AK85" s="274"/>
    </row>
    <row r="86" spans="1:37" s="272" customFormat="1" x14ac:dyDescent="0.4">
      <c r="A86" s="274"/>
      <c r="B86" s="377" t="s">
        <v>200</v>
      </c>
      <c r="C86" s="383" t="s">
        <v>107</v>
      </c>
      <c r="D86" s="379" t="s">
        <v>966</v>
      </c>
      <c r="E86" s="319" t="s">
        <v>17</v>
      </c>
      <c r="F86" s="316" t="s">
        <v>22</v>
      </c>
      <c r="G86" s="422" t="s">
        <v>5</v>
      </c>
      <c r="H86" s="435"/>
      <c r="I86" s="424"/>
      <c r="J86" s="430"/>
      <c r="K86" s="430"/>
      <c r="L86" s="430"/>
      <c r="M86" s="430"/>
      <c r="N86" s="430" t="s">
        <v>28</v>
      </c>
      <c r="O86" s="430"/>
      <c r="P86" s="430"/>
      <c r="Q86" s="427" t="s">
        <v>28</v>
      </c>
      <c r="R86" s="428" t="s">
        <v>28</v>
      </c>
      <c r="S86" s="428"/>
      <c r="T86" s="270" t="s">
        <v>28</v>
      </c>
      <c r="U86" s="428" t="s">
        <v>28</v>
      </c>
      <c r="V86" s="428"/>
      <c r="W86" s="428"/>
      <c r="X86" s="428"/>
      <c r="Y86" s="267" t="s">
        <v>28</v>
      </c>
      <c r="Z86" s="268"/>
      <c r="AA86" s="274"/>
      <c r="AB86" s="274"/>
      <c r="AC86" s="274"/>
      <c r="AD86" s="274"/>
      <c r="AE86" s="274"/>
      <c r="AF86" s="274"/>
      <c r="AG86" s="274"/>
      <c r="AH86" s="274"/>
      <c r="AI86" s="274"/>
      <c r="AJ86" s="274"/>
      <c r="AK86" s="274"/>
    </row>
    <row r="87" spans="1:37" s="272" customFormat="1" x14ac:dyDescent="0.4">
      <c r="A87" s="274"/>
      <c r="B87" s="377" t="s">
        <v>201</v>
      </c>
      <c r="C87" s="412" t="s">
        <v>108</v>
      </c>
      <c r="D87" s="379" t="s">
        <v>967</v>
      </c>
      <c r="E87" s="319" t="s">
        <v>17</v>
      </c>
      <c r="F87" s="316" t="s">
        <v>22</v>
      </c>
      <c r="G87" s="422" t="s">
        <v>5</v>
      </c>
      <c r="H87" s="435"/>
      <c r="I87" s="424"/>
      <c r="J87" s="430"/>
      <c r="K87" s="430"/>
      <c r="L87" s="430"/>
      <c r="M87" s="430"/>
      <c r="N87" s="430" t="s">
        <v>28</v>
      </c>
      <c r="O87" s="430"/>
      <c r="P87" s="430"/>
      <c r="Q87" s="427"/>
      <c r="R87" s="428"/>
      <c r="S87" s="428"/>
      <c r="T87" s="270"/>
      <c r="U87" s="428"/>
      <c r="V87" s="428" t="s">
        <v>28</v>
      </c>
      <c r="W87" s="428"/>
      <c r="X87" s="428"/>
      <c r="Y87" s="267"/>
      <c r="Z87" s="268"/>
      <c r="AA87" s="274"/>
      <c r="AB87" s="274"/>
      <c r="AC87" s="274"/>
      <c r="AD87" s="274"/>
      <c r="AE87" s="274"/>
      <c r="AF87" s="274"/>
      <c r="AG87" s="274"/>
      <c r="AH87" s="274"/>
      <c r="AI87" s="274"/>
      <c r="AJ87" s="274"/>
      <c r="AK87" s="274"/>
    </row>
    <row r="88" spans="1:37" s="272" customFormat="1" x14ac:dyDescent="0.4">
      <c r="A88" s="274"/>
      <c r="B88" s="377" t="s">
        <v>203</v>
      </c>
      <c r="C88" s="412" t="s">
        <v>108</v>
      </c>
      <c r="D88" s="379" t="s">
        <v>971</v>
      </c>
      <c r="E88" s="319" t="s">
        <v>17</v>
      </c>
      <c r="F88" s="316" t="s">
        <v>22</v>
      </c>
      <c r="G88" s="422" t="s">
        <v>5</v>
      </c>
      <c r="H88" s="435"/>
      <c r="I88" s="424"/>
      <c r="J88" s="430"/>
      <c r="K88" s="430"/>
      <c r="L88" s="430"/>
      <c r="M88" s="430"/>
      <c r="N88" s="430" t="s">
        <v>28</v>
      </c>
      <c r="O88" s="430"/>
      <c r="P88" s="430"/>
      <c r="Q88" s="427"/>
      <c r="R88" s="428"/>
      <c r="S88" s="428"/>
      <c r="T88" s="270"/>
      <c r="U88" s="428"/>
      <c r="V88" s="428"/>
      <c r="W88" s="428" t="s">
        <v>28</v>
      </c>
      <c r="X88" s="428"/>
      <c r="Y88" s="267"/>
      <c r="Z88" s="268"/>
      <c r="AA88" s="274"/>
      <c r="AB88" s="274"/>
      <c r="AC88" s="274"/>
      <c r="AD88" s="274"/>
      <c r="AE88" s="274"/>
      <c r="AF88" s="274"/>
      <c r="AG88" s="274"/>
      <c r="AH88" s="274"/>
      <c r="AI88" s="274"/>
      <c r="AJ88" s="274"/>
      <c r="AK88" s="274"/>
    </row>
    <row r="89" spans="1:37" s="272" customFormat="1" x14ac:dyDescent="0.4">
      <c r="A89" s="274"/>
      <c r="B89" s="377" t="s">
        <v>942</v>
      </c>
      <c r="C89" s="383" t="s">
        <v>109</v>
      </c>
      <c r="D89" s="379" t="s">
        <v>962</v>
      </c>
      <c r="E89" s="319" t="s">
        <v>17</v>
      </c>
      <c r="F89" s="316" t="s">
        <v>22</v>
      </c>
      <c r="G89" s="422" t="s">
        <v>5</v>
      </c>
      <c r="H89" s="435"/>
      <c r="I89" s="424"/>
      <c r="J89" s="430"/>
      <c r="K89" s="430"/>
      <c r="L89" s="430"/>
      <c r="M89" s="430"/>
      <c r="N89" s="430" t="s">
        <v>28</v>
      </c>
      <c r="O89" s="430"/>
      <c r="P89" s="430"/>
      <c r="Q89" s="427"/>
      <c r="R89" s="428" t="s">
        <v>28</v>
      </c>
      <c r="S89" s="428"/>
      <c r="T89" s="270"/>
      <c r="U89" s="428"/>
      <c r="V89" s="428"/>
      <c r="W89" s="428"/>
      <c r="X89" s="428"/>
      <c r="Y89" s="267"/>
      <c r="Z89" s="268"/>
      <c r="AA89" s="274"/>
      <c r="AB89" s="274"/>
      <c r="AC89" s="274"/>
      <c r="AD89" s="274"/>
      <c r="AE89" s="274"/>
      <c r="AF89" s="274"/>
      <c r="AG89" s="274"/>
      <c r="AH89" s="274"/>
      <c r="AI89" s="274"/>
      <c r="AJ89" s="274"/>
      <c r="AK89" s="274"/>
    </row>
    <row r="90" spans="1:37" s="272" customFormat="1" x14ac:dyDescent="0.4">
      <c r="A90" s="274"/>
      <c r="B90" s="377" t="s">
        <v>943</v>
      </c>
      <c r="C90" s="383" t="s">
        <v>109</v>
      </c>
      <c r="D90" s="379" t="s">
        <v>963</v>
      </c>
      <c r="E90" s="319" t="s">
        <v>17</v>
      </c>
      <c r="F90" s="316" t="s">
        <v>22</v>
      </c>
      <c r="G90" s="422" t="s">
        <v>5</v>
      </c>
      <c r="H90" s="435"/>
      <c r="I90" s="424"/>
      <c r="J90" s="430"/>
      <c r="K90" s="430"/>
      <c r="L90" s="430"/>
      <c r="M90" s="430"/>
      <c r="N90" s="430" t="s">
        <v>28</v>
      </c>
      <c r="O90" s="430"/>
      <c r="P90" s="430"/>
      <c r="Q90" s="427"/>
      <c r="R90" s="428"/>
      <c r="S90" s="428"/>
      <c r="T90" s="270"/>
      <c r="U90" s="428"/>
      <c r="V90" s="428"/>
      <c r="W90" s="428"/>
      <c r="X90" s="428"/>
      <c r="Y90" s="267"/>
      <c r="Z90" s="268"/>
      <c r="AA90" s="274"/>
      <c r="AB90" s="274"/>
      <c r="AC90" s="274"/>
      <c r="AD90" s="274"/>
      <c r="AE90" s="274"/>
      <c r="AF90" s="274"/>
      <c r="AG90" s="274"/>
      <c r="AH90" s="274"/>
      <c r="AI90" s="274"/>
      <c r="AJ90" s="274"/>
      <c r="AK90" s="274"/>
    </row>
    <row r="91" spans="1:37" s="272" customFormat="1" ht="16.5" customHeight="1" x14ac:dyDescent="0.4">
      <c r="A91" s="274"/>
      <c r="B91" s="377" t="s">
        <v>944</v>
      </c>
      <c r="C91" s="383" t="s">
        <v>109</v>
      </c>
      <c r="D91" s="379" t="s">
        <v>964</v>
      </c>
      <c r="E91" s="319" t="s">
        <v>17</v>
      </c>
      <c r="F91" s="316" t="s">
        <v>22</v>
      </c>
      <c r="G91" s="422" t="s">
        <v>5</v>
      </c>
      <c r="H91" s="435"/>
      <c r="I91" s="424"/>
      <c r="J91" s="430"/>
      <c r="K91" s="430"/>
      <c r="L91" s="430"/>
      <c r="M91" s="430"/>
      <c r="N91" s="430" t="s">
        <v>28</v>
      </c>
      <c r="O91" s="430"/>
      <c r="P91" s="430"/>
      <c r="Q91" s="427"/>
      <c r="R91" s="428"/>
      <c r="S91" s="428"/>
      <c r="T91" s="270"/>
      <c r="U91" s="428"/>
      <c r="V91" s="428" t="s">
        <v>28</v>
      </c>
      <c r="W91" s="428"/>
      <c r="X91" s="428"/>
      <c r="Y91" s="267"/>
      <c r="Z91" s="268"/>
      <c r="AA91" s="274"/>
      <c r="AB91" s="274"/>
      <c r="AC91" s="274"/>
      <c r="AD91" s="274"/>
      <c r="AE91" s="274"/>
      <c r="AF91" s="274"/>
      <c r="AG91" s="274"/>
      <c r="AH91" s="274"/>
      <c r="AI91" s="274"/>
      <c r="AJ91" s="274"/>
      <c r="AK91" s="274"/>
    </row>
    <row r="92" spans="1:37" s="272" customFormat="1" ht="16.149999999999999" customHeight="1" x14ac:dyDescent="0.4">
      <c r="A92" s="274"/>
      <c r="B92" s="377" t="s">
        <v>951</v>
      </c>
      <c r="C92" s="383" t="s">
        <v>109</v>
      </c>
      <c r="D92" s="379" t="s">
        <v>965</v>
      </c>
      <c r="E92" s="319" t="s">
        <v>17</v>
      </c>
      <c r="F92" s="316" t="s">
        <v>22</v>
      </c>
      <c r="G92" s="422" t="s">
        <v>5</v>
      </c>
      <c r="H92" s="435"/>
      <c r="I92" s="424"/>
      <c r="J92" s="430"/>
      <c r="K92" s="430"/>
      <c r="L92" s="430"/>
      <c r="M92" s="430"/>
      <c r="N92" s="430" t="s">
        <v>28</v>
      </c>
      <c r="O92" s="430"/>
      <c r="P92" s="430"/>
      <c r="Q92" s="427"/>
      <c r="R92" s="428"/>
      <c r="S92" s="428"/>
      <c r="T92" s="270"/>
      <c r="U92" s="428"/>
      <c r="V92" s="428"/>
      <c r="W92" s="428" t="s">
        <v>28</v>
      </c>
      <c r="X92" s="428"/>
      <c r="Y92" s="267"/>
      <c r="Z92" s="268"/>
      <c r="AA92" s="274"/>
      <c r="AB92" s="274"/>
      <c r="AC92" s="274"/>
      <c r="AD92" s="274"/>
      <c r="AE92" s="274"/>
      <c r="AF92" s="274"/>
      <c r="AG92" s="274"/>
      <c r="AH92" s="274"/>
      <c r="AI92" s="274"/>
      <c r="AJ92" s="274"/>
      <c r="AK92" s="274"/>
    </row>
    <row r="93" spans="1:37" s="272" customFormat="1" ht="14.65" customHeight="1" x14ac:dyDescent="0.4">
      <c r="B93" s="377" t="s">
        <v>952</v>
      </c>
      <c r="C93" s="383" t="s">
        <v>109</v>
      </c>
      <c r="D93" s="379" t="s">
        <v>1011</v>
      </c>
      <c r="E93" s="355" t="s">
        <v>17</v>
      </c>
      <c r="F93" s="316" t="s">
        <v>22</v>
      </c>
      <c r="G93" s="422" t="s">
        <v>5</v>
      </c>
      <c r="H93" s="435"/>
      <c r="I93" s="424"/>
      <c r="J93" s="430"/>
      <c r="K93" s="430"/>
      <c r="L93" s="430"/>
      <c r="M93" s="430"/>
      <c r="N93" s="430" t="s">
        <v>28</v>
      </c>
      <c r="O93" s="430"/>
      <c r="P93" s="430"/>
      <c r="Q93" s="427" t="s">
        <v>28</v>
      </c>
      <c r="R93" s="428"/>
      <c r="S93" s="428"/>
      <c r="T93" s="270"/>
      <c r="U93" s="428"/>
      <c r="V93" s="428"/>
      <c r="W93" s="428"/>
      <c r="X93" s="428"/>
      <c r="Y93" s="267"/>
      <c r="Z93" s="268"/>
    </row>
    <row r="94" spans="1:37" s="272" customFormat="1" x14ac:dyDescent="0.4">
      <c r="A94" s="274"/>
      <c r="B94" s="377" t="s">
        <v>955</v>
      </c>
      <c r="C94" s="383" t="s">
        <v>110</v>
      </c>
      <c r="D94" s="379" t="s">
        <v>1013</v>
      </c>
      <c r="E94" s="319" t="s">
        <v>17</v>
      </c>
      <c r="F94" s="316" t="s">
        <v>17</v>
      </c>
      <c r="G94" s="422" t="s">
        <v>5</v>
      </c>
      <c r="H94" s="435"/>
      <c r="I94" s="424"/>
      <c r="J94" s="430"/>
      <c r="K94" s="430"/>
      <c r="L94" s="430"/>
      <c r="M94" s="430"/>
      <c r="N94" s="430" t="s">
        <v>28</v>
      </c>
      <c r="O94" s="430"/>
      <c r="P94" s="430"/>
      <c r="Q94" s="427"/>
      <c r="R94" s="428" t="s">
        <v>28</v>
      </c>
      <c r="S94" s="428"/>
      <c r="T94" s="270"/>
      <c r="U94" s="428" t="s">
        <v>28</v>
      </c>
      <c r="V94" s="428"/>
      <c r="W94" s="428"/>
      <c r="X94" s="428"/>
      <c r="Y94" s="267"/>
      <c r="Z94" s="268"/>
      <c r="AA94" s="274"/>
      <c r="AB94" s="274"/>
      <c r="AC94" s="274"/>
      <c r="AD94" s="274"/>
      <c r="AE94" s="274"/>
      <c r="AF94" s="274"/>
      <c r="AG94" s="274"/>
      <c r="AH94" s="274"/>
      <c r="AI94" s="274"/>
      <c r="AJ94" s="274"/>
      <c r="AK94" s="274"/>
    </row>
    <row r="95" spans="1:37" s="272" customFormat="1" x14ac:dyDescent="0.4">
      <c r="A95" s="274"/>
      <c r="B95" s="377" t="s">
        <v>956</v>
      </c>
      <c r="C95" s="383" t="s">
        <v>111</v>
      </c>
      <c r="D95" s="379" t="s">
        <v>966</v>
      </c>
      <c r="E95" s="319" t="s">
        <v>17</v>
      </c>
      <c r="F95" s="316" t="s">
        <v>22</v>
      </c>
      <c r="G95" s="450" t="s">
        <v>8</v>
      </c>
      <c r="H95" s="435"/>
      <c r="I95" s="424"/>
      <c r="J95" s="430"/>
      <c r="K95" s="430"/>
      <c r="L95" s="430"/>
      <c r="M95" s="430"/>
      <c r="N95" s="430" t="s">
        <v>28</v>
      </c>
      <c r="O95" s="430"/>
      <c r="P95" s="430"/>
      <c r="Q95" s="427"/>
      <c r="R95" s="428" t="s">
        <v>28</v>
      </c>
      <c r="S95" s="428"/>
      <c r="T95" s="270"/>
      <c r="U95" s="428"/>
      <c r="V95" s="428"/>
      <c r="W95" s="428"/>
      <c r="X95" s="428"/>
      <c r="Y95" s="267"/>
      <c r="Z95" s="268"/>
      <c r="AA95" s="274"/>
      <c r="AB95" s="274"/>
      <c r="AC95" s="274"/>
      <c r="AD95" s="274"/>
      <c r="AE95" s="274"/>
      <c r="AF95" s="274"/>
      <c r="AG95" s="274"/>
      <c r="AH95" s="274"/>
      <c r="AI95" s="274"/>
      <c r="AJ95" s="274"/>
      <c r="AK95" s="274"/>
    </row>
    <row r="96" spans="1:37" s="272" customFormat="1" x14ac:dyDescent="0.4">
      <c r="A96" s="274"/>
      <c r="B96" s="377" t="s">
        <v>204</v>
      </c>
      <c r="C96" s="383" t="s">
        <v>1080</v>
      </c>
      <c r="D96" s="379" t="s">
        <v>1079</v>
      </c>
      <c r="E96" s="319" t="s">
        <v>17</v>
      </c>
      <c r="F96" s="316" t="s">
        <v>17</v>
      </c>
      <c r="G96" s="440" t="s">
        <v>5</v>
      </c>
      <c r="H96" s="435"/>
      <c r="I96" s="424"/>
      <c r="J96" s="430"/>
      <c r="K96" s="430"/>
      <c r="L96" s="430"/>
      <c r="M96" s="430"/>
      <c r="N96" s="430"/>
      <c r="O96" s="430" t="s">
        <v>28</v>
      </c>
      <c r="P96" s="430"/>
      <c r="Q96" s="427"/>
      <c r="R96" s="428"/>
      <c r="S96" s="428" t="s">
        <v>28</v>
      </c>
      <c r="T96" s="270"/>
      <c r="U96" s="428"/>
      <c r="V96" s="428"/>
      <c r="W96" s="449"/>
      <c r="X96" s="449"/>
      <c r="Y96" s="417"/>
      <c r="Z96" s="418"/>
      <c r="AA96" s="274"/>
      <c r="AB96" s="274"/>
      <c r="AC96" s="274"/>
      <c r="AD96" s="274"/>
      <c r="AE96" s="274"/>
      <c r="AF96" s="274"/>
      <c r="AG96" s="274"/>
      <c r="AH96" s="274"/>
      <c r="AI96" s="274"/>
      <c r="AJ96" s="274"/>
      <c r="AK96" s="274"/>
    </row>
    <row r="97" spans="1:37" s="272" customFormat="1" x14ac:dyDescent="0.4">
      <c r="A97" s="274"/>
      <c r="B97" s="377" t="s">
        <v>206</v>
      </c>
      <c r="C97" s="383" t="s">
        <v>1081</v>
      </c>
      <c r="D97" s="379" t="s">
        <v>1091</v>
      </c>
      <c r="E97" s="319" t="s">
        <v>17</v>
      </c>
      <c r="F97" s="316" t="s">
        <v>17</v>
      </c>
      <c r="G97" s="440" t="s">
        <v>5</v>
      </c>
      <c r="H97" s="435"/>
      <c r="I97" s="424"/>
      <c r="J97" s="430"/>
      <c r="K97" s="430"/>
      <c r="L97" s="430"/>
      <c r="M97" s="430"/>
      <c r="N97" s="430"/>
      <c r="O97" s="430" t="s">
        <v>28</v>
      </c>
      <c r="P97" s="430"/>
      <c r="Q97" s="427"/>
      <c r="R97" s="428"/>
      <c r="S97" s="428" t="s">
        <v>28</v>
      </c>
      <c r="T97" s="270"/>
      <c r="U97" s="428"/>
      <c r="V97" s="428"/>
      <c r="W97" s="449"/>
      <c r="X97" s="449"/>
      <c r="Y97" s="417"/>
      <c r="Z97" s="418"/>
      <c r="AA97" s="274"/>
      <c r="AB97" s="274"/>
      <c r="AC97" s="274"/>
      <c r="AD97" s="274"/>
      <c r="AE97" s="274"/>
      <c r="AF97" s="274"/>
      <c r="AG97" s="274"/>
      <c r="AH97" s="274"/>
      <c r="AI97" s="274"/>
      <c r="AJ97" s="274"/>
      <c r="AK97" s="274"/>
    </row>
    <row r="98" spans="1:37" s="272" customFormat="1" x14ac:dyDescent="0.4">
      <c r="A98" s="274"/>
      <c r="B98" s="377" t="s">
        <v>211</v>
      </c>
      <c r="C98" s="383" t="s">
        <v>114</v>
      </c>
      <c r="D98" s="379" t="s">
        <v>207</v>
      </c>
      <c r="E98" s="319" t="s">
        <v>17</v>
      </c>
      <c r="F98" s="316" t="s">
        <v>17</v>
      </c>
      <c r="G98" s="440" t="s">
        <v>445</v>
      </c>
      <c r="H98" s="435"/>
      <c r="I98" s="424"/>
      <c r="J98" s="430"/>
      <c r="K98" s="430"/>
      <c r="L98" s="430"/>
      <c r="M98" s="430"/>
      <c r="N98" s="430"/>
      <c r="O98" s="430" t="s">
        <v>28</v>
      </c>
      <c r="P98" s="430"/>
      <c r="Q98" s="427"/>
      <c r="R98" s="428"/>
      <c r="S98" s="428" t="s">
        <v>28</v>
      </c>
      <c r="T98" s="270"/>
      <c r="U98" s="428"/>
      <c r="V98" s="428"/>
      <c r="W98" s="428"/>
      <c r="X98" s="428"/>
      <c r="Y98" s="267"/>
      <c r="Z98" s="268"/>
      <c r="AA98" s="274"/>
      <c r="AB98" s="274"/>
      <c r="AC98" s="274"/>
      <c r="AD98" s="274"/>
      <c r="AE98" s="274"/>
      <c r="AF98" s="274"/>
      <c r="AG98" s="274"/>
      <c r="AH98" s="274"/>
      <c r="AI98" s="274"/>
      <c r="AJ98" s="274"/>
      <c r="AK98" s="274"/>
    </row>
    <row r="99" spans="1:37" s="272" customFormat="1" ht="15.75" customHeight="1" x14ac:dyDescent="0.4">
      <c r="A99" s="274"/>
      <c r="B99" s="377" t="s">
        <v>212</v>
      </c>
      <c r="C99" s="383" t="s">
        <v>115</v>
      </c>
      <c r="D99" s="379" t="s">
        <v>1015</v>
      </c>
      <c r="E99" s="319" t="s">
        <v>17</v>
      </c>
      <c r="F99" s="316" t="s">
        <v>17</v>
      </c>
      <c r="G99" s="440" t="s">
        <v>445</v>
      </c>
      <c r="H99" s="435"/>
      <c r="I99" s="424"/>
      <c r="J99" s="430"/>
      <c r="K99" s="430"/>
      <c r="L99" s="430"/>
      <c r="M99" s="430"/>
      <c r="N99" s="430"/>
      <c r="O99" s="430" t="s">
        <v>28</v>
      </c>
      <c r="P99" s="430"/>
      <c r="Q99" s="427"/>
      <c r="R99" s="428"/>
      <c r="S99" s="428" t="s">
        <v>28</v>
      </c>
      <c r="T99" s="270"/>
      <c r="U99" s="428"/>
      <c r="V99" s="428"/>
      <c r="W99" s="428"/>
      <c r="X99" s="428"/>
      <c r="Y99" s="267"/>
      <c r="Z99" s="268"/>
      <c r="AA99" s="274"/>
      <c r="AB99" s="274"/>
      <c r="AC99" s="274"/>
      <c r="AD99" s="274"/>
      <c r="AE99" s="274"/>
      <c r="AF99" s="274"/>
      <c r="AG99" s="274"/>
      <c r="AH99" s="274"/>
      <c r="AI99" s="274"/>
      <c r="AJ99" s="274"/>
      <c r="AK99" s="274"/>
    </row>
    <row r="100" spans="1:37" s="272" customFormat="1" x14ac:dyDescent="0.4">
      <c r="A100" s="274"/>
      <c r="B100" s="377" t="s">
        <v>213</v>
      </c>
      <c r="C100" s="431" t="s">
        <v>116</v>
      </c>
      <c r="D100" s="379" t="s">
        <v>215</v>
      </c>
      <c r="E100" s="317" t="s">
        <v>17</v>
      </c>
      <c r="F100" s="318" t="s">
        <v>17</v>
      </c>
      <c r="G100" s="440" t="s">
        <v>5</v>
      </c>
      <c r="H100" s="435"/>
      <c r="I100" s="424"/>
      <c r="J100" s="430"/>
      <c r="K100" s="430"/>
      <c r="L100" s="430"/>
      <c r="M100" s="430"/>
      <c r="N100" s="430"/>
      <c r="O100" s="430" t="s">
        <v>28</v>
      </c>
      <c r="P100" s="430"/>
      <c r="Q100" s="427"/>
      <c r="R100" s="428"/>
      <c r="S100" s="428" t="s">
        <v>28</v>
      </c>
      <c r="T100" s="270"/>
      <c r="U100" s="428"/>
      <c r="V100" s="428"/>
      <c r="W100" s="428"/>
      <c r="X100" s="428"/>
      <c r="Y100" s="267"/>
      <c r="Z100" s="268"/>
      <c r="AA100" s="274"/>
      <c r="AB100" s="274"/>
      <c r="AC100" s="274"/>
      <c r="AD100" s="274"/>
      <c r="AE100" s="274"/>
      <c r="AF100" s="274"/>
      <c r="AG100" s="274"/>
      <c r="AH100" s="274"/>
      <c r="AI100" s="274"/>
      <c r="AJ100" s="274"/>
      <c r="AK100" s="274"/>
    </row>
    <row r="101" spans="1:37" s="272" customFormat="1" x14ac:dyDescent="0.4">
      <c r="A101" s="274"/>
      <c r="B101" s="377" t="s">
        <v>214</v>
      </c>
      <c r="C101" s="383" t="s">
        <v>117</v>
      </c>
      <c r="D101" s="379" t="s">
        <v>221</v>
      </c>
      <c r="E101" s="319" t="s">
        <v>17</v>
      </c>
      <c r="F101" s="316" t="s">
        <v>22</v>
      </c>
      <c r="G101" s="440" t="s">
        <v>445</v>
      </c>
      <c r="H101" s="435"/>
      <c r="I101" s="424"/>
      <c r="J101" s="430"/>
      <c r="K101" s="430"/>
      <c r="L101" s="430"/>
      <c r="M101" s="430"/>
      <c r="N101" s="430"/>
      <c r="O101" s="430" t="s">
        <v>28</v>
      </c>
      <c r="P101" s="430"/>
      <c r="Q101" s="427"/>
      <c r="R101" s="428"/>
      <c r="S101" s="428" t="s">
        <v>28</v>
      </c>
      <c r="T101" s="270"/>
      <c r="U101" s="428"/>
      <c r="V101" s="428"/>
      <c r="W101" s="428"/>
      <c r="X101" s="428"/>
      <c r="Y101" s="267"/>
      <c r="Z101" s="268"/>
      <c r="AA101" s="274"/>
      <c r="AB101" s="274"/>
      <c r="AC101" s="274"/>
      <c r="AD101" s="274"/>
      <c r="AE101" s="274"/>
      <c r="AF101" s="274"/>
      <c r="AG101" s="274"/>
      <c r="AH101" s="274"/>
      <c r="AI101" s="274"/>
      <c r="AJ101" s="274"/>
      <c r="AK101" s="274"/>
    </row>
    <row r="102" spans="1:37" s="272" customFormat="1" x14ac:dyDescent="0.4">
      <c r="A102" s="274"/>
      <c r="B102" s="291" t="s">
        <v>500</v>
      </c>
      <c r="C102" s="160" t="s">
        <v>504</v>
      </c>
      <c r="D102" s="159" t="s">
        <v>524</v>
      </c>
      <c r="E102" s="310" t="s">
        <v>17</v>
      </c>
      <c r="F102" s="310" t="s">
        <v>22</v>
      </c>
      <c r="G102" s="451" t="s">
        <v>445</v>
      </c>
      <c r="H102" s="271"/>
      <c r="I102" s="170"/>
      <c r="J102" s="171"/>
      <c r="K102" s="171"/>
      <c r="L102" s="171"/>
      <c r="M102" s="171"/>
      <c r="N102" s="171"/>
      <c r="O102" s="171" t="s">
        <v>7</v>
      </c>
      <c r="P102" s="171" t="s">
        <v>28</v>
      </c>
      <c r="Q102" s="269"/>
      <c r="R102" s="270"/>
      <c r="S102" s="270"/>
      <c r="T102" s="270"/>
      <c r="U102" s="270"/>
      <c r="V102" s="270"/>
      <c r="W102" s="270"/>
      <c r="X102" s="270"/>
      <c r="Y102" s="267" t="s">
        <v>28</v>
      </c>
      <c r="Z102" s="268"/>
      <c r="AA102" s="274"/>
      <c r="AB102" s="274"/>
      <c r="AC102" s="274"/>
      <c r="AD102" s="274"/>
      <c r="AE102" s="274"/>
      <c r="AF102" s="274"/>
      <c r="AG102" s="274"/>
      <c r="AH102" s="274"/>
      <c r="AI102" s="274"/>
      <c r="AJ102" s="274"/>
      <c r="AK102" s="274"/>
    </row>
    <row r="103" spans="1:37" s="272" customFormat="1" x14ac:dyDescent="0.4">
      <c r="A103" s="274"/>
      <c r="B103" s="291" t="s">
        <v>501</v>
      </c>
      <c r="C103" s="160" t="s">
        <v>505</v>
      </c>
      <c r="D103" s="159" t="s">
        <v>525</v>
      </c>
      <c r="E103" s="310" t="s">
        <v>17</v>
      </c>
      <c r="F103" s="310" t="s">
        <v>22</v>
      </c>
      <c r="G103" s="451" t="s">
        <v>5</v>
      </c>
      <c r="H103" s="271"/>
      <c r="I103" s="170"/>
      <c r="J103" s="171"/>
      <c r="K103" s="171"/>
      <c r="L103" s="171"/>
      <c r="M103" s="171"/>
      <c r="N103" s="171"/>
      <c r="O103" s="171" t="s">
        <v>7</v>
      </c>
      <c r="P103" s="171" t="s">
        <v>28</v>
      </c>
      <c r="Q103" s="269"/>
      <c r="R103" s="270"/>
      <c r="S103" s="270"/>
      <c r="T103" s="270"/>
      <c r="U103" s="270"/>
      <c r="V103" s="270"/>
      <c r="W103" s="270"/>
      <c r="X103" s="270"/>
      <c r="Y103" s="267" t="s">
        <v>28</v>
      </c>
      <c r="Z103" s="268"/>
      <c r="AA103" s="274"/>
      <c r="AB103" s="274"/>
      <c r="AC103" s="274"/>
      <c r="AD103" s="274"/>
      <c r="AE103" s="274"/>
      <c r="AF103" s="274"/>
      <c r="AG103" s="274"/>
      <c r="AH103" s="274"/>
      <c r="AI103" s="274"/>
      <c r="AJ103" s="274"/>
      <c r="AK103" s="274"/>
    </row>
    <row r="104" spans="1:37" s="272" customFormat="1" x14ac:dyDescent="0.4">
      <c r="A104" s="274"/>
      <c r="B104" s="291" t="s">
        <v>502</v>
      </c>
      <c r="C104" s="160" t="s">
        <v>506</v>
      </c>
      <c r="D104" s="159" t="s">
        <v>526</v>
      </c>
      <c r="E104" s="310" t="s">
        <v>17</v>
      </c>
      <c r="F104" s="310" t="s">
        <v>22</v>
      </c>
      <c r="G104" s="451" t="s">
        <v>445</v>
      </c>
      <c r="H104" s="271"/>
      <c r="I104" s="170"/>
      <c r="J104" s="171"/>
      <c r="K104" s="171"/>
      <c r="L104" s="171"/>
      <c r="M104" s="171"/>
      <c r="N104" s="171"/>
      <c r="O104" s="171" t="s">
        <v>7</v>
      </c>
      <c r="P104" s="171" t="s">
        <v>28</v>
      </c>
      <c r="Q104" s="269"/>
      <c r="R104" s="270"/>
      <c r="S104" s="270"/>
      <c r="T104" s="270"/>
      <c r="U104" s="270"/>
      <c r="V104" s="270"/>
      <c r="W104" s="270"/>
      <c r="X104" s="270"/>
      <c r="Y104" s="267"/>
      <c r="Z104" s="268"/>
      <c r="AA104" s="274"/>
      <c r="AB104" s="274"/>
      <c r="AC104" s="274"/>
      <c r="AD104" s="274"/>
      <c r="AE104" s="274"/>
      <c r="AF104" s="274"/>
      <c r="AG104" s="274"/>
      <c r="AH104" s="274"/>
      <c r="AI104" s="274"/>
      <c r="AJ104" s="274"/>
      <c r="AK104" s="274"/>
    </row>
    <row r="105" spans="1:37" s="272" customFormat="1" x14ac:dyDescent="0.45">
      <c r="A105" s="274"/>
      <c r="B105" s="274"/>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74"/>
      <c r="AA105" s="274"/>
      <c r="AB105" s="274"/>
      <c r="AC105" s="274"/>
      <c r="AD105" s="274"/>
      <c r="AE105" s="274"/>
      <c r="AF105" s="274"/>
      <c r="AG105" s="274"/>
      <c r="AH105" s="274"/>
      <c r="AI105" s="274"/>
      <c r="AJ105" s="274"/>
      <c r="AK105" s="274"/>
    </row>
    <row r="106" spans="1:37" s="272" customFormat="1" x14ac:dyDescent="0.45">
      <c r="A106" s="274"/>
      <c r="B106" s="274"/>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74"/>
      <c r="AA106" s="274"/>
      <c r="AB106" s="274"/>
      <c r="AC106" s="274"/>
      <c r="AD106" s="274"/>
      <c r="AE106" s="274"/>
      <c r="AF106" s="274"/>
      <c r="AG106" s="274"/>
      <c r="AH106" s="274"/>
      <c r="AI106" s="274"/>
      <c r="AJ106" s="274"/>
      <c r="AK106" s="274"/>
    </row>
    <row r="107" spans="1:37" s="272" customFormat="1" x14ac:dyDescent="0.45">
      <c r="A107" s="274"/>
      <c r="B107" s="274"/>
      <c r="C107" s="239"/>
      <c r="D107" s="239"/>
      <c r="E107" s="239"/>
      <c r="F107" s="239"/>
      <c r="G107" s="233"/>
      <c r="H107" s="233"/>
      <c r="I107" s="233"/>
      <c r="J107" s="233"/>
      <c r="K107" s="233"/>
      <c r="L107" s="233"/>
      <c r="M107" s="233"/>
      <c r="N107" s="233"/>
      <c r="O107" s="233"/>
      <c r="P107" s="233"/>
      <c r="Q107" s="239"/>
      <c r="R107" s="239"/>
      <c r="S107" s="239"/>
      <c r="T107" s="239"/>
      <c r="U107" s="239"/>
      <c r="V107" s="239"/>
      <c r="W107" s="239"/>
      <c r="X107" s="239"/>
      <c r="Y107" s="239"/>
      <c r="Z107" s="274"/>
      <c r="AA107" s="274"/>
      <c r="AB107" s="274"/>
      <c r="AC107" s="274"/>
      <c r="AD107" s="274"/>
      <c r="AE107" s="274"/>
      <c r="AF107" s="274"/>
      <c r="AG107" s="274"/>
      <c r="AH107" s="274"/>
      <c r="AI107" s="274"/>
      <c r="AJ107" s="274"/>
      <c r="AK107" s="274"/>
    </row>
    <row r="108" spans="1:37" s="272" customFormat="1" x14ac:dyDescent="0.45">
      <c r="A108" s="274"/>
      <c r="B108" s="274"/>
      <c r="C108" s="239"/>
      <c r="D108" s="239"/>
      <c r="E108" s="239"/>
      <c r="F108" s="239"/>
      <c r="G108" s="233"/>
      <c r="H108" s="233"/>
      <c r="I108" s="233"/>
      <c r="J108" s="233"/>
      <c r="K108" s="233"/>
      <c r="L108" s="233"/>
      <c r="M108" s="233"/>
      <c r="N108" s="233"/>
      <c r="O108" s="233"/>
      <c r="P108" s="233"/>
      <c r="Q108" s="239"/>
      <c r="R108" s="239"/>
      <c r="S108" s="239"/>
      <c r="T108" s="239"/>
      <c r="U108" s="239"/>
      <c r="V108" s="239"/>
      <c r="W108" s="239"/>
      <c r="X108" s="239"/>
      <c r="Y108" s="239"/>
      <c r="Z108" s="274"/>
      <c r="AA108" s="274"/>
      <c r="AB108" s="274"/>
      <c r="AC108" s="274"/>
      <c r="AD108" s="274"/>
      <c r="AE108" s="274"/>
      <c r="AF108" s="274"/>
      <c r="AG108" s="274"/>
      <c r="AH108" s="274"/>
      <c r="AI108" s="274"/>
      <c r="AJ108" s="274"/>
      <c r="AK108" s="274"/>
    </row>
    <row r="109" spans="1:37" s="272" customFormat="1" x14ac:dyDescent="0.45">
      <c r="A109" s="274"/>
      <c r="B109" s="274"/>
      <c r="C109" s="239"/>
      <c r="D109" s="239"/>
      <c r="E109" s="239"/>
      <c r="F109" s="239"/>
      <c r="G109" s="233"/>
      <c r="H109" s="233"/>
      <c r="I109" s="233"/>
      <c r="J109" s="233"/>
      <c r="K109" s="233"/>
      <c r="L109" s="233"/>
      <c r="M109" s="233"/>
      <c r="N109" s="233"/>
      <c r="O109" s="233"/>
      <c r="P109" s="233"/>
      <c r="Q109" s="239"/>
      <c r="R109" s="239"/>
      <c r="S109" s="239"/>
      <c r="T109" s="239"/>
      <c r="U109" s="239"/>
      <c r="V109" s="239"/>
      <c r="W109" s="239"/>
      <c r="X109" s="239"/>
      <c r="Y109" s="239"/>
      <c r="Z109" s="274"/>
      <c r="AA109" s="274"/>
      <c r="AB109" s="274"/>
      <c r="AC109" s="274"/>
      <c r="AD109" s="274"/>
      <c r="AE109" s="274"/>
      <c r="AF109" s="274"/>
      <c r="AG109" s="274"/>
      <c r="AH109" s="274"/>
      <c r="AI109" s="274"/>
      <c r="AJ109" s="274"/>
      <c r="AK109" s="274"/>
    </row>
    <row r="110" spans="1:37" s="272" customFormat="1" x14ac:dyDescent="0.45">
      <c r="A110" s="274"/>
      <c r="B110" s="274"/>
      <c r="C110" s="239"/>
      <c r="D110" s="239"/>
      <c r="E110" s="239"/>
      <c r="F110" s="239"/>
      <c r="G110" s="233"/>
      <c r="H110" s="233"/>
      <c r="I110" s="233"/>
      <c r="J110" s="233"/>
      <c r="K110" s="233"/>
      <c r="L110" s="233"/>
      <c r="M110" s="233"/>
      <c r="N110" s="233"/>
      <c r="O110" s="233"/>
      <c r="P110" s="233"/>
      <c r="Q110" s="239"/>
      <c r="R110" s="239"/>
      <c r="S110" s="239"/>
      <c r="T110" s="239"/>
      <c r="U110" s="239"/>
      <c r="V110" s="239"/>
      <c r="W110" s="239"/>
      <c r="X110" s="239"/>
      <c r="Y110" s="239"/>
      <c r="Z110" s="274"/>
      <c r="AA110" s="274"/>
      <c r="AB110" s="274"/>
      <c r="AC110" s="274"/>
      <c r="AD110" s="274"/>
      <c r="AE110" s="274"/>
      <c r="AF110" s="274"/>
      <c r="AG110" s="274"/>
      <c r="AH110" s="274"/>
      <c r="AI110" s="274"/>
      <c r="AJ110" s="274"/>
      <c r="AK110" s="274"/>
    </row>
    <row r="111" spans="1:37" s="272" customFormat="1" x14ac:dyDescent="0.45">
      <c r="A111" s="274"/>
      <c r="B111" s="274"/>
      <c r="C111" s="239"/>
      <c r="D111" s="239"/>
      <c r="E111" s="239"/>
      <c r="F111" s="239"/>
      <c r="G111" s="233"/>
      <c r="H111" s="233"/>
      <c r="I111" s="233"/>
      <c r="J111" s="233"/>
      <c r="K111" s="233"/>
      <c r="L111" s="233"/>
      <c r="M111" s="233"/>
      <c r="N111" s="233"/>
      <c r="O111" s="233"/>
      <c r="P111" s="233"/>
      <c r="Q111" s="239"/>
      <c r="R111" s="239"/>
      <c r="S111" s="239"/>
      <c r="T111" s="239"/>
      <c r="U111" s="239"/>
      <c r="V111" s="239"/>
      <c r="W111" s="239"/>
      <c r="X111" s="239"/>
      <c r="Y111" s="239"/>
      <c r="Z111" s="274"/>
      <c r="AA111" s="274"/>
      <c r="AB111" s="274"/>
      <c r="AC111" s="274"/>
      <c r="AD111" s="274"/>
      <c r="AE111" s="274"/>
      <c r="AF111" s="274"/>
      <c r="AG111" s="274"/>
      <c r="AH111" s="274"/>
      <c r="AI111" s="274"/>
      <c r="AJ111" s="274"/>
      <c r="AK111" s="274"/>
    </row>
    <row r="112" spans="1:37" s="272" customFormat="1" x14ac:dyDescent="0.45">
      <c r="A112" s="274"/>
      <c r="B112" s="274"/>
      <c r="C112" s="239"/>
      <c r="D112" s="239"/>
      <c r="E112" s="239"/>
      <c r="F112" s="239"/>
      <c r="G112" s="233"/>
      <c r="H112" s="233"/>
      <c r="I112" s="233"/>
      <c r="J112" s="233"/>
      <c r="K112" s="233"/>
      <c r="L112" s="233"/>
      <c r="M112" s="233"/>
      <c r="N112" s="233"/>
      <c r="O112" s="233"/>
      <c r="P112" s="233"/>
      <c r="Q112" s="239"/>
      <c r="R112" s="239"/>
      <c r="S112" s="239"/>
      <c r="T112" s="239"/>
      <c r="U112" s="239"/>
      <c r="V112" s="239"/>
      <c r="W112" s="239"/>
      <c r="X112" s="239"/>
      <c r="Y112" s="239"/>
      <c r="Z112" s="274"/>
      <c r="AA112" s="274"/>
      <c r="AB112" s="274"/>
      <c r="AC112" s="274"/>
      <c r="AD112" s="274"/>
      <c r="AE112" s="274"/>
      <c r="AF112" s="274"/>
      <c r="AG112" s="274"/>
      <c r="AH112" s="274"/>
      <c r="AI112" s="274"/>
      <c r="AJ112" s="274"/>
      <c r="AK112" s="274"/>
    </row>
    <row r="113" spans="1:37" s="272" customFormat="1" x14ac:dyDescent="0.45">
      <c r="A113" s="274"/>
      <c r="B113" s="274"/>
      <c r="C113" s="239"/>
      <c r="D113" s="239"/>
      <c r="E113" s="239"/>
      <c r="F113" s="239"/>
      <c r="G113" s="233"/>
      <c r="H113" s="233"/>
      <c r="I113" s="233"/>
      <c r="J113" s="233"/>
      <c r="K113" s="233"/>
      <c r="L113" s="233"/>
      <c r="M113" s="233"/>
      <c r="N113" s="233"/>
      <c r="O113" s="233"/>
      <c r="P113" s="233"/>
      <c r="Q113" s="239"/>
      <c r="R113" s="239"/>
      <c r="S113" s="239"/>
      <c r="T113" s="239"/>
      <c r="U113" s="239"/>
      <c r="V113" s="239"/>
      <c r="W113" s="239"/>
      <c r="X113" s="239"/>
      <c r="Y113" s="239"/>
      <c r="Z113" s="274"/>
      <c r="AA113" s="274"/>
      <c r="AB113" s="274"/>
      <c r="AC113" s="274"/>
      <c r="AD113" s="274"/>
      <c r="AE113" s="274"/>
      <c r="AF113" s="274"/>
      <c r="AG113" s="274"/>
      <c r="AH113" s="274"/>
      <c r="AI113" s="274"/>
      <c r="AJ113" s="274"/>
      <c r="AK113" s="274"/>
    </row>
    <row r="114" spans="1:37" s="272" customFormat="1" x14ac:dyDescent="0.45">
      <c r="A114" s="274"/>
      <c r="B114" s="274"/>
      <c r="C114" s="239"/>
      <c r="D114" s="239"/>
      <c r="E114" s="239"/>
      <c r="F114" s="239"/>
      <c r="G114" s="233"/>
      <c r="H114" s="233"/>
      <c r="I114" s="233"/>
      <c r="J114" s="233"/>
      <c r="K114" s="233"/>
      <c r="L114" s="233"/>
      <c r="M114" s="233"/>
      <c r="N114" s="233"/>
      <c r="O114" s="233"/>
      <c r="P114" s="233"/>
      <c r="Q114" s="239"/>
      <c r="R114" s="239"/>
      <c r="S114" s="239"/>
      <c r="T114" s="239"/>
      <c r="U114" s="239"/>
      <c r="V114" s="239"/>
      <c r="W114" s="239"/>
      <c r="X114" s="239"/>
      <c r="Y114" s="239"/>
      <c r="Z114" s="274"/>
      <c r="AA114" s="274"/>
      <c r="AB114" s="274"/>
      <c r="AC114" s="274"/>
      <c r="AD114" s="274"/>
      <c r="AE114" s="274"/>
      <c r="AF114" s="274"/>
      <c r="AG114" s="274"/>
      <c r="AH114" s="274"/>
      <c r="AI114" s="274"/>
      <c r="AJ114" s="274"/>
      <c r="AK114" s="274"/>
    </row>
    <row r="115" spans="1:37" s="272" customFormat="1" x14ac:dyDescent="0.45">
      <c r="A115" s="274"/>
      <c r="B115" s="274"/>
      <c r="C115" s="239"/>
      <c r="D115" s="239"/>
      <c r="E115" s="239"/>
      <c r="F115" s="239"/>
      <c r="G115" s="233"/>
      <c r="H115" s="233"/>
      <c r="I115" s="233"/>
      <c r="J115" s="233"/>
      <c r="K115" s="233"/>
      <c r="L115" s="233"/>
      <c r="M115" s="233"/>
      <c r="N115" s="233"/>
      <c r="O115" s="233"/>
      <c r="P115" s="233"/>
      <c r="Q115" s="239"/>
      <c r="R115" s="239"/>
      <c r="S115" s="239"/>
      <c r="T115" s="239"/>
      <c r="U115" s="239"/>
      <c r="V115" s="239"/>
      <c r="W115" s="239"/>
      <c r="X115" s="239"/>
      <c r="Y115" s="239"/>
      <c r="Z115" s="274"/>
      <c r="AA115" s="274"/>
      <c r="AB115" s="274"/>
      <c r="AC115" s="274"/>
      <c r="AD115" s="274"/>
      <c r="AE115" s="274"/>
      <c r="AF115" s="274"/>
      <c r="AG115" s="274"/>
      <c r="AH115" s="274"/>
      <c r="AI115" s="274"/>
      <c r="AJ115" s="274"/>
      <c r="AK115" s="274"/>
    </row>
    <row r="116" spans="1:37" s="272" customFormat="1" x14ac:dyDescent="0.45">
      <c r="A116" s="274"/>
      <c r="B116" s="274"/>
      <c r="C116" s="239"/>
      <c r="D116" s="239"/>
      <c r="E116" s="239"/>
      <c r="F116" s="239"/>
      <c r="G116" s="233"/>
      <c r="H116" s="233"/>
      <c r="I116" s="233"/>
      <c r="J116" s="233"/>
      <c r="K116" s="233"/>
      <c r="L116" s="233"/>
      <c r="M116" s="233"/>
      <c r="N116" s="233"/>
      <c r="O116" s="233"/>
      <c r="P116" s="233"/>
      <c r="Q116" s="239"/>
      <c r="R116" s="239"/>
      <c r="S116" s="239"/>
      <c r="T116" s="239"/>
      <c r="U116" s="239"/>
      <c r="V116" s="239"/>
      <c r="W116" s="239"/>
      <c r="X116" s="239"/>
      <c r="Y116" s="239"/>
      <c r="Z116" s="274"/>
      <c r="AA116" s="274"/>
      <c r="AB116" s="274"/>
      <c r="AC116" s="274"/>
      <c r="AD116" s="274"/>
      <c r="AE116" s="274"/>
      <c r="AF116" s="274"/>
      <c r="AG116" s="274"/>
      <c r="AH116" s="274"/>
      <c r="AI116" s="274"/>
      <c r="AJ116" s="274"/>
      <c r="AK116" s="274"/>
    </row>
    <row r="117" spans="1:37" s="272" customFormat="1" x14ac:dyDescent="0.45">
      <c r="A117" s="274"/>
      <c r="B117" s="274"/>
      <c r="C117" s="239"/>
      <c r="D117" s="239"/>
      <c r="E117" s="239"/>
      <c r="F117" s="239"/>
      <c r="G117" s="233"/>
      <c r="H117" s="233"/>
      <c r="I117" s="233"/>
      <c r="J117" s="233"/>
      <c r="K117" s="233"/>
      <c r="L117" s="233"/>
      <c r="M117" s="233"/>
      <c r="N117" s="233"/>
      <c r="O117" s="233"/>
      <c r="P117" s="233"/>
      <c r="Q117" s="239"/>
      <c r="R117" s="239"/>
      <c r="S117" s="239"/>
      <c r="T117" s="239"/>
      <c r="U117" s="239"/>
      <c r="V117" s="239"/>
      <c r="W117" s="239"/>
      <c r="X117" s="239"/>
      <c r="Y117" s="239"/>
      <c r="Z117" s="274"/>
      <c r="AA117" s="274"/>
      <c r="AB117" s="274"/>
      <c r="AC117" s="274"/>
      <c r="AD117" s="274"/>
      <c r="AE117" s="274"/>
      <c r="AF117" s="274"/>
      <c r="AG117" s="274"/>
      <c r="AH117" s="274"/>
      <c r="AI117" s="274"/>
      <c r="AJ117" s="274"/>
      <c r="AK117" s="274"/>
    </row>
    <row r="118" spans="1:37" s="272" customFormat="1" x14ac:dyDescent="0.45">
      <c r="A118" s="274"/>
      <c r="B118" s="274"/>
      <c r="C118" s="239"/>
      <c r="D118" s="239"/>
      <c r="E118" s="239"/>
      <c r="F118" s="239"/>
      <c r="G118" s="233"/>
      <c r="H118" s="233"/>
      <c r="I118" s="233"/>
      <c r="J118" s="233"/>
      <c r="K118" s="233"/>
      <c r="L118" s="233"/>
      <c r="M118" s="233"/>
      <c r="N118" s="233"/>
      <c r="O118" s="233"/>
      <c r="P118" s="233"/>
      <c r="Q118" s="239"/>
      <c r="R118" s="239"/>
      <c r="S118" s="239"/>
      <c r="T118" s="239"/>
      <c r="U118" s="239"/>
      <c r="V118" s="239"/>
      <c r="W118" s="239"/>
      <c r="X118" s="239"/>
      <c r="Y118" s="239"/>
      <c r="Z118" s="274"/>
      <c r="AA118" s="274"/>
      <c r="AB118" s="274"/>
      <c r="AC118" s="274"/>
      <c r="AD118" s="274"/>
      <c r="AE118" s="274"/>
      <c r="AF118" s="274"/>
      <c r="AG118" s="274"/>
      <c r="AH118" s="274"/>
      <c r="AI118" s="274"/>
      <c r="AJ118" s="274"/>
      <c r="AK118" s="274"/>
    </row>
    <row r="119" spans="1:37" s="272" customFormat="1" x14ac:dyDescent="0.45">
      <c r="A119" s="274"/>
      <c r="B119" s="274"/>
      <c r="C119" s="239"/>
      <c r="D119" s="239"/>
      <c r="E119" s="239"/>
      <c r="F119" s="239"/>
      <c r="G119" s="233"/>
      <c r="H119" s="233"/>
      <c r="I119" s="233"/>
      <c r="J119" s="233"/>
      <c r="K119" s="233"/>
      <c r="L119" s="233"/>
      <c r="M119" s="233"/>
      <c r="N119" s="233"/>
      <c r="O119" s="233"/>
      <c r="P119" s="233"/>
      <c r="Q119" s="239"/>
      <c r="R119" s="239"/>
      <c r="S119" s="239"/>
      <c r="T119" s="239"/>
      <c r="U119" s="239"/>
      <c r="V119" s="239"/>
      <c r="W119" s="239"/>
      <c r="X119" s="239"/>
      <c r="Y119" s="239"/>
      <c r="Z119" s="274"/>
      <c r="AA119" s="274"/>
      <c r="AB119" s="274"/>
      <c r="AC119" s="274"/>
      <c r="AD119" s="274"/>
      <c r="AE119" s="274"/>
      <c r="AF119" s="274"/>
      <c r="AG119" s="274"/>
      <c r="AH119" s="274"/>
      <c r="AI119" s="274"/>
      <c r="AJ119" s="274"/>
      <c r="AK119" s="274"/>
    </row>
    <row r="120" spans="1:37" s="272" customFormat="1" x14ac:dyDescent="0.45">
      <c r="A120" s="274"/>
      <c r="B120" s="274"/>
      <c r="C120" s="239"/>
      <c r="D120" s="239"/>
      <c r="E120" s="239"/>
      <c r="F120" s="239"/>
      <c r="G120" s="233"/>
      <c r="H120" s="233"/>
      <c r="I120" s="233"/>
      <c r="J120" s="233"/>
      <c r="K120" s="233"/>
      <c r="L120" s="233"/>
      <c r="M120" s="233"/>
      <c r="N120" s="233"/>
      <c r="O120" s="233"/>
      <c r="P120" s="233"/>
      <c r="Q120" s="239"/>
      <c r="R120" s="239"/>
      <c r="S120" s="239"/>
      <c r="T120" s="239"/>
      <c r="U120" s="239"/>
      <c r="V120" s="239"/>
      <c r="W120" s="239"/>
      <c r="X120" s="239"/>
      <c r="Y120" s="239"/>
      <c r="Z120" s="274"/>
      <c r="AA120" s="274"/>
      <c r="AB120" s="274"/>
      <c r="AC120" s="274"/>
      <c r="AD120" s="274"/>
      <c r="AE120" s="274"/>
      <c r="AF120" s="274"/>
      <c r="AG120" s="274"/>
      <c r="AH120" s="274"/>
      <c r="AI120" s="274"/>
      <c r="AJ120" s="274"/>
      <c r="AK120" s="274"/>
    </row>
    <row r="121" spans="1:37" s="272" customFormat="1" x14ac:dyDescent="0.45">
      <c r="A121" s="274"/>
      <c r="B121" s="274"/>
      <c r="C121" s="239"/>
      <c r="D121" s="239"/>
      <c r="E121" s="239"/>
      <c r="F121" s="239"/>
      <c r="G121" s="233"/>
      <c r="H121" s="233"/>
      <c r="I121" s="233"/>
      <c r="J121" s="233"/>
      <c r="K121" s="233"/>
      <c r="L121" s="233"/>
      <c r="M121" s="233"/>
      <c r="N121" s="233"/>
      <c r="O121" s="233"/>
      <c r="P121" s="233"/>
      <c r="Q121" s="239"/>
      <c r="R121" s="239"/>
      <c r="S121" s="239"/>
      <c r="T121" s="239"/>
      <c r="U121" s="239"/>
      <c r="V121" s="239"/>
      <c r="W121" s="239"/>
      <c r="X121" s="239"/>
      <c r="Y121" s="239"/>
      <c r="Z121" s="274"/>
      <c r="AA121" s="274"/>
      <c r="AB121" s="274"/>
      <c r="AC121" s="274"/>
      <c r="AD121" s="274"/>
      <c r="AE121" s="274"/>
      <c r="AF121" s="274"/>
      <c r="AG121" s="274"/>
      <c r="AH121" s="274"/>
      <c r="AI121" s="274"/>
      <c r="AJ121" s="274"/>
      <c r="AK121" s="274"/>
    </row>
    <row r="122" spans="1:37" s="272" customFormat="1" x14ac:dyDescent="0.45">
      <c r="A122" s="274"/>
      <c r="B122" s="274"/>
      <c r="C122" s="239"/>
      <c r="D122" s="239"/>
      <c r="E122" s="239"/>
      <c r="F122" s="239"/>
      <c r="G122" s="233"/>
      <c r="H122" s="233"/>
      <c r="I122" s="233"/>
      <c r="J122" s="233"/>
      <c r="K122" s="233"/>
      <c r="L122" s="233"/>
      <c r="M122" s="233"/>
      <c r="N122" s="233"/>
      <c r="O122" s="233"/>
      <c r="P122" s="233"/>
      <c r="Q122" s="239"/>
      <c r="R122" s="239"/>
      <c r="S122" s="239"/>
      <c r="T122" s="239"/>
      <c r="U122" s="239"/>
      <c r="V122" s="239"/>
      <c r="W122" s="239"/>
      <c r="X122" s="239"/>
      <c r="Y122" s="239"/>
      <c r="Z122" s="274"/>
      <c r="AA122" s="274"/>
      <c r="AB122" s="274"/>
      <c r="AC122" s="274"/>
      <c r="AD122" s="274"/>
      <c r="AE122" s="274"/>
      <c r="AF122" s="274"/>
      <c r="AG122" s="274"/>
      <c r="AH122" s="274"/>
      <c r="AI122" s="274"/>
      <c r="AJ122" s="274"/>
      <c r="AK122" s="274"/>
    </row>
    <row r="123" spans="1:37" s="272" customFormat="1" x14ac:dyDescent="0.45">
      <c r="A123" s="274"/>
      <c r="B123" s="274"/>
      <c r="C123" s="239"/>
      <c r="D123" s="239"/>
      <c r="E123" s="239"/>
      <c r="F123" s="239"/>
      <c r="G123" s="233"/>
      <c r="H123" s="233"/>
      <c r="I123" s="233"/>
      <c r="J123" s="233"/>
      <c r="K123" s="233"/>
      <c r="L123" s="233"/>
      <c r="M123" s="233"/>
      <c r="N123" s="233"/>
      <c r="O123" s="233"/>
      <c r="P123" s="233"/>
      <c r="Q123" s="239"/>
      <c r="R123" s="239"/>
      <c r="S123" s="239"/>
      <c r="T123" s="239"/>
      <c r="U123" s="239"/>
      <c r="V123" s="239"/>
      <c r="W123" s="239"/>
      <c r="X123" s="239"/>
      <c r="Y123" s="239"/>
      <c r="Z123" s="27"/>
      <c r="AA123" s="274"/>
      <c r="AB123" s="274"/>
      <c r="AC123" s="274"/>
      <c r="AD123" s="274"/>
      <c r="AE123" s="274"/>
      <c r="AF123" s="274"/>
      <c r="AG123" s="274"/>
      <c r="AH123" s="274"/>
      <c r="AI123" s="274"/>
      <c r="AJ123" s="274"/>
      <c r="AK123" s="274"/>
    </row>
    <row r="124" spans="1:37" s="272" customFormat="1" x14ac:dyDescent="0.45">
      <c r="A124" s="274"/>
      <c r="B124" s="274"/>
      <c r="C124" s="239"/>
      <c r="D124" s="239"/>
      <c r="E124" s="239"/>
      <c r="F124" s="239"/>
      <c r="G124" s="233"/>
      <c r="H124" s="233"/>
      <c r="I124" s="233"/>
      <c r="J124" s="233"/>
      <c r="K124" s="233"/>
      <c r="L124" s="233"/>
      <c r="M124" s="233"/>
      <c r="N124" s="233"/>
      <c r="O124" s="233"/>
      <c r="P124" s="233"/>
      <c r="Q124" s="239"/>
      <c r="R124" s="239"/>
      <c r="S124" s="239"/>
      <c r="T124" s="239"/>
      <c r="U124" s="239"/>
      <c r="V124" s="239"/>
      <c r="W124" s="239"/>
      <c r="X124" s="239"/>
      <c r="Y124" s="239"/>
      <c r="Z124" s="27"/>
      <c r="AA124" s="274"/>
      <c r="AB124" s="274"/>
      <c r="AC124" s="274"/>
      <c r="AD124" s="274"/>
      <c r="AE124" s="274"/>
      <c r="AF124" s="274"/>
      <c r="AG124" s="274"/>
      <c r="AH124" s="274"/>
      <c r="AI124" s="274"/>
      <c r="AJ124" s="274"/>
      <c r="AK124" s="274"/>
    </row>
    <row r="125" spans="1:37" x14ac:dyDescent="0.45">
      <c r="A125" s="27"/>
      <c r="B125" s="27"/>
      <c r="C125" s="233"/>
      <c r="D125" s="233"/>
      <c r="E125" s="233"/>
      <c r="F125" s="233"/>
      <c r="G125" s="233"/>
      <c r="H125" s="233"/>
      <c r="I125" s="233"/>
      <c r="J125" s="233"/>
      <c r="K125" s="233"/>
      <c r="L125" s="233"/>
      <c r="M125" s="233"/>
      <c r="N125" s="233"/>
      <c r="O125" s="233"/>
      <c r="P125" s="233"/>
      <c r="Q125" s="233"/>
      <c r="R125" s="233"/>
      <c r="S125" s="233"/>
      <c r="T125" s="233"/>
      <c r="U125" s="233"/>
      <c r="V125" s="233"/>
      <c r="W125" s="233"/>
      <c r="X125" s="233"/>
      <c r="Y125" s="233"/>
      <c r="Z125" s="27"/>
      <c r="AA125" s="27"/>
      <c r="AB125" s="27"/>
      <c r="AC125" s="27"/>
      <c r="AD125" s="27"/>
      <c r="AE125" s="27"/>
      <c r="AF125" s="27"/>
      <c r="AG125" s="27"/>
      <c r="AH125" s="27"/>
      <c r="AI125" s="27"/>
      <c r="AJ125" s="27"/>
      <c r="AK125" s="27"/>
    </row>
    <row r="126" spans="1:37" x14ac:dyDescent="0.45">
      <c r="A126" s="27"/>
      <c r="B126" s="27"/>
      <c r="C126" s="233"/>
      <c r="D126" s="233"/>
      <c r="E126" s="233"/>
      <c r="F126" s="233"/>
      <c r="G126" s="233"/>
      <c r="H126" s="233"/>
      <c r="I126" s="233"/>
      <c r="J126" s="233"/>
      <c r="K126" s="233"/>
      <c r="L126" s="233"/>
      <c r="M126" s="233"/>
      <c r="N126" s="233"/>
      <c r="O126" s="233"/>
      <c r="P126" s="233"/>
      <c r="Q126" s="233"/>
      <c r="R126" s="233"/>
      <c r="S126" s="233"/>
      <c r="T126" s="233"/>
      <c r="U126" s="233"/>
      <c r="V126" s="233"/>
      <c r="W126" s="233"/>
      <c r="X126" s="233"/>
      <c r="Y126" s="233"/>
      <c r="Z126" s="27"/>
      <c r="AA126" s="27"/>
      <c r="AB126" s="27"/>
      <c r="AC126" s="27"/>
      <c r="AD126" s="27"/>
      <c r="AE126" s="27"/>
      <c r="AF126" s="27"/>
      <c r="AG126" s="27"/>
      <c r="AH126" s="27"/>
      <c r="AI126" s="27"/>
      <c r="AJ126" s="27"/>
      <c r="AK126" s="27"/>
    </row>
    <row r="127" spans="1:37" x14ac:dyDescent="0.45">
      <c r="A127" s="27"/>
      <c r="B127" s="27"/>
      <c r="C127" s="233"/>
      <c r="D127" s="233"/>
      <c r="E127" s="233"/>
      <c r="F127" s="233"/>
      <c r="G127" s="233"/>
      <c r="H127" s="233"/>
      <c r="I127" s="233"/>
      <c r="J127" s="233"/>
      <c r="K127" s="233"/>
      <c r="L127" s="233"/>
      <c r="M127" s="233"/>
      <c r="N127" s="233"/>
      <c r="O127" s="233"/>
      <c r="P127" s="233"/>
      <c r="Q127" s="233"/>
      <c r="R127" s="233"/>
      <c r="S127" s="233"/>
      <c r="T127" s="233"/>
      <c r="U127" s="233"/>
      <c r="V127" s="233"/>
      <c r="W127" s="233"/>
      <c r="X127" s="233"/>
      <c r="Y127" s="233"/>
      <c r="Z127" s="27"/>
      <c r="AA127" s="27"/>
      <c r="AB127" s="27"/>
      <c r="AC127" s="27"/>
      <c r="AD127" s="27"/>
      <c r="AE127" s="27"/>
      <c r="AF127" s="27"/>
      <c r="AG127" s="27"/>
      <c r="AH127" s="27"/>
      <c r="AI127" s="27"/>
      <c r="AJ127" s="27"/>
      <c r="AK127" s="27"/>
    </row>
    <row r="128" spans="1:37" x14ac:dyDescent="0.45">
      <c r="A128" s="27"/>
      <c r="B128" s="27"/>
      <c r="C128" s="233"/>
      <c r="D128" s="233"/>
      <c r="E128" s="233"/>
      <c r="F128" s="233"/>
      <c r="G128" s="233"/>
      <c r="H128" s="233"/>
      <c r="I128" s="233"/>
      <c r="J128" s="233"/>
      <c r="K128" s="233"/>
      <c r="L128" s="233"/>
      <c r="M128" s="233"/>
      <c r="N128" s="233"/>
      <c r="O128" s="233"/>
      <c r="P128" s="233"/>
      <c r="Q128" s="233"/>
      <c r="R128" s="233"/>
      <c r="S128" s="233"/>
      <c r="T128" s="233"/>
      <c r="U128" s="233"/>
      <c r="V128" s="233"/>
      <c r="W128" s="233"/>
      <c r="X128" s="233"/>
      <c r="Y128" s="233"/>
      <c r="Z128" s="27"/>
      <c r="AA128" s="27"/>
      <c r="AB128" s="27"/>
      <c r="AC128" s="27"/>
      <c r="AD128" s="27"/>
      <c r="AE128" s="27"/>
      <c r="AF128" s="27"/>
      <c r="AG128" s="27"/>
      <c r="AH128" s="27"/>
      <c r="AI128" s="27"/>
      <c r="AJ128" s="27"/>
      <c r="AK128" s="27"/>
    </row>
    <row r="129" spans="1:37" x14ac:dyDescent="0.45">
      <c r="A129" s="27"/>
      <c r="B129" s="27"/>
      <c r="C129" s="233"/>
      <c r="D129" s="233"/>
      <c r="E129" s="233"/>
      <c r="F129" s="233"/>
      <c r="G129" s="233"/>
      <c r="H129" s="233"/>
      <c r="I129" s="233"/>
      <c r="J129" s="233"/>
      <c r="K129" s="233"/>
      <c r="L129" s="233"/>
      <c r="M129" s="233"/>
      <c r="N129" s="233"/>
      <c r="O129" s="233"/>
      <c r="P129" s="233"/>
      <c r="Q129" s="233"/>
      <c r="R129" s="233"/>
      <c r="S129" s="233"/>
      <c r="T129" s="233"/>
      <c r="U129" s="233"/>
      <c r="V129" s="233"/>
      <c r="W129" s="233"/>
      <c r="X129" s="233"/>
      <c r="Y129" s="233"/>
      <c r="Z129" s="27"/>
      <c r="AA129" s="27"/>
      <c r="AB129" s="27"/>
      <c r="AC129" s="27"/>
      <c r="AD129" s="27"/>
      <c r="AE129" s="27"/>
      <c r="AF129" s="27"/>
      <c r="AG129" s="27"/>
      <c r="AH129" s="27"/>
      <c r="AI129" s="27"/>
      <c r="AJ129" s="27"/>
      <c r="AK129" s="27"/>
    </row>
    <row r="130" spans="1:37" x14ac:dyDescent="0.45">
      <c r="A130" s="27"/>
      <c r="B130" s="27"/>
      <c r="C130" s="233"/>
      <c r="D130" s="233"/>
      <c r="E130" s="233"/>
      <c r="F130" s="233"/>
      <c r="G130" s="233"/>
      <c r="H130" s="233"/>
      <c r="I130" s="233"/>
      <c r="J130" s="233"/>
      <c r="K130" s="233"/>
      <c r="L130" s="233"/>
      <c r="M130" s="233"/>
      <c r="N130" s="233"/>
      <c r="O130" s="233"/>
      <c r="P130" s="233"/>
      <c r="Q130" s="233"/>
      <c r="R130" s="233"/>
      <c r="S130" s="233"/>
      <c r="T130" s="233"/>
      <c r="U130" s="233"/>
      <c r="V130" s="233"/>
      <c r="W130" s="233"/>
      <c r="X130" s="233"/>
      <c r="Y130" s="233"/>
      <c r="Z130" s="27"/>
      <c r="AA130" s="27"/>
      <c r="AB130" s="27"/>
      <c r="AC130" s="27"/>
      <c r="AD130" s="27"/>
      <c r="AE130" s="27"/>
      <c r="AF130" s="27"/>
      <c r="AG130" s="27"/>
      <c r="AH130" s="27"/>
      <c r="AI130" s="27"/>
      <c r="AJ130" s="27"/>
      <c r="AK130" s="27"/>
    </row>
    <row r="131" spans="1:37" x14ac:dyDescent="0.45">
      <c r="A131" s="27"/>
      <c r="B131" s="27"/>
      <c r="C131" s="233"/>
      <c r="D131" s="233"/>
      <c r="E131" s="233"/>
      <c r="F131" s="233"/>
      <c r="G131" s="233"/>
      <c r="H131" s="233"/>
      <c r="I131" s="233"/>
      <c r="J131" s="233"/>
      <c r="K131" s="233"/>
      <c r="L131" s="233"/>
      <c r="M131" s="233"/>
      <c r="N131" s="233"/>
      <c r="O131" s="233"/>
      <c r="P131" s="233"/>
      <c r="Q131" s="233"/>
      <c r="R131" s="233"/>
      <c r="S131" s="233"/>
      <c r="T131" s="233"/>
      <c r="U131" s="233"/>
      <c r="V131" s="233"/>
      <c r="W131" s="233"/>
      <c r="X131" s="233"/>
      <c r="Y131" s="233"/>
      <c r="Z131" s="27"/>
      <c r="AA131" s="27"/>
      <c r="AB131" s="27"/>
      <c r="AC131" s="27"/>
      <c r="AD131" s="27"/>
      <c r="AE131" s="27"/>
      <c r="AF131" s="27"/>
      <c r="AG131" s="27"/>
      <c r="AH131" s="27"/>
      <c r="AI131" s="27"/>
      <c r="AJ131" s="27"/>
      <c r="AK131" s="27"/>
    </row>
    <row r="132" spans="1:37" x14ac:dyDescent="0.45">
      <c r="A132" s="27"/>
      <c r="B132" s="27"/>
      <c r="C132" s="233"/>
      <c r="D132" s="233"/>
      <c r="E132" s="233"/>
      <c r="F132" s="233"/>
      <c r="G132" s="233"/>
      <c r="H132" s="233"/>
      <c r="I132" s="233"/>
      <c r="J132" s="233"/>
      <c r="K132" s="233"/>
      <c r="L132" s="233"/>
      <c r="M132" s="233"/>
      <c r="N132" s="233"/>
      <c r="O132" s="233"/>
      <c r="P132" s="233"/>
      <c r="Q132" s="233"/>
      <c r="R132" s="233"/>
      <c r="S132" s="233"/>
      <c r="T132" s="233"/>
      <c r="U132" s="233"/>
      <c r="V132" s="233"/>
      <c r="W132" s="233"/>
      <c r="X132" s="233"/>
      <c r="Y132" s="233"/>
      <c r="Z132" s="27"/>
      <c r="AA132" s="27"/>
      <c r="AB132" s="27"/>
      <c r="AC132" s="27"/>
      <c r="AD132" s="27"/>
      <c r="AE132" s="27"/>
      <c r="AF132" s="27"/>
      <c r="AG132" s="27"/>
      <c r="AH132" s="27"/>
      <c r="AI132" s="27"/>
      <c r="AJ132" s="27"/>
      <c r="AK132" s="27"/>
    </row>
    <row r="133" spans="1:37" x14ac:dyDescent="0.45">
      <c r="A133" s="27"/>
      <c r="B133" s="27"/>
      <c r="C133" s="233"/>
      <c r="D133" s="233"/>
      <c r="E133" s="233"/>
      <c r="F133" s="233"/>
      <c r="G133" s="233"/>
      <c r="H133" s="233"/>
      <c r="I133" s="233"/>
      <c r="J133" s="233"/>
      <c r="K133" s="233"/>
      <c r="L133" s="233"/>
      <c r="M133" s="233"/>
      <c r="N133" s="233"/>
      <c r="O133" s="233"/>
      <c r="P133" s="233"/>
      <c r="Q133" s="233"/>
      <c r="R133" s="233"/>
      <c r="S133" s="233"/>
      <c r="T133" s="233"/>
      <c r="U133" s="233"/>
      <c r="V133" s="233"/>
      <c r="W133" s="233"/>
      <c r="X133" s="233"/>
      <c r="Y133" s="233"/>
      <c r="Z133" s="27"/>
      <c r="AA133" s="27"/>
      <c r="AB133" s="27"/>
      <c r="AC133" s="27"/>
      <c r="AD133" s="27"/>
      <c r="AE133" s="27"/>
      <c r="AF133" s="27"/>
      <c r="AG133" s="27"/>
      <c r="AH133" s="27"/>
      <c r="AI133" s="27"/>
      <c r="AJ133" s="27"/>
      <c r="AK133" s="27"/>
    </row>
    <row r="134" spans="1:37" x14ac:dyDescent="0.45">
      <c r="A134" s="27"/>
      <c r="B134" s="27"/>
      <c r="C134" s="233"/>
      <c r="D134" s="233"/>
      <c r="E134" s="233"/>
      <c r="F134" s="233"/>
      <c r="G134" s="233"/>
      <c r="H134" s="233"/>
      <c r="I134" s="233"/>
      <c r="J134" s="233"/>
      <c r="K134" s="233"/>
      <c r="L134" s="233"/>
      <c r="M134" s="233"/>
      <c r="N134" s="233"/>
      <c r="O134" s="233"/>
      <c r="P134" s="233"/>
      <c r="Q134" s="233"/>
      <c r="R134" s="233"/>
      <c r="S134" s="233"/>
      <c r="T134" s="233"/>
      <c r="U134" s="233"/>
      <c r="V134" s="233"/>
      <c r="W134" s="233"/>
      <c r="X134" s="233"/>
      <c r="Y134" s="233"/>
      <c r="Z134" s="27"/>
      <c r="AA134" s="27"/>
      <c r="AB134" s="27"/>
      <c r="AC134" s="27"/>
      <c r="AD134" s="27"/>
      <c r="AE134" s="27"/>
      <c r="AF134" s="27"/>
      <c r="AG134" s="27"/>
      <c r="AH134" s="27"/>
      <c r="AI134" s="27"/>
      <c r="AJ134" s="27"/>
      <c r="AK134" s="27"/>
    </row>
    <row r="135" spans="1:37" x14ac:dyDescent="0.45">
      <c r="A135" s="27"/>
      <c r="B135" s="27"/>
      <c r="C135" s="233"/>
      <c r="D135" s="233"/>
      <c r="E135" s="233"/>
      <c r="F135" s="233"/>
      <c r="G135" s="233"/>
      <c r="H135" s="233"/>
      <c r="I135" s="233"/>
      <c r="J135" s="233"/>
      <c r="K135" s="233"/>
      <c r="L135" s="233"/>
      <c r="M135" s="233"/>
      <c r="N135" s="233"/>
      <c r="O135" s="233"/>
      <c r="P135" s="233"/>
      <c r="Q135" s="233"/>
      <c r="R135" s="233"/>
      <c r="S135" s="233"/>
      <c r="T135" s="233"/>
      <c r="U135" s="233"/>
      <c r="V135" s="233"/>
      <c r="W135" s="233"/>
      <c r="X135" s="233"/>
      <c r="Y135" s="233"/>
      <c r="Z135" s="27"/>
      <c r="AA135" s="27"/>
      <c r="AB135" s="27"/>
      <c r="AC135" s="27"/>
      <c r="AD135" s="27"/>
      <c r="AE135" s="27"/>
      <c r="AF135" s="27"/>
      <c r="AG135" s="27"/>
      <c r="AH135" s="27"/>
      <c r="AI135" s="27"/>
      <c r="AJ135" s="27"/>
      <c r="AK135" s="27"/>
    </row>
    <row r="136" spans="1:37" x14ac:dyDescent="0.45">
      <c r="A136" s="27"/>
      <c r="B136" s="27"/>
      <c r="C136" s="233"/>
      <c r="D136" s="233"/>
      <c r="E136" s="233"/>
      <c r="F136" s="233"/>
      <c r="G136" s="233"/>
      <c r="H136" s="233"/>
      <c r="I136" s="233"/>
      <c r="J136" s="233"/>
      <c r="K136" s="233"/>
      <c r="L136" s="233"/>
      <c r="M136" s="233"/>
      <c r="N136" s="233"/>
      <c r="O136" s="233"/>
      <c r="P136" s="233"/>
      <c r="Q136" s="233"/>
      <c r="R136" s="233"/>
      <c r="S136" s="233"/>
      <c r="T136" s="233"/>
      <c r="U136" s="233"/>
      <c r="V136" s="233"/>
      <c r="W136" s="233"/>
      <c r="X136" s="233"/>
      <c r="Y136" s="233"/>
      <c r="Z136" s="27"/>
      <c r="AA136" s="27"/>
      <c r="AB136" s="27"/>
      <c r="AC136" s="27"/>
      <c r="AD136" s="27"/>
      <c r="AE136" s="27"/>
      <c r="AF136" s="27"/>
      <c r="AG136" s="27"/>
      <c r="AH136" s="27"/>
      <c r="AI136" s="27"/>
      <c r="AJ136" s="27"/>
      <c r="AK136" s="27"/>
    </row>
    <row r="137" spans="1:37" x14ac:dyDescent="0.45">
      <c r="A137" s="27"/>
      <c r="B137" s="27"/>
      <c r="C137" s="233"/>
      <c r="D137" s="233"/>
      <c r="E137" s="233"/>
      <c r="F137" s="233"/>
      <c r="G137" s="233"/>
      <c r="H137" s="233"/>
      <c r="I137" s="233"/>
      <c r="J137" s="233"/>
      <c r="K137" s="233"/>
      <c r="L137" s="233"/>
      <c r="M137" s="233"/>
      <c r="N137" s="233"/>
      <c r="O137" s="233"/>
      <c r="P137" s="233"/>
      <c r="Q137" s="233"/>
      <c r="R137" s="233"/>
      <c r="S137" s="233"/>
      <c r="T137" s="233"/>
      <c r="U137" s="233"/>
      <c r="V137" s="233"/>
      <c r="W137" s="233"/>
      <c r="X137" s="233"/>
      <c r="Y137" s="233"/>
      <c r="Z137" s="27"/>
      <c r="AA137" s="27"/>
      <c r="AB137" s="27"/>
      <c r="AC137" s="27"/>
      <c r="AD137" s="27"/>
      <c r="AE137" s="27"/>
      <c r="AF137" s="27"/>
      <c r="AG137" s="27"/>
      <c r="AH137" s="27"/>
      <c r="AI137" s="27"/>
      <c r="AJ137" s="27"/>
      <c r="AK137" s="27"/>
    </row>
    <row r="138" spans="1:37" x14ac:dyDescent="0.45">
      <c r="A138" s="27"/>
      <c r="B138" s="27"/>
      <c r="C138" s="233"/>
      <c r="D138" s="233"/>
      <c r="E138" s="233"/>
      <c r="F138" s="233"/>
      <c r="G138" s="233"/>
      <c r="H138" s="233"/>
      <c r="I138" s="233"/>
      <c r="J138" s="233"/>
      <c r="K138" s="233"/>
      <c r="L138" s="233"/>
      <c r="M138" s="233"/>
      <c r="N138" s="233"/>
      <c r="O138" s="233"/>
      <c r="P138" s="233"/>
      <c r="Q138" s="233"/>
      <c r="R138" s="233"/>
      <c r="S138" s="233"/>
      <c r="T138" s="233"/>
      <c r="U138" s="233"/>
      <c r="V138" s="233"/>
      <c r="W138" s="233"/>
      <c r="X138" s="233"/>
      <c r="Y138" s="233"/>
      <c r="Z138" s="27"/>
      <c r="AA138" s="27"/>
      <c r="AB138" s="27"/>
      <c r="AC138" s="27"/>
      <c r="AD138" s="27"/>
      <c r="AE138" s="27"/>
      <c r="AF138" s="27"/>
      <c r="AG138" s="27"/>
      <c r="AH138" s="27"/>
      <c r="AI138" s="27"/>
      <c r="AJ138" s="27"/>
      <c r="AK138" s="27"/>
    </row>
    <row r="139" spans="1:37" x14ac:dyDescent="0.45">
      <c r="A139" s="27"/>
      <c r="B139" s="27"/>
      <c r="C139" s="233"/>
      <c r="D139" s="233"/>
      <c r="E139" s="233"/>
      <c r="F139" s="233"/>
      <c r="G139" s="233"/>
      <c r="H139" s="233"/>
      <c r="I139" s="233"/>
      <c r="J139" s="233"/>
      <c r="K139" s="233"/>
      <c r="L139" s="233"/>
      <c r="M139" s="233"/>
      <c r="N139" s="233"/>
      <c r="O139" s="233"/>
      <c r="P139" s="233"/>
      <c r="Q139" s="233"/>
      <c r="R139" s="233"/>
      <c r="S139" s="233"/>
      <c r="T139" s="233"/>
      <c r="U139" s="233"/>
      <c r="V139" s="233"/>
      <c r="W139" s="233"/>
      <c r="X139" s="233"/>
      <c r="Y139" s="233"/>
      <c r="Z139" s="27"/>
      <c r="AA139" s="27"/>
      <c r="AB139" s="27"/>
      <c r="AC139" s="27"/>
      <c r="AD139" s="27"/>
      <c r="AE139" s="27"/>
      <c r="AF139" s="27"/>
      <c r="AG139" s="27"/>
      <c r="AH139" s="27"/>
      <c r="AI139" s="27"/>
      <c r="AJ139" s="27"/>
      <c r="AK139" s="27"/>
    </row>
    <row r="140" spans="1:37" x14ac:dyDescent="0.45">
      <c r="A140" s="27"/>
      <c r="B140" s="27"/>
      <c r="C140" s="233"/>
      <c r="D140" s="233"/>
      <c r="E140" s="233"/>
      <c r="F140" s="233"/>
      <c r="G140" s="233"/>
      <c r="H140" s="233"/>
      <c r="I140" s="233"/>
      <c r="J140" s="233"/>
      <c r="K140" s="233"/>
      <c r="L140" s="233"/>
      <c r="M140" s="233"/>
      <c r="N140" s="233"/>
      <c r="O140" s="233"/>
      <c r="P140" s="233"/>
      <c r="Q140" s="233"/>
      <c r="R140" s="233"/>
      <c r="S140" s="233"/>
      <c r="T140" s="233"/>
      <c r="U140" s="233"/>
      <c r="V140" s="233"/>
      <c r="W140" s="233"/>
      <c r="X140" s="233"/>
      <c r="Y140" s="233"/>
      <c r="Z140" s="27"/>
      <c r="AA140" s="27"/>
      <c r="AB140" s="27"/>
      <c r="AC140" s="27"/>
      <c r="AD140" s="27"/>
      <c r="AE140" s="27"/>
      <c r="AF140" s="27"/>
      <c r="AG140" s="27"/>
      <c r="AH140" s="27"/>
      <c r="AI140" s="27"/>
      <c r="AJ140" s="27"/>
      <c r="AK140" s="27"/>
    </row>
    <row r="141" spans="1:37" x14ac:dyDescent="0.45">
      <c r="A141" s="27"/>
      <c r="B141" s="27"/>
      <c r="C141" s="233"/>
      <c r="D141" s="233"/>
      <c r="E141" s="233"/>
      <c r="F141" s="233"/>
      <c r="G141" s="233"/>
      <c r="H141" s="233"/>
      <c r="I141" s="233"/>
      <c r="J141" s="233"/>
      <c r="K141" s="233"/>
      <c r="L141" s="233"/>
      <c r="M141" s="233"/>
      <c r="N141" s="233"/>
      <c r="O141" s="233"/>
      <c r="P141" s="233"/>
      <c r="Q141" s="233"/>
      <c r="R141" s="233"/>
      <c r="S141" s="233"/>
      <c r="T141" s="233"/>
      <c r="U141" s="233"/>
      <c r="V141" s="233"/>
      <c r="W141" s="233"/>
      <c r="X141" s="233"/>
      <c r="Y141" s="233"/>
      <c r="Z141" s="27"/>
      <c r="AA141" s="27"/>
      <c r="AB141" s="27"/>
      <c r="AC141" s="27"/>
      <c r="AD141" s="27"/>
      <c r="AE141" s="27"/>
      <c r="AF141" s="27"/>
      <c r="AG141" s="27"/>
      <c r="AH141" s="27"/>
      <c r="AI141" s="27"/>
      <c r="AJ141" s="27"/>
      <c r="AK141" s="27"/>
    </row>
    <row r="142" spans="1:37" x14ac:dyDescent="0.45">
      <c r="A142" s="27"/>
      <c r="B142" s="27"/>
      <c r="C142" s="233"/>
      <c r="D142" s="233"/>
      <c r="E142" s="233"/>
      <c r="F142" s="233"/>
      <c r="G142" s="233"/>
      <c r="H142" s="233"/>
      <c r="I142" s="233"/>
      <c r="J142" s="233"/>
      <c r="K142" s="233"/>
      <c r="L142" s="233"/>
      <c r="M142" s="233"/>
      <c r="N142" s="233"/>
      <c r="O142" s="233"/>
      <c r="P142" s="233"/>
      <c r="Q142" s="233"/>
      <c r="R142" s="233"/>
      <c r="S142" s="233"/>
      <c r="T142" s="233"/>
      <c r="U142" s="233"/>
      <c r="V142" s="233"/>
      <c r="W142" s="233"/>
      <c r="X142" s="233"/>
      <c r="Y142" s="233"/>
      <c r="Z142" s="27"/>
      <c r="AA142" s="27"/>
      <c r="AB142" s="27"/>
      <c r="AC142" s="27"/>
      <c r="AD142" s="27"/>
      <c r="AE142" s="27"/>
      <c r="AF142" s="27"/>
      <c r="AG142" s="27"/>
      <c r="AH142" s="27"/>
      <c r="AI142" s="27"/>
      <c r="AJ142" s="27"/>
      <c r="AK142" s="27"/>
    </row>
    <row r="143" spans="1:37" x14ac:dyDescent="0.45">
      <c r="A143" s="27"/>
      <c r="B143" s="27"/>
      <c r="C143" s="233"/>
      <c r="D143" s="233"/>
      <c r="E143" s="233"/>
      <c r="F143" s="233"/>
      <c r="G143" s="233"/>
      <c r="H143" s="233"/>
      <c r="I143" s="233"/>
      <c r="J143" s="233"/>
      <c r="K143" s="233"/>
      <c r="L143" s="233"/>
      <c r="M143" s="233"/>
      <c r="N143" s="233"/>
      <c r="O143" s="233"/>
      <c r="P143" s="233"/>
      <c r="Q143" s="233"/>
      <c r="R143" s="233"/>
      <c r="S143" s="233"/>
      <c r="T143" s="233"/>
      <c r="U143" s="233"/>
      <c r="V143" s="233"/>
      <c r="W143" s="233"/>
      <c r="X143" s="233"/>
      <c r="Y143" s="233"/>
      <c r="Z143" s="27"/>
      <c r="AA143" s="27"/>
      <c r="AB143" s="27"/>
      <c r="AC143" s="27"/>
      <c r="AD143" s="27"/>
      <c r="AE143" s="27"/>
      <c r="AF143" s="27"/>
      <c r="AG143" s="27"/>
      <c r="AH143" s="27"/>
      <c r="AI143" s="27"/>
      <c r="AJ143" s="27"/>
      <c r="AK143" s="27"/>
    </row>
  </sheetData>
  <autoFilter ref="B3:Z104" xr:uid="{00000000-0009-0000-0000-000000000000}"/>
  <mergeCells count="2">
    <mergeCell ref="H2:O2"/>
    <mergeCell ref="Q2:Y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89BD-F077-4231-AFD9-F28EFFC69232}">
  <sheetPr>
    <pageSetUpPr fitToPage="1"/>
  </sheetPr>
  <dimension ref="A1:RA82"/>
  <sheetViews>
    <sheetView zoomScale="80" zoomScaleNormal="80" workbookViewId="0">
      <pane ySplit="4" topLeftCell="A5" activePane="bottomLeft" state="frozen"/>
      <selection pane="bottomLeft" activeCell="I6" sqref="I6"/>
    </sheetView>
  </sheetViews>
  <sheetFormatPr defaultColWidth="9.1328125" defaultRowHeight="14.25" outlineLevelRow="1" x14ac:dyDescent="0.45"/>
  <cols>
    <col min="1" max="1" width="16.265625" style="18" customWidth="1"/>
    <col min="2" max="2" width="13" style="5" customWidth="1"/>
    <col min="3" max="3" width="47.86328125" style="17" customWidth="1"/>
    <col min="4" max="4" width="15" style="5" customWidth="1"/>
    <col min="5" max="5" width="5.73046875" style="5" customWidth="1"/>
    <col min="6" max="6" width="6" style="5" customWidth="1"/>
    <col min="7" max="7" width="23.265625" style="18" customWidth="1"/>
    <col min="8" max="8" width="55.1328125" style="5" customWidth="1"/>
    <col min="9" max="9" width="35.86328125" style="5" customWidth="1"/>
    <col min="10" max="10" width="33" style="5" customWidth="1"/>
    <col min="11" max="11" width="20.3984375" style="5" customWidth="1"/>
    <col min="12" max="12" width="57.265625" style="5" customWidth="1"/>
    <col min="13" max="13" width="59.73046875" style="5" customWidth="1"/>
    <col min="14" max="14" width="7.1328125" style="25" customWidth="1"/>
    <col min="15" max="15" width="19" style="5" customWidth="1"/>
    <col min="16" max="16384" width="9.1328125" style="5"/>
  </cols>
  <sheetData>
    <row r="1" spans="1:77" x14ac:dyDescent="0.45">
      <c r="A1" s="41"/>
      <c r="B1" s="33"/>
      <c r="C1" s="40" t="s">
        <v>15</v>
      </c>
      <c r="D1" s="41"/>
      <c r="E1" s="41"/>
      <c r="F1" s="41"/>
      <c r="G1" s="39"/>
      <c r="H1" s="1"/>
      <c r="I1" s="1"/>
      <c r="J1" s="1"/>
      <c r="K1" s="2"/>
      <c r="L1" s="3"/>
      <c r="M1" s="3"/>
      <c r="N1" s="4"/>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row>
    <row r="2" spans="1:77" ht="13.15" hidden="1" customHeight="1" outlineLevel="1" x14ac:dyDescent="0.45">
      <c r="A2" s="1"/>
      <c r="B2" s="1"/>
      <c r="C2" s="1"/>
      <c r="D2" s="1"/>
      <c r="E2" s="1"/>
      <c r="F2" s="1"/>
      <c r="G2" s="1"/>
      <c r="H2" s="1"/>
      <c r="I2" s="1"/>
      <c r="J2" s="1"/>
      <c r="K2" s="1"/>
      <c r="L2" s="1"/>
      <c r="M2" s="1"/>
      <c r="N2" s="4"/>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2"/>
      <c r="AX2" s="242"/>
      <c r="AY2" s="242"/>
      <c r="AZ2" s="242"/>
      <c r="BA2" s="242"/>
      <c r="BB2" s="242"/>
      <c r="BC2" s="242"/>
      <c r="BD2" s="242"/>
      <c r="BE2" s="242"/>
      <c r="BF2" s="242"/>
      <c r="BG2" s="242"/>
      <c r="BH2" s="242"/>
      <c r="BI2" s="242"/>
      <c r="BJ2" s="242"/>
      <c r="BK2" s="242"/>
      <c r="BL2" s="242"/>
      <c r="BM2" s="242"/>
      <c r="BN2" s="242"/>
      <c r="BO2" s="242"/>
      <c r="BP2" s="242"/>
      <c r="BQ2" s="242"/>
      <c r="BR2" s="242"/>
      <c r="BS2" s="242"/>
      <c r="BT2" s="242"/>
      <c r="BU2" s="242"/>
      <c r="BV2" s="242"/>
      <c r="BW2" s="242"/>
      <c r="BX2" s="242"/>
      <c r="BY2" s="242"/>
    </row>
    <row r="3" spans="1:77" ht="14.25" hidden="1" customHeight="1" outlineLevel="1" x14ac:dyDescent="0.45">
      <c r="A3" s="8"/>
      <c r="B3" s="6"/>
      <c r="C3" s="7"/>
      <c r="D3" s="8"/>
      <c r="E3" s="8"/>
      <c r="F3" s="8"/>
      <c r="G3" s="8"/>
      <c r="H3" s="8"/>
      <c r="I3" s="8"/>
      <c r="J3" s="8"/>
      <c r="K3" s="9"/>
      <c r="L3" s="10"/>
      <c r="M3" s="10"/>
      <c r="N3" s="4"/>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row>
    <row r="4" spans="1:77" ht="51.4" customHeight="1" collapsed="1" x14ac:dyDescent="0.45">
      <c r="A4" s="309" t="s">
        <v>443</v>
      </c>
      <c r="B4" s="42" t="s">
        <v>216</v>
      </c>
      <c r="C4" s="35" t="s">
        <v>0</v>
      </c>
      <c r="D4" s="36" t="s">
        <v>31</v>
      </c>
      <c r="E4" s="36" t="s">
        <v>18</v>
      </c>
      <c r="F4" s="152" t="s">
        <v>19</v>
      </c>
      <c r="G4" s="37" t="s">
        <v>21</v>
      </c>
      <c r="H4" s="35" t="s">
        <v>444</v>
      </c>
      <c r="I4" s="38" t="s">
        <v>1</v>
      </c>
      <c r="J4" s="38" t="s">
        <v>20</v>
      </c>
      <c r="K4" s="34" t="s">
        <v>2</v>
      </c>
      <c r="L4" s="34" t="s">
        <v>696</v>
      </c>
      <c r="M4" s="34" t="s">
        <v>3</v>
      </c>
      <c r="N4" s="11" t="s">
        <v>4</v>
      </c>
      <c r="O4" s="136" t="s">
        <v>742</v>
      </c>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c r="BR4" s="242"/>
      <c r="BS4" s="242"/>
      <c r="BT4" s="242"/>
      <c r="BU4" s="242"/>
      <c r="BV4" s="242"/>
      <c r="BW4" s="242"/>
      <c r="BX4" s="242"/>
      <c r="BY4" s="242"/>
    </row>
    <row r="5" spans="1:77" ht="13.15" x14ac:dyDescent="0.45">
      <c r="A5" s="12" t="s">
        <v>16</v>
      </c>
      <c r="B5" s="12"/>
      <c r="C5" s="13"/>
      <c r="D5" s="14"/>
      <c r="E5" s="14"/>
      <c r="F5" s="14"/>
      <c r="G5" s="14"/>
      <c r="H5" s="14"/>
      <c r="I5" s="14"/>
      <c r="J5" s="14"/>
      <c r="K5" s="14"/>
      <c r="L5" s="14"/>
      <c r="M5" s="14"/>
      <c r="N5" s="15"/>
      <c r="O5" s="137"/>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2"/>
      <c r="AX5" s="242"/>
      <c r="AY5" s="242"/>
      <c r="AZ5" s="242"/>
      <c r="BA5" s="242"/>
      <c r="BB5" s="242"/>
      <c r="BC5" s="242"/>
      <c r="BD5" s="242"/>
      <c r="BE5" s="242"/>
      <c r="BF5" s="242"/>
      <c r="BG5" s="242"/>
      <c r="BH5" s="242"/>
      <c r="BI5" s="242"/>
      <c r="BJ5" s="242"/>
      <c r="BK5" s="242"/>
      <c r="BL5" s="242"/>
      <c r="BM5" s="242"/>
      <c r="BN5" s="242"/>
      <c r="BO5" s="242"/>
      <c r="BP5" s="242"/>
      <c r="BQ5" s="242"/>
      <c r="BR5" s="242"/>
      <c r="BS5" s="242"/>
      <c r="BT5" s="242"/>
      <c r="BU5" s="242"/>
      <c r="BV5" s="242"/>
      <c r="BW5" s="242"/>
      <c r="BX5" s="242"/>
      <c r="BY5" s="242"/>
    </row>
    <row r="6" spans="1:77" ht="155.25" customHeight="1" x14ac:dyDescent="0.45">
      <c r="A6" s="94" t="s">
        <v>48</v>
      </c>
      <c r="B6" s="93" t="s">
        <v>32</v>
      </c>
      <c r="C6" s="87" t="s">
        <v>262</v>
      </c>
      <c r="D6" s="97" t="s">
        <v>5</v>
      </c>
      <c r="E6" s="50" t="s">
        <v>17</v>
      </c>
      <c r="F6" s="125" t="s">
        <v>17</v>
      </c>
      <c r="G6" s="49" t="s">
        <v>697</v>
      </c>
      <c r="H6" s="47" t="s">
        <v>813</v>
      </c>
      <c r="I6" s="47" t="s">
        <v>833</v>
      </c>
      <c r="J6" s="47" t="s">
        <v>867</v>
      </c>
      <c r="K6" s="51" t="s">
        <v>6</v>
      </c>
      <c r="L6" s="45"/>
      <c r="M6" s="45"/>
      <c r="N6" s="52">
        <f t="shared" ref="N6:N7" si="0">IF(K6="","0",IF(K6="Pass",1,IF(K6="Fail",0,IF(K6="TBD",0,IF(K6="N/A (Please provide reason)",1)))))</f>
        <v>0</v>
      </c>
      <c r="O6" s="138">
        <f t="shared" ref="O6:O7" si="1">IF(AND(D6="M",K6="N/A (Please provide reason)"),1,0)</f>
        <v>0</v>
      </c>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42"/>
      <c r="AZ6" s="242"/>
      <c r="BA6" s="242"/>
      <c r="BB6" s="242"/>
      <c r="BC6" s="242"/>
      <c r="BD6" s="242"/>
      <c r="BE6" s="242"/>
      <c r="BF6" s="242"/>
      <c r="BG6" s="242"/>
      <c r="BH6" s="242"/>
      <c r="BI6" s="242"/>
      <c r="BJ6" s="242"/>
      <c r="BK6" s="242"/>
      <c r="BL6" s="242"/>
      <c r="BM6" s="242"/>
      <c r="BN6" s="242"/>
      <c r="BO6" s="242"/>
      <c r="BP6" s="242"/>
      <c r="BQ6" s="242"/>
      <c r="BR6" s="242"/>
      <c r="BS6" s="242"/>
      <c r="BT6" s="242"/>
      <c r="BU6" s="242"/>
      <c r="BV6" s="242"/>
      <c r="BW6" s="242"/>
      <c r="BX6" s="242"/>
      <c r="BY6" s="242"/>
    </row>
    <row r="7" spans="1:77" ht="108.75" customHeight="1" x14ac:dyDescent="0.45">
      <c r="A7" s="94" t="s">
        <v>49</v>
      </c>
      <c r="B7" s="48" t="s">
        <v>33</v>
      </c>
      <c r="C7" s="101" t="s">
        <v>263</v>
      </c>
      <c r="D7" s="97" t="s">
        <v>5</v>
      </c>
      <c r="E7" s="53" t="s">
        <v>17</v>
      </c>
      <c r="F7" s="56" t="s">
        <v>17</v>
      </c>
      <c r="G7" s="47" t="s">
        <v>744</v>
      </c>
      <c r="H7" s="47" t="s">
        <v>745</v>
      </c>
      <c r="I7" s="47" t="s">
        <v>834</v>
      </c>
      <c r="J7" s="47" t="s">
        <v>686</v>
      </c>
      <c r="K7" s="51" t="s">
        <v>6</v>
      </c>
      <c r="L7" s="45"/>
      <c r="M7" s="45"/>
      <c r="N7" s="52">
        <f t="shared" si="0"/>
        <v>0</v>
      </c>
      <c r="O7" s="138">
        <f t="shared" si="1"/>
        <v>0</v>
      </c>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2"/>
      <c r="AX7" s="242"/>
      <c r="AY7" s="242"/>
      <c r="AZ7" s="242"/>
      <c r="BA7" s="242"/>
      <c r="BB7" s="242"/>
      <c r="BC7" s="242"/>
      <c r="BD7" s="242"/>
      <c r="BE7" s="242"/>
      <c r="BF7" s="242"/>
      <c r="BG7" s="242"/>
      <c r="BH7" s="242"/>
      <c r="BI7" s="242"/>
      <c r="BJ7" s="242"/>
      <c r="BK7" s="242"/>
      <c r="BL7" s="242"/>
      <c r="BM7" s="242"/>
      <c r="BN7" s="242"/>
      <c r="BO7" s="242"/>
      <c r="BP7" s="242"/>
      <c r="BQ7" s="242"/>
      <c r="BR7" s="242"/>
      <c r="BS7" s="242"/>
      <c r="BT7" s="242"/>
      <c r="BU7" s="242"/>
      <c r="BV7" s="242"/>
      <c r="BW7" s="242"/>
      <c r="BX7" s="242"/>
      <c r="BY7" s="242"/>
    </row>
    <row r="8" spans="1:77" ht="97.5" customHeight="1" x14ac:dyDescent="0.45">
      <c r="A8" s="94" t="s">
        <v>50</v>
      </c>
      <c r="B8" s="521" t="s">
        <v>34</v>
      </c>
      <c r="C8" s="524" t="s">
        <v>890</v>
      </c>
      <c r="D8" s="512" t="s">
        <v>5</v>
      </c>
      <c r="E8" s="515" t="s">
        <v>17</v>
      </c>
      <c r="F8" s="518" t="s">
        <v>17</v>
      </c>
      <c r="G8" s="102" t="s">
        <v>465</v>
      </c>
      <c r="H8" s="47" t="s">
        <v>468</v>
      </c>
      <c r="I8" s="47" t="s">
        <v>255</v>
      </c>
      <c r="J8" s="47" t="s">
        <v>669</v>
      </c>
      <c r="K8" s="51" t="s">
        <v>6</v>
      </c>
      <c r="L8" s="45"/>
      <c r="M8" s="45"/>
      <c r="N8" s="52">
        <f>IF(K8="","0",IF(K8="Pass",1,IF(K8="Fail",0,IF(K8="TBD",0,IF(K8="N/A (Please provide reason)",1)))))</f>
        <v>0</v>
      </c>
      <c r="O8" s="138">
        <f>IF(AND(D8="M",K8="N/A (Please provide reason)"),1,0)</f>
        <v>0</v>
      </c>
      <c r="P8" s="242"/>
      <c r="Q8" s="242"/>
      <c r="R8" s="242"/>
      <c r="S8" s="242"/>
      <c r="T8" s="242"/>
      <c r="U8" s="242"/>
      <c r="V8" s="242"/>
      <c r="W8" s="242"/>
      <c r="X8" s="242"/>
      <c r="Y8" s="242"/>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2"/>
      <c r="AX8" s="242"/>
      <c r="AY8" s="242"/>
      <c r="AZ8" s="242"/>
      <c r="BA8" s="242"/>
      <c r="BB8" s="242"/>
      <c r="BC8" s="242"/>
      <c r="BD8" s="242"/>
      <c r="BE8" s="242"/>
      <c r="BF8" s="242"/>
      <c r="BG8" s="242"/>
      <c r="BH8" s="242"/>
      <c r="BI8" s="242"/>
      <c r="BJ8" s="242"/>
      <c r="BK8" s="242"/>
      <c r="BL8" s="242"/>
      <c r="BM8" s="242"/>
      <c r="BN8" s="242"/>
      <c r="BO8" s="242"/>
      <c r="BP8" s="242"/>
      <c r="BQ8" s="242"/>
      <c r="BR8" s="242"/>
      <c r="BS8" s="242"/>
      <c r="BT8" s="242"/>
      <c r="BU8" s="242"/>
      <c r="BV8" s="242"/>
      <c r="BW8" s="242"/>
      <c r="BX8" s="242"/>
      <c r="BY8" s="242"/>
    </row>
    <row r="9" spans="1:77" ht="97.5" customHeight="1" x14ac:dyDescent="0.45">
      <c r="A9" s="94" t="s">
        <v>51</v>
      </c>
      <c r="B9" s="522"/>
      <c r="C9" s="525"/>
      <c r="D9" s="513"/>
      <c r="E9" s="516"/>
      <c r="F9" s="519"/>
      <c r="G9" s="54" t="s">
        <v>466</v>
      </c>
      <c r="H9" s="47" t="s">
        <v>684</v>
      </c>
      <c r="I9" s="47" t="s">
        <v>255</v>
      </c>
      <c r="J9" s="47" t="s">
        <v>469</v>
      </c>
      <c r="K9" s="51" t="s">
        <v>6</v>
      </c>
      <c r="L9" s="45"/>
      <c r="M9" s="45"/>
      <c r="N9" s="52">
        <f t="shared" ref="N9:N27" si="2">IF(K9="","0",IF(K9="Pass",1,IF(K9="Fail",0,IF(K9="TBD",0,IF(K9="N/A (Please provide reason)",1)))))</f>
        <v>0</v>
      </c>
      <c r="O9" s="138">
        <f>IF(AND(D8="M",K9="N/A (Please provide reason)"),1,0)</f>
        <v>0</v>
      </c>
      <c r="P9" s="242"/>
      <c r="Q9" s="242"/>
      <c r="R9" s="242"/>
      <c r="S9" s="242"/>
      <c r="T9" s="242"/>
      <c r="U9" s="242"/>
      <c r="V9" s="242"/>
      <c r="W9" s="242"/>
      <c r="X9" s="242"/>
      <c r="Y9" s="242"/>
      <c r="Z9" s="242"/>
      <c r="AA9" s="242"/>
      <c r="AB9" s="242"/>
      <c r="AC9" s="242"/>
      <c r="AD9" s="242"/>
      <c r="AE9" s="242"/>
      <c r="AF9" s="242"/>
      <c r="AG9" s="242"/>
      <c r="AH9" s="242"/>
      <c r="AI9" s="242"/>
      <c r="AJ9" s="242"/>
      <c r="AK9" s="242"/>
      <c r="AL9" s="242"/>
      <c r="AM9" s="242"/>
      <c r="AN9" s="242"/>
      <c r="AO9" s="242"/>
      <c r="AP9" s="242"/>
      <c r="AQ9" s="242"/>
      <c r="AR9" s="242"/>
      <c r="AS9" s="242"/>
      <c r="AT9" s="242"/>
      <c r="AU9" s="242"/>
      <c r="AV9" s="242"/>
      <c r="AW9" s="242"/>
      <c r="AX9" s="242"/>
      <c r="AY9" s="242"/>
      <c r="AZ9" s="242"/>
      <c r="BA9" s="242"/>
      <c r="BB9" s="242"/>
      <c r="BC9" s="242"/>
      <c r="BD9" s="242"/>
      <c r="BE9" s="242"/>
      <c r="BF9" s="242"/>
      <c r="BG9" s="242"/>
      <c r="BH9" s="242"/>
      <c r="BI9" s="242"/>
      <c r="BJ9" s="242"/>
      <c r="BK9" s="242"/>
      <c r="BL9" s="242"/>
      <c r="BM9" s="242"/>
      <c r="BN9" s="242"/>
      <c r="BO9" s="242"/>
      <c r="BP9" s="242"/>
      <c r="BQ9" s="242"/>
      <c r="BR9" s="242"/>
      <c r="BS9" s="242"/>
      <c r="BT9" s="242"/>
      <c r="BU9" s="242"/>
      <c r="BV9" s="242"/>
      <c r="BW9" s="242"/>
      <c r="BX9" s="242"/>
      <c r="BY9" s="242"/>
    </row>
    <row r="10" spans="1:77" ht="94.5" customHeight="1" x14ac:dyDescent="0.45">
      <c r="A10" s="94" t="s">
        <v>52</v>
      </c>
      <c r="B10" s="523"/>
      <c r="C10" s="526"/>
      <c r="D10" s="514"/>
      <c r="E10" s="517"/>
      <c r="F10" s="520"/>
      <c r="G10" s="54" t="s">
        <v>467</v>
      </c>
      <c r="H10" s="47" t="s">
        <v>848</v>
      </c>
      <c r="I10" s="47" t="s">
        <v>255</v>
      </c>
      <c r="J10" s="47" t="s">
        <v>470</v>
      </c>
      <c r="K10" s="51" t="s">
        <v>6</v>
      </c>
      <c r="L10" s="45"/>
      <c r="M10" s="45"/>
      <c r="N10" s="52">
        <f t="shared" ref="N10" si="3">IF(K10="","0",IF(K10="Pass",1,IF(K10="Fail",0,IF(K10="TBD",0,IF(K10="N/A (Please provide reason)",1)))))</f>
        <v>0</v>
      </c>
      <c r="O10" s="138">
        <f>IF(AND(D8="M",K10="N/A (Please provide reason)"),1,0)</f>
        <v>0</v>
      </c>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c r="AR10" s="242"/>
      <c r="AS10" s="242"/>
      <c r="AT10" s="242"/>
      <c r="AU10" s="242"/>
      <c r="AV10" s="242"/>
      <c r="AW10" s="242"/>
      <c r="AX10" s="242"/>
      <c r="AY10" s="242"/>
      <c r="AZ10" s="242"/>
      <c r="BA10" s="242"/>
      <c r="BB10" s="242"/>
      <c r="BC10" s="242"/>
      <c r="BD10" s="242"/>
      <c r="BE10" s="242"/>
      <c r="BF10" s="242"/>
      <c r="BG10" s="242"/>
      <c r="BH10" s="242"/>
      <c r="BI10" s="242"/>
      <c r="BJ10" s="242"/>
      <c r="BK10" s="242"/>
      <c r="BL10" s="242"/>
      <c r="BM10" s="242"/>
      <c r="BN10" s="242"/>
      <c r="BO10" s="242"/>
      <c r="BP10" s="242"/>
      <c r="BQ10" s="242"/>
      <c r="BR10" s="242"/>
      <c r="BS10" s="242"/>
      <c r="BT10" s="242"/>
      <c r="BU10" s="242"/>
      <c r="BV10" s="242"/>
      <c r="BW10" s="242"/>
      <c r="BX10" s="242"/>
      <c r="BY10" s="242"/>
    </row>
    <row r="11" spans="1:77" ht="65.25" customHeight="1" x14ac:dyDescent="0.45">
      <c r="A11" s="94" t="s">
        <v>53</v>
      </c>
      <c r="B11" s="521" t="s">
        <v>35</v>
      </c>
      <c r="C11" s="529" t="s">
        <v>264</v>
      </c>
      <c r="D11" s="512" t="s">
        <v>5</v>
      </c>
      <c r="E11" s="515" t="s">
        <v>17</v>
      </c>
      <c r="F11" s="518" t="s">
        <v>17</v>
      </c>
      <c r="G11" s="527" t="s">
        <v>473</v>
      </c>
      <c r="H11" s="47" t="s">
        <v>845</v>
      </c>
      <c r="I11" s="47" t="s">
        <v>483</v>
      </c>
      <c r="J11" s="54" t="s">
        <v>471</v>
      </c>
      <c r="K11" s="51" t="s">
        <v>6</v>
      </c>
      <c r="L11" s="45"/>
      <c r="M11" s="45"/>
      <c r="N11" s="52">
        <f t="shared" ref="N11" si="4">IF(K11="","0",IF(K11="Pass",1,IF(K11="Fail",0,IF(K11="TBD",0,IF(K11="N/A (Please provide reason)",1)))))</f>
        <v>0</v>
      </c>
      <c r="O11" s="138">
        <f>IF(AND(D11="M",K11="N/A (Please provide reason)"),1,0)</f>
        <v>0</v>
      </c>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c r="BW11" s="242"/>
      <c r="BX11" s="242"/>
      <c r="BY11" s="242"/>
    </row>
    <row r="12" spans="1:77" ht="89.25" customHeight="1" x14ac:dyDescent="0.45">
      <c r="A12" s="94" t="s">
        <v>54</v>
      </c>
      <c r="B12" s="523"/>
      <c r="C12" s="526"/>
      <c r="D12" s="514"/>
      <c r="E12" s="517"/>
      <c r="F12" s="520"/>
      <c r="G12" s="530"/>
      <c r="H12" s="47" t="s">
        <v>846</v>
      </c>
      <c r="I12" s="47" t="s">
        <v>667</v>
      </c>
      <c r="J12" s="54" t="s">
        <v>144</v>
      </c>
      <c r="K12" s="51" t="s">
        <v>6</v>
      </c>
      <c r="L12" s="45"/>
      <c r="M12" s="45"/>
      <c r="N12" s="52">
        <f t="shared" si="2"/>
        <v>0</v>
      </c>
      <c r="O12" s="138">
        <f>IF(AND(D11="M",K12="N/A (Please provide reason)"),1,0)</f>
        <v>0</v>
      </c>
      <c r="P12" s="242"/>
      <c r="Q12" s="242"/>
      <c r="R12" s="242"/>
      <c r="S12" s="242"/>
      <c r="T12" s="242"/>
      <c r="U12" s="242"/>
      <c r="V12" s="242"/>
      <c r="W12" s="242"/>
      <c r="X12" s="242"/>
      <c r="Y12" s="242"/>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row>
    <row r="13" spans="1:77" ht="79.5" customHeight="1" x14ac:dyDescent="0.45">
      <c r="A13" s="94" t="s">
        <v>56</v>
      </c>
      <c r="B13" s="48" t="s">
        <v>36</v>
      </c>
      <c r="C13" s="88" t="s">
        <v>265</v>
      </c>
      <c r="D13" s="98" t="s">
        <v>5</v>
      </c>
      <c r="E13" s="55" t="s">
        <v>17</v>
      </c>
      <c r="F13" s="126" t="s">
        <v>17</v>
      </c>
      <c r="G13" s="46" t="s">
        <v>55</v>
      </c>
      <c r="H13" s="47" t="s">
        <v>846</v>
      </c>
      <c r="I13" s="47" t="s">
        <v>484</v>
      </c>
      <c r="J13" s="54" t="s">
        <v>143</v>
      </c>
      <c r="K13" s="51" t="s">
        <v>6</v>
      </c>
      <c r="L13" s="45"/>
      <c r="M13" s="45"/>
      <c r="N13" s="52">
        <f t="shared" si="2"/>
        <v>0</v>
      </c>
      <c r="O13" s="138">
        <f t="shared" ref="O13:O27" si="5">IF(AND(D13="M",K13="N/A (Please provide reason)"),1,0)</f>
        <v>0</v>
      </c>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2"/>
      <c r="AX13" s="242"/>
      <c r="AY13" s="242"/>
      <c r="AZ13" s="242"/>
      <c r="BA13" s="242"/>
      <c r="BB13" s="242"/>
      <c r="BC13" s="242"/>
      <c r="BD13" s="242"/>
      <c r="BE13" s="242"/>
      <c r="BF13" s="242"/>
      <c r="BG13" s="242"/>
      <c r="BH13" s="242"/>
      <c r="BI13" s="242"/>
      <c r="BJ13" s="242"/>
      <c r="BK13" s="242"/>
      <c r="BL13" s="242"/>
      <c r="BM13" s="242"/>
      <c r="BN13" s="242"/>
      <c r="BO13" s="242"/>
      <c r="BP13" s="242"/>
      <c r="BQ13" s="242"/>
      <c r="BR13" s="242"/>
      <c r="BS13" s="242"/>
      <c r="BT13" s="242"/>
      <c r="BU13" s="242"/>
      <c r="BV13" s="242"/>
      <c r="BW13" s="242"/>
      <c r="BX13" s="242"/>
      <c r="BY13" s="242"/>
    </row>
    <row r="14" spans="1:77" ht="126" customHeight="1" x14ac:dyDescent="0.45">
      <c r="A14" s="94" t="s">
        <v>57</v>
      </c>
      <c r="B14" s="48" t="s">
        <v>37</v>
      </c>
      <c r="C14" s="62" t="s">
        <v>266</v>
      </c>
      <c r="D14" s="97" t="s">
        <v>5</v>
      </c>
      <c r="E14" s="53" t="s">
        <v>17</v>
      </c>
      <c r="F14" s="56" t="s">
        <v>22</v>
      </c>
      <c r="G14" s="47" t="s">
        <v>800</v>
      </c>
      <c r="H14" s="47" t="s">
        <v>844</v>
      </c>
      <c r="I14" s="47" t="s">
        <v>472</v>
      </c>
      <c r="J14" s="47" t="s">
        <v>223</v>
      </c>
      <c r="K14" s="51" t="s">
        <v>6</v>
      </c>
      <c r="L14" s="45"/>
      <c r="M14" s="45"/>
      <c r="N14" s="52">
        <f t="shared" si="2"/>
        <v>0</v>
      </c>
      <c r="O14" s="138">
        <f t="shared" si="5"/>
        <v>0</v>
      </c>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2"/>
      <c r="BQ14" s="242"/>
      <c r="BR14" s="242"/>
      <c r="BS14" s="242"/>
      <c r="BT14" s="242"/>
      <c r="BU14" s="242"/>
      <c r="BV14" s="242"/>
      <c r="BW14" s="242"/>
      <c r="BX14" s="242"/>
      <c r="BY14" s="242"/>
    </row>
    <row r="15" spans="1:77" ht="157.5" customHeight="1" x14ac:dyDescent="0.45">
      <c r="A15" s="146" t="s">
        <v>58</v>
      </c>
      <c r="B15" s="142" t="s">
        <v>38</v>
      </c>
      <c r="C15" s="143" t="s">
        <v>746</v>
      </c>
      <c r="D15" s="56" t="s">
        <v>5</v>
      </c>
      <c r="E15" s="56" t="s">
        <v>22</v>
      </c>
      <c r="F15" s="56" t="s">
        <v>17</v>
      </c>
      <c r="G15" s="144" t="s">
        <v>125</v>
      </c>
      <c r="H15" s="144" t="s">
        <v>844</v>
      </c>
      <c r="I15" s="144" t="s">
        <v>472</v>
      </c>
      <c r="J15" s="144" t="s">
        <v>223</v>
      </c>
      <c r="K15" s="145"/>
      <c r="L15" s="146"/>
      <c r="M15" s="146"/>
      <c r="N15" s="147"/>
      <c r="O15" s="148"/>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c r="BW15" s="242"/>
      <c r="BX15" s="242"/>
      <c r="BY15" s="242"/>
    </row>
    <row r="16" spans="1:77" ht="77.25" customHeight="1" x14ac:dyDescent="0.45">
      <c r="A16" s="94" t="s">
        <v>59</v>
      </c>
      <c r="B16" s="521" t="s">
        <v>39</v>
      </c>
      <c r="C16" s="524" t="s">
        <v>888</v>
      </c>
      <c r="D16" s="512" t="s">
        <v>5</v>
      </c>
      <c r="E16" s="515" t="s">
        <v>17</v>
      </c>
      <c r="F16" s="518" t="s">
        <v>17</v>
      </c>
      <c r="G16" s="527" t="s">
        <v>849</v>
      </c>
      <c r="H16" s="47" t="s">
        <v>850</v>
      </c>
      <c r="I16" s="47" t="s">
        <v>847</v>
      </c>
      <c r="J16" s="47" t="s">
        <v>866</v>
      </c>
      <c r="K16" s="51" t="s">
        <v>6</v>
      </c>
      <c r="L16" s="45"/>
      <c r="M16" s="45"/>
      <c r="N16" s="52">
        <f t="shared" si="2"/>
        <v>0</v>
      </c>
      <c r="O16" s="138">
        <f t="shared" si="5"/>
        <v>0</v>
      </c>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row>
    <row r="17" spans="1:77" ht="70.5" customHeight="1" x14ac:dyDescent="0.45">
      <c r="A17" s="94" t="s">
        <v>60</v>
      </c>
      <c r="B17" s="522"/>
      <c r="C17" s="525"/>
      <c r="D17" s="513"/>
      <c r="E17" s="516"/>
      <c r="F17" s="519"/>
      <c r="G17" s="528"/>
      <c r="H17" s="47" t="s">
        <v>851</v>
      </c>
      <c r="I17" s="47" t="s">
        <v>847</v>
      </c>
      <c r="J17" s="47" t="s">
        <v>866</v>
      </c>
      <c r="K17" s="51" t="s">
        <v>6</v>
      </c>
      <c r="L17" s="45"/>
      <c r="M17" s="45"/>
      <c r="N17" s="52">
        <f t="shared" si="2"/>
        <v>0</v>
      </c>
      <c r="O17" s="138">
        <f>IF(AND(D16="M",K17="N/A (Please provide reason)"),1,0)</f>
        <v>0</v>
      </c>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row>
    <row r="18" spans="1:77" ht="69" customHeight="1" x14ac:dyDescent="0.45">
      <c r="A18" s="94" t="s">
        <v>61</v>
      </c>
      <c r="B18" s="522"/>
      <c r="C18" s="525"/>
      <c r="D18" s="513"/>
      <c r="E18" s="516"/>
      <c r="F18" s="519"/>
      <c r="G18" s="528"/>
      <c r="H18" s="47" t="s">
        <v>852</v>
      </c>
      <c r="I18" s="47" t="s">
        <v>847</v>
      </c>
      <c r="J18" s="47" t="s">
        <v>866</v>
      </c>
      <c r="K18" s="51" t="s">
        <v>6</v>
      </c>
      <c r="L18" s="45"/>
      <c r="M18" s="45"/>
      <c r="N18" s="52">
        <f t="shared" si="2"/>
        <v>0</v>
      </c>
      <c r="O18" s="138">
        <f>IF(AND(D16="M",K18="N/A (Please provide reason)"),1,0)</f>
        <v>0</v>
      </c>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row>
    <row r="19" spans="1:77" ht="71.25" customHeight="1" x14ac:dyDescent="0.45">
      <c r="A19" s="94" t="s">
        <v>62</v>
      </c>
      <c r="B19" s="522"/>
      <c r="C19" s="525"/>
      <c r="D19" s="513"/>
      <c r="E19" s="516"/>
      <c r="F19" s="519"/>
      <c r="G19" s="528"/>
      <c r="H19" s="47" t="s">
        <v>853</v>
      </c>
      <c r="I19" s="47" t="s">
        <v>854</v>
      </c>
      <c r="J19" s="47" t="s">
        <v>866</v>
      </c>
      <c r="K19" s="51" t="s">
        <v>6</v>
      </c>
      <c r="L19" s="45"/>
      <c r="M19" s="45"/>
      <c r="N19" s="52">
        <f t="shared" si="2"/>
        <v>0</v>
      </c>
      <c r="O19" s="138">
        <f>IF(AND(D16="M",K19="N/A (Please provide reason)"),1,0)</f>
        <v>0</v>
      </c>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row>
    <row r="20" spans="1:77" ht="60.75" customHeight="1" x14ac:dyDescent="0.45">
      <c r="A20" s="94" t="s">
        <v>63</v>
      </c>
      <c r="B20" s="522"/>
      <c r="C20" s="525"/>
      <c r="D20" s="513"/>
      <c r="E20" s="516"/>
      <c r="F20" s="519"/>
      <c r="G20" s="528"/>
      <c r="H20" s="47" t="s">
        <v>841</v>
      </c>
      <c r="I20" s="47" t="s">
        <v>862</v>
      </c>
      <c r="J20" s="47" t="s">
        <v>866</v>
      </c>
      <c r="K20" s="51" t="s">
        <v>6</v>
      </c>
      <c r="L20" s="45"/>
      <c r="M20" s="45"/>
      <c r="N20" s="52">
        <f t="shared" si="2"/>
        <v>0</v>
      </c>
      <c r="O20" s="138">
        <f>IF(AND(D16="M",K20="N/A (Please provide reason)"),1,0)</f>
        <v>0</v>
      </c>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row>
    <row r="21" spans="1:77" ht="78.75" customHeight="1" x14ac:dyDescent="0.45">
      <c r="A21" s="94" t="s">
        <v>64</v>
      </c>
      <c r="B21" s="522"/>
      <c r="C21" s="525"/>
      <c r="D21" s="513"/>
      <c r="E21" s="516"/>
      <c r="F21" s="519"/>
      <c r="G21" s="528"/>
      <c r="H21" s="47" t="s">
        <v>855</v>
      </c>
      <c r="I21" s="47" t="s">
        <v>863</v>
      </c>
      <c r="J21" s="47" t="s">
        <v>866</v>
      </c>
      <c r="K21" s="51" t="s">
        <v>6</v>
      </c>
      <c r="L21" s="45"/>
      <c r="M21" s="45"/>
      <c r="N21" s="52">
        <f t="shared" si="2"/>
        <v>0</v>
      </c>
      <c r="O21" s="138">
        <f>IF(AND(D16="M",K21="N/A (Please provide reason)"),1,0)</f>
        <v>0</v>
      </c>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row>
    <row r="22" spans="1:77" ht="81.75" customHeight="1" x14ac:dyDescent="0.45">
      <c r="A22" s="94" t="s">
        <v>65</v>
      </c>
      <c r="B22" s="522"/>
      <c r="C22" s="525"/>
      <c r="D22" s="513"/>
      <c r="E22" s="516"/>
      <c r="F22" s="519"/>
      <c r="G22" s="528"/>
      <c r="H22" s="47" t="s">
        <v>864</v>
      </c>
      <c r="I22" s="47" t="s">
        <v>860</v>
      </c>
      <c r="J22" s="47" t="s">
        <v>147</v>
      </c>
      <c r="K22" s="51" t="s">
        <v>6</v>
      </c>
      <c r="L22" s="45"/>
      <c r="M22" s="45"/>
      <c r="N22" s="52">
        <f t="shared" si="2"/>
        <v>0</v>
      </c>
      <c r="O22" s="138">
        <f>IF(AND(D16="M",K22="N/A (Please provide reason)"),1,0)</f>
        <v>0</v>
      </c>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row>
    <row r="23" spans="1:77" ht="99" customHeight="1" x14ac:dyDescent="0.45">
      <c r="A23" s="94" t="s">
        <v>66</v>
      </c>
      <c r="B23" s="522"/>
      <c r="C23" s="525"/>
      <c r="D23" s="513"/>
      <c r="E23" s="516"/>
      <c r="F23" s="519"/>
      <c r="G23" s="528"/>
      <c r="H23" s="47" t="s">
        <v>865</v>
      </c>
      <c r="I23" s="47" t="s">
        <v>801</v>
      </c>
      <c r="J23" s="47" t="s">
        <v>147</v>
      </c>
      <c r="K23" s="51" t="s">
        <v>6</v>
      </c>
      <c r="L23" s="45"/>
      <c r="M23" s="45"/>
      <c r="N23" s="52">
        <f t="shared" si="2"/>
        <v>0</v>
      </c>
      <c r="O23" s="138">
        <f>IF(AND(D16="M",K23="N/A (Please provide reason)"),1,0)</f>
        <v>0</v>
      </c>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row>
    <row r="24" spans="1:77" ht="104.25" customHeight="1" x14ac:dyDescent="0.45">
      <c r="A24" s="94" t="s">
        <v>67</v>
      </c>
      <c r="B24" s="522"/>
      <c r="C24" s="525"/>
      <c r="D24" s="513"/>
      <c r="E24" s="516"/>
      <c r="F24" s="519"/>
      <c r="G24" s="528"/>
      <c r="H24" s="47" t="s">
        <v>856</v>
      </c>
      <c r="I24" s="47" t="s">
        <v>857</v>
      </c>
      <c r="J24" s="47" t="s">
        <v>148</v>
      </c>
      <c r="K24" s="51" t="s">
        <v>6</v>
      </c>
      <c r="L24" s="45"/>
      <c r="M24" s="45"/>
      <c r="N24" s="52">
        <f t="shared" si="2"/>
        <v>0</v>
      </c>
      <c r="O24" s="138">
        <f>IF(AND(D16="M",K24="N/A (Please provide reason)"),1,0)</f>
        <v>0</v>
      </c>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row>
    <row r="25" spans="1:77" ht="145.5" customHeight="1" x14ac:dyDescent="0.45">
      <c r="A25" s="94" t="s">
        <v>68</v>
      </c>
      <c r="B25" s="48" t="s">
        <v>40</v>
      </c>
      <c r="C25" s="91" t="s">
        <v>889</v>
      </c>
      <c r="D25" s="97" t="s">
        <v>5</v>
      </c>
      <c r="E25" s="53" t="s">
        <v>17</v>
      </c>
      <c r="F25" s="56" t="s">
        <v>17</v>
      </c>
      <c r="G25" s="47" t="s">
        <v>858</v>
      </c>
      <c r="H25" s="47" t="s">
        <v>674</v>
      </c>
      <c r="I25" s="47" t="s">
        <v>861</v>
      </c>
      <c r="J25" s="47" t="s">
        <v>149</v>
      </c>
      <c r="K25" s="51" t="s">
        <v>6</v>
      </c>
      <c r="L25" s="45"/>
      <c r="M25" s="45"/>
      <c r="N25" s="52">
        <f t="shared" si="2"/>
        <v>0</v>
      </c>
      <c r="O25" s="138">
        <f t="shared" si="5"/>
        <v>0</v>
      </c>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row>
    <row r="26" spans="1:77" ht="55.5" customHeight="1" x14ac:dyDescent="0.45">
      <c r="A26" s="94" t="s">
        <v>69</v>
      </c>
      <c r="B26" s="48" t="s">
        <v>41</v>
      </c>
      <c r="C26" s="62" t="s">
        <v>267</v>
      </c>
      <c r="D26" s="97" t="s">
        <v>5</v>
      </c>
      <c r="E26" s="53" t="s">
        <v>17</v>
      </c>
      <c r="F26" s="56" t="s">
        <v>17</v>
      </c>
      <c r="G26" s="47"/>
      <c r="H26" s="47" t="s">
        <v>802</v>
      </c>
      <c r="I26" s="47" t="s">
        <v>859</v>
      </c>
      <c r="J26" s="47" t="s">
        <v>685</v>
      </c>
      <c r="K26" s="51" t="s">
        <v>6</v>
      </c>
      <c r="L26" s="45"/>
      <c r="M26" s="45"/>
      <c r="N26" s="52">
        <f t="shared" si="2"/>
        <v>0</v>
      </c>
      <c r="O26" s="138">
        <f t="shared" si="5"/>
        <v>0</v>
      </c>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row>
    <row r="27" spans="1:77" ht="77.25" customHeight="1" x14ac:dyDescent="0.45">
      <c r="A27" s="94" t="s">
        <v>70</v>
      </c>
      <c r="B27" s="48" t="s">
        <v>42</v>
      </c>
      <c r="C27" s="62" t="s">
        <v>268</v>
      </c>
      <c r="D27" s="97" t="s">
        <v>5</v>
      </c>
      <c r="E27" s="53" t="s">
        <v>17</v>
      </c>
      <c r="F27" s="56" t="s">
        <v>17</v>
      </c>
      <c r="G27" s="47"/>
      <c r="H27" s="47" t="s">
        <v>23</v>
      </c>
      <c r="I27" s="47" t="s">
        <v>485</v>
      </c>
      <c r="J27" s="47" t="s">
        <v>150</v>
      </c>
      <c r="K27" s="51" t="s">
        <v>6</v>
      </c>
      <c r="L27" s="45"/>
      <c r="M27" s="45"/>
      <c r="N27" s="52">
        <f t="shared" si="2"/>
        <v>0</v>
      </c>
      <c r="O27" s="138">
        <f t="shared" si="5"/>
        <v>0</v>
      </c>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row>
    <row r="28" spans="1:77" ht="13.15" x14ac:dyDescent="0.45">
      <c r="A28" s="12" t="s">
        <v>25</v>
      </c>
      <c r="B28" s="12"/>
      <c r="C28" s="14"/>
      <c r="D28" s="14"/>
      <c r="E28" s="14"/>
      <c r="F28" s="14"/>
      <c r="G28" s="14"/>
      <c r="H28" s="14"/>
      <c r="I28" s="14"/>
      <c r="J28" s="14"/>
      <c r="K28" s="15"/>
      <c r="L28" s="16"/>
      <c r="M28" s="16"/>
      <c r="N28" s="15"/>
      <c r="O28" s="15"/>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row>
    <row r="29" spans="1:77" ht="13.15" x14ac:dyDescent="0.45">
      <c r="A29" s="114"/>
      <c r="B29" s="114"/>
      <c r="C29" s="115"/>
      <c r="D29" s="115"/>
      <c r="E29" s="115"/>
      <c r="F29" s="115"/>
      <c r="G29" s="115"/>
      <c r="H29" s="115"/>
      <c r="I29" s="115"/>
      <c r="J29" s="115"/>
      <c r="K29" s="116"/>
      <c r="L29" s="117"/>
      <c r="M29" s="117"/>
      <c r="N29" s="116"/>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row>
    <row r="30" spans="1:77" ht="13.15" x14ac:dyDescent="0.45">
      <c r="A30" s="112"/>
      <c r="B30" s="112"/>
      <c r="C30" s="113"/>
      <c r="D30" s="113"/>
      <c r="E30" s="113"/>
      <c r="F30" s="113"/>
      <c r="G30" s="113"/>
      <c r="H30" s="113"/>
      <c r="I30" s="113"/>
      <c r="J30" s="113"/>
      <c r="K30" s="119" t="s">
        <v>718</v>
      </c>
      <c r="L30" s="118"/>
      <c r="M30" s="247" t="s">
        <v>9</v>
      </c>
      <c r="N30" s="20">
        <f>SUM(N31:N32)</f>
        <v>21</v>
      </c>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row>
    <row r="31" spans="1:77" x14ac:dyDescent="0.45">
      <c r="A31" s="241"/>
      <c r="B31" s="242"/>
      <c r="C31" s="243"/>
      <c r="D31" s="242"/>
      <c r="E31" s="242"/>
      <c r="F31" s="242"/>
      <c r="G31" s="241"/>
      <c r="H31" s="242"/>
      <c r="I31" s="242"/>
      <c r="J31" s="242"/>
      <c r="K31" s="19" t="s">
        <v>6</v>
      </c>
      <c r="L31" s="248"/>
      <c r="M31" s="247" t="s">
        <v>11</v>
      </c>
      <c r="N31" s="20">
        <f>COUNTIF(N1:N28,"0")</f>
        <v>21</v>
      </c>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row>
    <row r="32" spans="1:77" x14ac:dyDescent="0.45">
      <c r="A32" s="241"/>
      <c r="B32" s="242"/>
      <c r="C32" s="243"/>
      <c r="D32" s="242"/>
      <c r="E32" s="242"/>
      <c r="F32" s="242"/>
      <c r="G32" s="241"/>
      <c r="H32" s="242"/>
      <c r="I32" s="242"/>
      <c r="J32" s="242"/>
      <c r="K32" s="21" t="s">
        <v>10</v>
      </c>
      <c r="L32" s="248"/>
      <c r="M32" s="249" t="s">
        <v>12</v>
      </c>
      <c r="N32" s="22">
        <f>COUNTIF(N1:N28,"1")</f>
        <v>0</v>
      </c>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row>
    <row r="33" spans="1:469" ht="30" customHeight="1" x14ac:dyDescent="0.45">
      <c r="A33" s="241"/>
      <c r="B33" s="242"/>
      <c r="C33" s="243"/>
      <c r="D33" s="242"/>
      <c r="E33" s="242"/>
      <c r="F33" s="242"/>
      <c r="G33" s="241"/>
      <c r="H33" s="242"/>
      <c r="I33" s="242"/>
      <c r="J33" s="242"/>
      <c r="K33" s="19" t="s">
        <v>719</v>
      </c>
      <c r="L33" s="250"/>
      <c r="M33" s="249" t="s">
        <v>14</v>
      </c>
      <c r="N33" s="24">
        <f>SUM(N32/N30)</f>
        <v>0</v>
      </c>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row>
    <row r="34" spans="1:469" x14ac:dyDescent="0.45">
      <c r="A34" s="241"/>
      <c r="B34" s="242"/>
      <c r="C34" s="243"/>
      <c r="D34" s="242"/>
      <c r="E34" s="242"/>
      <c r="F34" s="242"/>
      <c r="G34" s="241"/>
      <c r="H34" s="242"/>
      <c r="I34" s="242"/>
      <c r="J34" s="242"/>
      <c r="K34" s="23" t="s">
        <v>13</v>
      </c>
      <c r="L34" s="120"/>
      <c r="M34" s="124"/>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row>
    <row r="35" spans="1:469" ht="27.6" customHeight="1" x14ac:dyDescent="0.45">
      <c r="A35" s="241"/>
      <c r="B35" s="242"/>
      <c r="C35" s="243"/>
      <c r="D35" s="242"/>
      <c r="E35" s="242"/>
      <c r="F35" s="242"/>
      <c r="G35" s="241"/>
      <c r="H35" s="242"/>
      <c r="I35" s="242"/>
      <c r="J35" s="242"/>
      <c r="K35" s="27"/>
      <c r="L35" s="244"/>
      <c r="M35" s="244"/>
      <c r="N35" s="245"/>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c r="DV35" s="242"/>
      <c r="DW35" s="242"/>
      <c r="DX35" s="242"/>
      <c r="DY35" s="242"/>
      <c r="DZ35" s="242"/>
      <c r="EA35" s="242"/>
      <c r="EB35" s="242"/>
      <c r="EC35" s="242"/>
      <c r="ED35" s="242"/>
      <c r="EE35" s="242"/>
      <c r="EF35" s="242"/>
      <c r="EG35" s="242"/>
      <c r="EH35" s="242"/>
      <c r="EI35" s="242"/>
      <c r="EJ35" s="242"/>
      <c r="EK35" s="242"/>
      <c r="EL35" s="242"/>
      <c r="EM35" s="242"/>
      <c r="EN35" s="242"/>
      <c r="EO35" s="242"/>
      <c r="EP35" s="242"/>
      <c r="EQ35" s="242"/>
      <c r="ER35" s="242"/>
      <c r="ES35" s="242"/>
      <c r="ET35" s="242"/>
      <c r="EU35" s="242"/>
      <c r="EV35" s="242"/>
      <c r="EW35" s="242"/>
      <c r="EX35" s="242"/>
      <c r="EY35" s="242"/>
      <c r="EZ35" s="242"/>
      <c r="FA35" s="242"/>
      <c r="FB35" s="242"/>
      <c r="FC35" s="242"/>
      <c r="FD35" s="242"/>
      <c r="FE35" s="242"/>
      <c r="FF35" s="242"/>
      <c r="FG35" s="242"/>
      <c r="FH35" s="242"/>
      <c r="FI35" s="242"/>
      <c r="FJ35" s="242"/>
      <c r="FK35" s="242"/>
      <c r="FL35" s="242"/>
      <c r="FM35" s="242"/>
      <c r="FN35" s="242"/>
      <c r="FO35" s="242"/>
      <c r="FP35" s="242"/>
      <c r="FQ35" s="242"/>
      <c r="FR35" s="242"/>
      <c r="FS35" s="242"/>
      <c r="FT35" s="242"/>
      <c r="FU35" s="242"/>
      <c r="FV35" s="242"/>
      <c r="FW35" s="242"/>
      <c r="FX35" s="242"/>
      <c r="FY35" s="242"/>
      <c r="FZ35" s="242"/>
      <c r="GA35" s="242"/>
      <c r="GB35" s="242"/>
      <c r="GC35" s="242"/>
      <c r="GD35" s="242"/>
      <c r="GE35" s="242"/>
      <c r="GF35" s="242"/>
      <c r="GG35" s="242"/>
      <c r="GH35" s="242"/>
      <c r="GI35" s="242"/>
      <c r="GJ35" s="242"/>
      <c r="GK35" s="242"/>
      <c r="GL35" s="242"/>
      <c r="GM35" s="242"/>
      <c r="GN35" s="242"/>
      <c r="GO35" s="242"/>
      <c r="GP35" s="242"/>
      <c r="GQ35" s="242"/>
      <c r="GR35" s="242"/>
      <c r="GS35" s="242"/>
      <c r="GT35" s="242"/>
      <c r="GU35" s="242"/>
      <c r="GV35" s="242"/>
      <c r="GW35" s="242"/>
      <c r="GX35" s="242"/>
      <c r="GY35" s="242"/>
      <c r="GZ35" s="242"/>
      <c r="HA35" s="242"/>
      <c r="HB35" s="242"/>
      <c r="HC35" s="242"/>
      <c r="HD35" s="242"/>
      <c r="HE35" s="242"/>
      <c r="HF35" s="242"/>
      <c r="HG35" s="242"/>
      <c r="HH35" s="242"/>
      <c r="HI35" s="242"/>
      <c r="HJ35" s="242"/>
      <c r="HK35" s="242"/>
      <c r="HL35" s="242"/>
      <c r="HM35" s="242"/>
      <c r="HN35" s="242"/>
      <c r="HO35" s="242"/>
      <c r="HP35" s="242"/>
      <c r="HQ35" s="242"/>
      <c r="HR35" s="242"/>
      <c r="HS35" s="242"/>
      <c r="HT35" s="242"/>
      <c r="HU35" s="242"/>
      <c r="HV35" s="242"/>
      <c r="HW35" s="242"/>
      <c r="HX35" s="242"/>
      <c r="HY35" s="242"/>
      <c r="HZ35" s="242"/>
      <c r="IA35" s="242"/>
      <c r="IB35" s="242"/>
      <c r="IC35" s="242"/>
      <c r="ID35" s="242"/>
      <c r="IE35" s="242"/>
      <c r="IF35" s="242"/>
      <c r="IG35" s="242"/>
      <c r="IH35" s="242"/>
      <c r="II35" s="242"/>
      <c r="IJ35" s="242"/>
      <c r="IK35" s="242"/>
      <c r="IL35" s="242"/>
      <c r="IM35" s="242"/>
      <c r="IN35" s="242"/>
      <c r="IO35" s="242"/>
      <c r="IP35" s="242"/>
      <c r="IQ35" s="242"/>
      <c r="IR35" s="242"/>
      <c r="IS35" s="242"/>
      <c r="IT35" s="242"/>
      <c r="IU35" s="242"/>
      <c r="IV35" s="242"/>
      <c r="IW35" s="242"/>
      <c r="IX35" s="242"/>
      <c r="IY35" s="242"/>
      <c r="IZ35" s="242"/>
      <c r="JA35" s="242"/>
      <c r="JB35" s="242"/>
      <c r="JC35" s="242"/>
      <c r="JD35" s="242"/>
      <c r="JE35" s="242"/>
      <c r="JF35" s="242"/>
      <c r="JG35" s="242"/>
      <c r="JH35" s="242"/>
      <c r="JI35" s="242"/>
      <c r="JJ35" s="242"/>
      <c r="JK35" s="242"/>
      <c r="JL35" s="242"/>
      <c r="JM35" s="242"/>
      <c r="JN35" s="242"/>
      <c r="JO35" s="242"/>
      <c r="JP35" s="242"/>
      <c r="JQ35" s="242"/>
      <c r="JR35" s="242"/>
      <c r="JS35" s="242"/>
      <c r="JT35" s="242"/>
      <c r="JU35" s="242"/>
      <c r="JV35" s="242"/>
      <c r="JW35" s="242"/>
      <c r="JX35" s="242"/>
      <c r="JY35" s="242"/>
      <c r="JZ35" s="242"/>
      <c r="KA35" s="242"/>
      <c r="KB35" s="242"/>
      <c r="KC35" s="242"/>
      <c r="KD35" s="242"/>
      <c r="KE35" s="242"/>
      <c r="KF35" s="242"/>
      <c r="KG35" s="242"/>
      <c r="KH35" s="242"/>
      <c r="KI35" s="242"/>
      <c r="KJ35" s="242"/>
      <c r="KK35" s="242"/>
      <c r="KL35" s="242"/>
      <c r="KM35" s="242"/>
      <c r="KN35" s="242"/>
      <c r="KO35" s="242"/>
      <c r="KP35" s="242"/>
      <c r="KQ35" s="242"/>
      <c r="KR35" s="242"/>
      <c r="KS35" s="242"/>
      <c r="KT35" s="242"/>
      <c r="KU35" s="242"/>
      <c r="KV35" s="242"/>
      <c r="KW35" s="242"/>
      <c r="KX35" s="242"/>
      <c r="KY35" s="242"/>
      <c r="KZ35" s="242"/>
      <c r="LA35" s="242"/>
      <c r="LB35" s="242"/>
      <c r="LC35" s="242"/>
      <c r="LD35" s="242"/>
      <c r="LE35" s="242"/>
      <c r="LF35" s="242"/>
      <c r="LG35" s="242"/>
      <c r="LH35" s="242"/>
      <c r="LI35" s="242"/>
      <c r="LJ35" s="242"/>
      <c r="LK35" s="242"/>
      <c r="LL35" s="242"/>
      <c r="LM35" s="242"/>
      <c r="LN35" s="242"/>
      <c r="LO35" s="242"/>
      <c r="LP35" s="242"/>
      <c r="LQ35" s="242"/>
      <c r="LR35" s="242"/>
      <c r="LS35" s="242"/>
      <c r="LT35" s="242"/>
      <c r="LU35" s="242"/>
      <c r="LV35" s="242"/>
      <c r="LW35" s="242"/>
      <c r="LX35" s="242"/>
      <c r="LY35" s="242"/>
      <c r="LZ35" s="242"/>
      <c r="MA35" s="242"/>
      <c r="MB35" s="242"/>
      <c r="MC35" s="242"/>
      <c r="MD35" s="242"/>
      <c r="ME35" s="242"/>
      <c r="MF35" s="242"/>
      <c r="MG35" s="242"/>
      <c r="MH35" s="242"/>
      <c r="MI35" s="242"/>
      <c r="MJ35" s="242"/>
      <c r="MK35" s="242"/>
      <c r="ML35" s="242"/>
      <c r="MM35" s="242"/>
      <c r="MN35" s="242"/>
      <c r="MO35" s="242"/>
      <c r="MP35" s="242"/>
      <c r="MQ35" s="242"/>
      <c r="MR35" s="242"/>
      <c r="MS35" s="242"/>
      <c r="MT35" s="242"/>
      <c r="MU35" s="242"/>
      <c r="MV35" s="242"/>
      <c r="MW35" s="242"/>
      <c r="MX35" s="242"/>
      <c r="MY35" s="242"/>
      <c r="MZ35" s="242"/>
      <c r="NA35" s="242"/>
      <c r="NB35" s="242"/>
      <c r="NC35" s="242"/>
      <c r="ND35" s="242"/>
      <c r="NE35" s="242"/>
      <c r="NF35" s="242"/>
      <c r="NG35" s="242"/>
      <c r="NH35" s="242"/>
      <c r="NI35" s="242"/>
      <c r="NJ35" s="242"/>
      <c r="NK35" s="242"/>
      <c r="NL35" s="242"/>
      <c r="NM35" s="242"/>
      <c r="NN35" s="242"/>
      <c r="NO35" s="242"/>
      <c r="NP35" s="242"/>
      <c r="NQ35" s="242"/>
      <c r="NR35" s="242"/>
      <c r="NS35" s="242"/>
      <c r="NT35" s="242"/>
      <c r="NU35" s="242"/>
      <c r="NV35" s="242"/>
      <c r="NW35" s="242"/>
      <c r="NX35" s="242"/>
      <c r="NY35" s="242"/>
      <c r="NZ35" s="242"/>
      <c r="OA35" s="242"/>
      <c r="OB35" s="242"/>
      <c r="OC35" s="242"/>
      <c r="OD35" s="242"/>
      <c r="OE35" s="242"/>
      <c r="OF35" s="242"/>
      <c r="OG35" s="242"/>
      <c r="OH35" s="242"/>
      <c r="OI35" s="242"/>
      <c r="OJ35" s="242"/>
      <c r="OK35" s="242"/>
      <c r="OL35" s="242"/>
      <c r="OM35" s="242"/>
      <c r="ON35" s="242"/>
      <c r="OO35" s="242"/>
      <c r="OP35" s="242"/>
      <c r="OQ35" s="242"/>
      <c r="OR35" s="242"/>
      <c r="OS35" s="242"/>
      <c r="OT35" s="242"/>
      <c r="OU35" s="242"/>
      <c r="OV35" s="242"/>
      <c r="OW35" s="242"/>
      <c r="OX35" s="242"/>
      <c r="OY35" s="242"/>
      <c r="OZ35" s="242"/>
      <c r="PA35" s="242"/>
      <c r="PB35" s="242"/>
      <c r="PC35" s="242"/>
      <c r="PD35" s="242"/>
      <c r="PE35" s="242"/>
      <c r="PF35" s="242"/>
      <c r="PG35" s="242"/>
      <c r="PH35" s="242"/>
      <c r="PI35" s="242"/>
      <c r="PJ35" s="242"/>
      <c r="PK35" s="242"/>
      <c r="PL35" s="242"/>
      <c r="PM35" s="242"/>
      <c r="PN35" s="242"/>
      <c r="PO35" s="242"/>
      <c r="PP35" s="242"/>
      <c r="PQ35" s="242"/>
      <c r="PR35" s="242"/>
      <c r="PS35" s="242"/>
      <c r="PT35" s="242"/>
      <c r="PU35" s="242"/>
      <c r="PV35" s="242"/>
      <c r="PW35" s="242"/>
      <c r="PX35" s="242"/>
      <c r="PY35" s="242"/>
      <c r="PZ35" s="242"/>
      <c r="QA35" s="242"/>
      <c r="QB35" s="242"/>
      <c r="QC35" s="242"/>
      <c r="QD35" s="242"/>
      <c r="QE35" s="242"/>
      <c r="QF35" s="242"/>
      <c r="QG35" s="242"/>
      <c r="QH35" s="242"/>
      <c r="QI35" s="242"/>
      <c r="QJ35" s="242"/>
      <c r="QK35" s="242"/>
      <c r="QL35" s="242"/>
      <c r="QM35" s="242"/>
      <c r="QN35" s="242"/>
      <c r="QO35" s="242"/>
      <c r="QP35" s="242"/>
      <c r="QQ35" s="242"/>
      <c r="QR35" s="242"/>
      <c r="QS35" s="242"/>
      <c r="QT35" s="242"/>
      <c r="QU35" s="242"/>
      <c r="QV35" s="242"/>
      <c r="QW35" s="242"/>
      <c r="QX35" s="242"/>
      <c r="QY35" s="242"/>
      <c r="QZ35" s="242"/>
      <c r="RA35" s="242"/>
    </row>
    <row r="36" spans="1:469" x14ac:dyDescent="0.45">
      <c r="A36" s="241"/>
      <c r="B36" s="242"/>
      <c r="C36" s="243"/>
      <c r="D36" s="242"/>
      <c r="E36" s="242"/>
      <c r="F36" s="242"/>
      <c r="G36" s="241"/>
      <c r="H36" s="242"/>
      <c r="I36" s="242"/>
      <c r="J36" s="242"/>
      <c r="K36" s="242"/>
      <c r="L36" s="242"/>
      <c r="M36" s="242"/>
      <c r="N36" s="246"/>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2"/>
      <c r="DL36" s="242"/>
      <c r="DM36" s="242"/>
      <c r="DN36" s="242"/>
      <c r="DO36" s="242"/>
      <c r="DP36" s="242"/>
      <c r="DQ36" s="242"/>
      <c r="DR36" s="242"/>
      <c r="DS36" s="242"/>
      <c r="DT36" s="242"/>
      <c r="DU36" s="242"/>
      <c r="DV36" s="242"/>
      <c r="DW36" s="242"/>
      <c r="DX36" s="242"/>
      <c r="DY36" s="242"/>
      <c r="DZ36" s="242"/>
      <c r="EA36" s="242"/>
      <c r="EB36" s="242"/>
      <c r="EC36" s="242"/>
      <c r="ED36" s="242"/>
      <c r="EE36" s="242"/>
      <c r="EF36" s="242"/>
      <c r="EG36" s="242"/>
      <c r="EH36" s="242"/>
      <c r="EI36" s="242"/>
      <c r="EJ36" s="242"/>
      <c r="EK36" s="242"/>
      <c r="EL36" s="242"/>
      <c r="EM36" s="242"/>
      <c r="EN36" s="242"/>
      <c r="EO36" s="242"/>
      <c r="EP36" s="242"/>
      <c r="EQ36" s="242"/>
      <c r="ER36" s="242"/>
      <c r="ES36" s="242"/>
      <c r="ET36" s="242"/>
      <c r="EU36" s="242"/>
      <c r="EV36" s="242"/>
      <c r="EW36" s="242"/>
      <c r="EX36" s="242"/>
      <c r="EY36" s="242"/>
      <c r="EZ36" s="242"/>
      <c r="FA36" s="242"/>
      <c r="FB36" s="242"/>
      <c r="FC36" s="242"/>
      <c r="FD36" s="242"/>
      <c r="FE36" s="242"/>
      <c r="FF36" s="242"/>
      <c r="FG36" s="242"/>
      <c r="FH36" s="242"/>
      <c r="FI36" s="242"/>
      <c r="FJ36" s="242"/>
      <c r="FK36" s="242"/>
      <c r="FL36" s="242"/>
      <c r="FM36" s="242"/>
      <c r="FN36" s="242"/>
      <c r="FO36" s="242"/>
      <c r="FP36" s="242"/>
      <c r="FQ36" s="242"/>
      <c r="FR36" s="242"/>
      <c r="FS36" s="242"/>
      <c r="FT36" s="242"/>
      <c r="FU36" s="242"/>
      <c r="FV36" s="242"/>
      <c r="FW36" s="242"/>
      <c r="FX36" s="242"/>
      <c r="FY36" s="242"/>
      <c r="FZ36" s="242"/>
      <c r="GA36" s="242"/>
      <c r="GB36" s="242"/>
      <c r="GC36" s="242"/>
      <c r="GD36" s="242"/>
      <c r="GE36" s="242"/>
      <c r="GF36" s="242"/>
      <c r="GG36" s="242"/>
      <c r="GH36" s="242"/>
      <c r="GI36" s="242"/>
      <c r="GJ36" s="242"/>
      <c r="GK36" s="242"/>
      <c r="GL36" s="242"/>
      <c r="GM36" s="242"/>
      <c r="GN36" s="242"/>
      <c r="GO36" s="242"/>
      <c r="GP36" s="242"/>
      <c r="GQ36" s="242"/>
      <c r="GR36" s="242"/>
      <c r="GS36" s="242"/>
      <c r="GT36" s="242"/>
      <c r="GU36" s="242"/>
      <c r="GV36" s="242"/>
      <c r="GW36" s="242"/>
      <c r="GX36" s="242"/>
      <c r="GY36" s="242"/>
      <c r="GZ36" s="242"/>
      <c r="HA36" s="242"/>
      <c r="HB36" s="242"/>
      <c r="HC36" s="242"/>
      <c r="HD36" s="242"/>
      <c r="HE36" s="242"/>
      <c r="HF36" s="242"/>
      <c r="HG36" s="242"/>
      <c r="HH36" s="242"/>
      <c r="HI36" s="242"/>
      <c r="HJ36" s="242"/>
      <c r="HK36" s="242"/>
      <c r="HL36" s="242"/>
      <c r="HM36" s="242"/>
      <c r="HN36" s="242"/>
      <c r="HO36" s="242"/>
      <c r="HP36" s="242"/>
      <c r="HQ36" s="242"/>
      <c r="HR36" s="242"/>
      <c r="HS36" s="242"/>
      <c r="HT36" s="242"/>
      <c r="HU36" s="242"/>
      <c r="HV36" s="242"/>
      <c r="HW36" s="242"/>
      <c r="HX36" s="242"/>
      <c r="HY36" s="242"/>
      <c r="HZ36" s="242"/>
      <c r="IA36" s="242"/>
      <c r="IB36" s="242"/>
      <c r="IC36" s="242"/>
      <c r="ID36" s="242"/>
      <c r="IE36" s="242"/>
      <c r="IF36" s="242"/>
      <c r="IG36" s="242"/>
      <c r="IH36" s="242"/>
      <c r="II36" s="242"/>
      <c r="IJ36" s="242"/>
      <c r="IK36" s="242"/>
      <c r="IL36" s="242"/>
      <c r="IM36" s="242"/>
      <c r="IN36" s="242"/>
      <c r="IO36" s="242"/>
      <c r="IP36" s="242"/>
      <c r="IQ36" s="242"/>
      <c r="IR36" s="242"/>
      <c r="IS36" s="242"/>
      <c r="IT36" s="242"/>
      <c r="IU36" s="242"/>
      <c r="IV36" s="242"/>
      <c r="IW36" s="242"/>
      <c r="IX36" s="242"/>
      <c r="IY36" s="242"/>
      <c r="IZ36" s="242"/>
      <c r="JA36" s="242"/>
      <c r="JB36" s="242"/>
      <c r="JC36" s="242"/>
      <c r="JD36" s="242"/>
      <c r="JE36" s="242"/>
      <c r="JF36" s="242"/>
      <c r="JG36" s="242"/>
      <c r="JH36" s="242"/>
      <c r="JI36" s="242"/>
      <c r="JJ36" s="242"/>
      <c r="JK36" s="242"/>
      <c r="JL36" s="242"/>
      <c r="JM36" s="242"/>
      <c r="JN36" s="242"/>
      <c r="JO36" s="242"/>
      <c r="JP36" s="242"/>
      <c r="JQ36" s="242"/>
      <c r="JR36" s="242"/>
      <c r="JS36" s="242"/>
      <c r="JT36" s="242"/>
      <c r="JU36" s="242"/>
      <c r="JV36" s="242"/>
      <c r="JW36" s="242"/>
      <c r="JX36" s="242"/>
      <c r="JY36" s="242"/>
      <c r="JZ36" s="242"/>
      <c r="KA36" s="242"/>
      <c r="KB36" s="242"/>
      <c r="KC36" s="242"/>
      <c r="KD36" s="242"/>
      <c r="KE36" s="242"/>
      <c r="KF36" s="242"/>
      <c r="KG36" s="242"/>
      <c r="KH36" s="242"/>
      <c r="KI36" s="242"/>
      <c r="KJ36" s="242"/>
      <c r="KK36" s="242"/>
      <c r="KL36" s="242"/>
      <c r="KM36" s="242"/>
      <c r="KN36" s="242"/>
      <c r="KO36" s="242"/>
      <c r="KP36" s="242"/>
      <c r="KQ36" s="242"/>
      <c r="KR36" s="242"/>
      <c r="KS36" s="242"/>
      <c r="KT36" s="242"/>
      <c r="KU36" s="242"/>
      <c r="KV36" s="242"/>
      <c r="KW36" s="242"/>
      <c r="KX36" s="242"/>
      <c r="KY36" s="242"/>
      <c r="KZ36" s="242"/>
      <c r="LA36" s="242"/>
      <c r="LB36" s="242"/>
      <c r="LC36" s="242"/>
      <c r="LD36" s="242"/>
      <c r="LE36" s="242"/>
      <c r="LF36" s="242"/>
      <c r="LG36" s="242"/>
      <c r="LH36" s="242"/>
      <c r="LI36" s="242"/>
      <c r="LJ36" s="242"/>
      <c r="LK36" s="242"/>
      <c r="LL36" s="242"/>
      <c r="LM36" s="242"/>
      <c r="LN36" s="242"/>
      <c r="LO36" s="242"/>
      <c r="LP36" s="242"/>
      <c r="LQ36" s="242"/>
      <c r="LR36" s="242"/>
      <c r="LS36" s="242"/>
      <c r="LT36" s="242"/>
      <c r="LU36" s="242"/>
      <c r="LV36" s="242"/>
      <c r="LW36" s="242"/>
      <c r="LX36" s="242"/>
      <c r="LY36" s="242"/>
      <c r="LZ36" s="242"/>
      <c r="MA36" s="242"/>
      <c r="MB36" s="242"/>
      <c r="MC36" s="242"/>
      <c r="MD36" s="242"/>
      <c r="ME36" s="242"/>
      <c r="MF36" s="242"/>
      <c r="MG36" s="242"/>
      <c r="MH36" s="242"/>
      <c r="MI36" s="242"/>
      <c r="MJ36" s="242"/>
      <c r="MK36" s="242"/>
      <c r="ML36" s="242"/>
      <c r="MM36" s="242"/>
      <c r="MN36" s="242"/>
      <c r="MO36" s="242"/>
      <c r="MP36" s="242"/>
      <c r="MQ36" s="242"/>
      <c r="MR36" s="242"/>
      <c r="MS36" s="242"/>
      <c r="MT36" s="242"/>
      <c r="MU36" s="242"/>
      <c r="MV36" s="242"/>
      <c r="MW36" s="242"/>
      <c r="MX36" s="242"/>
      <c r="MY36" s="242"/>
      <c r="MZ36" s="242"/>
      <c r="NA36" s="242"/>
      <c r="NB36" s="242"/>
      <c r="NC36" s="242"/>
      <c r="ND36" s="242"/>
      <c r="NE36" s="242"/>
      <c r="NF36" s="242"/>
      <c r="NG36" s="242"/>
      <c r="NH36" s="242"/>
      <c r="NI36" s="242"/>
      <c r="NJ36" s="242"/>
      <c r="NK36" s="242"/>
      <c r="NL36" s="242"/>
      <c r="NM36" s="242"/>
      <c r="NN36" s="242"/>
      <c r="NO36" s="242"/>
      <c r="NP36" s="242"/>
      <c r="NQ36" s="242"/>
      <c r="NR36" s="242"/>
      <c r="NS36" s="242"/>
      <c r="NT36" s="242"/>
      <c r="NU36" s="242"/>
      <c r="NV36" s="242"/>
      <c r="NW36" s="242"/>
      <c r="NX36" s="242"/>
      <c r="NY36" s="242"/>
      <c r="NZ36" s="242"/>
      <c r="OA36" s="242"/>
      <c r="OB36" s="242"/>
      <c r="OC36" s="242"/>
      <c r="OD36" s="242"/>
      <c r="OE36" s="242"/>
      <c r="OF36" s="242"/>
      <c r="OG36" s="242"/>
      <c r="OH36" s="242"/>
      <c r="OI36" s="242"/>
      <c r="OJ36" s="242"/>
      <c r="OK36" s="242"/>
      <c r="OL36" s="242"/>
      <c r="OM36" s="242"/>
      <c r="ON36" s="242"/>
      <c r="OO36" s="242"/>
      <c r="OP36" s="242"/>
      <c r="OQ36" s="242"/>
      <c r="OR36" s="242"/>
      <c r="OS36" s="242"/>
      <c r="OT36" s="242"/>
      <c r="OU36" s="242"/>
      <c r="OV36" s="242"/>
      <c r="OW36" s="242"/>
      <c r="OX36" s="242"/>
      <c r="OY36" s="242"/>
      <c r="OZ36" s="242"/>
      <c r="PA36" s="242"/>
      <c r="PB36" s="242"/>
      <c r="PC36" s="242"/>
      <c r="PD36" s="242"/>
      <c r="PE36" s="242"/>
      <c r="PF36" s="242"/>
      <c r="PG36" s="242"/>
      <c r="PH36" s="242"/>
      <c r="PI36" s="242"/>
      <c r="PJ36" s="242"/>
      <c r="PK36" s="242"/>
      <c r="PL36" s="242"/>
      <c r="PM36" s="242"/>
      <c r="PN36" s="242"/>
      <c r="PO36" s="242"/>
      <c r="PP36" s="242"/>
      <c r="PQ36" s="242"/>
      <c r="PR36" s="242"/>
      <c r="PS36" s="242"/>
      <c r="PT36" s="242"/>
      <c r="PU36" s="242"/>
      <c r="PV36" s="242"/>
      <c r="PW36" s="242"/>
      <c r="PX36" s="242"/>
      <c r="PY36" s="242"/>
      <c r="PZ36" s="242"/>
      <c r="QA36" s="242"/>
      <c r="QB36" s="242"/>
      <c r="QC36" s="242"/>
      <c r="QD36" s="242"/>
      <c r="QE36" s="242"/>
      <c r="QF36" s="242"/>
      <c r="QG36" s="242"/>
      <c r="QH36" s="242"/>
      <c r="QI36" s="242"/>
      <c r="QJ36" s="242"/>
      <c r="QK36" s="242"/>
      <c r="QL36" s="242"/>
      <c r="QM36" s="242"/>
      <c r="QN36" s="242"/>
      <c r="QO36" s="242"/>
      <c r="QP36" s="242"/>
      <c r="QQ36" s="242"/>
      <c r="QR36" s="242"/>
      <c r="QS36" s="242"/>
      <c r="QT36" s="242"/>
      <c r="QU36" s="242"/>
      <c r="QV36" s="242"/>
      <c r="QW36" s="242"/>
      <c r="QX36" s="242"/>
      <c r="QY36" s="242"/>
      <c r="QZ36" s="242"/>
      <c r="RA36" s="242"/>
    </row>
    <row r="37" spans="1:469" x14ac:dyDescent="0.45">
      <c r="A37" s="241"/>
      <c r="B37" s="242"/>
      <c r="C37" s="243"/>
      <c r="D37" s="242"/>
      <c r="E37" s="242"/>
      <c r="F37" s="242"/>
      <c r="G37" s="241"/>
      <c r="H37" s="242"/>
      <c r="I37" s="242"/>
      <c r="J37" s="242"/>
      <c r="K37" s="242"/>
      <c r="L37" s="242"/>
      <c r="M37" s="242"/>
      <c r="N37" s="246"/>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2"/>
      <c r="DL37" s="242"/>
      <c r="DM37" s="242"/>
      <c r="DN37" s="242"/>
      <c r="DO37" s="242"/>
      <c r="DP37" s="242"/>
      <c r="DQ37" s="242"/>
      <c r="DR37" s="242"/>
      <c r="DS37" s="242"/>
      <c r="DT37" s="242"/>
      <c r="DU37" s="242"/>
      <c r="DV37" s="242"/>
      <c r="DW37" s="242"/>
      <c r="DX37" s="242"/>
      <c r="DY37" s="242"/>
      <c r="DZ37" s="242"/>
      <c r="EA37" s="242"/>
      <c r="EB37" s="242"/>
      <c r="EC37" s="242"/>
      <c r="ED37" s="242"/>
      <c r="EE37" s="242"/>
      <c r="EF37" s="242"/>
      <c r="EG37" s="242"/>
      <c r="EH37" s="242"/>
      <c r="EI37" s="242"/>
      <c r="EJ37" s="242"/>
      <c r="EK37" s="242"/>
      <c r="EL37" s="242"/>
      <c r="EM37" s="242"/>
      <c r="EN37" s="242"/>
      <c r="EO37" s="242"/>
      <c r="EP37" s="242"/>
      <c r="EQ37" s="242"/>
      <c r="ER37" s="242"/>
      <c r="ES37" s="242"/>
      <c r="ET37" s="242"/>
      <c r="EU37" s="242"/>
      <c r="EV37" s="242"/>
      <c r="EW37" s="242"/>
      <c r="EX37" s="242"/>
      <c r="EY37" s="242"/>
      <c r="EZ37" s="242"/>
      <c r="FA37" s="242"/>
      <c r="FB37" s="242"/>
      <c r="FC37" s="242"/>
      <c r="FD37" s="242"/>
      <c r="FE37" s="242"/>
      <c r="FF37" s="242"/>
      <c r="FG37" s="242"/>
      <c r="FH37" s="242"/>
      <c r="FI37" s="242"/>
      <c r="FJ37" s="242"/>
      <c r="FK37" s="242"/>
      <c r="FL37" s="242"/>
      <c r="FM37" s="242"/>
      <c r="FN37" s="242"/>
      <c r="FO37" s="242"/>
      <c r="FP37" s="242"/>
      <c r="FQ37" s="242"/>
      <c r="FR37" s="242"/>
      <c r="FS37" s="242"/>
      <c r="FT37" s="242"/>
      <c r="FU37" s="242"/>
      <c r="FV37" s="242"/>
      <c r="FW37" s="242"/>
      <c r="FX37" s="242"/>
      <c r="FY37" s="242"/>
      <c r="FZ37" s="242"/>
      <c r="GA37" s="242"/>
      <c r="GB37" s="242"/>
      <c r="GC37" s="242"/>
      <c r="GD37" s="242"/>
      <c r="GE37" s="242"/>
      <c r="GF37" s="242"/>
      <c r="GG37" s="242"/>
      <c r="GH37" s="242"/>
      <c r="GI37" s="242"/>
      <c r="GJ37" s="242"/>
      <c r="GK37" s="242"/>
      <c r="GL37" s="242"/>
      <c r="GM37" s="242"/>
      <c r="GN37" s="242"/>
      <c r="GO37" s="242"/>
      <c r="GP37" s="242"/>
      <c r="GQ37" s="242"/>
      <c r="GR37" s="242"/>
      <c r="GS37" s="242"/>
      <c r="GT37" s="242"/>
      <c r="GU37" s="242"/>
      <c r="GV37" s="242"/>
      <c r="GW37" s="242"/>
      <c r="GX37" s="242"/>
      <c r="GY37" s="242"/>
      <c r="GZ37" s="242"/>
      <c r="HA37" s="242"/>
      <c r="HB37" s="242"/>
      <c r="HC37" s="242"/>
      <c r="HD37" s="242"/>
      <c r="HE37" s="242"/>
      <c r="HF37" s="242"/>
      <c r="HG37" s="242"/>
      <c r="HH37" s="242"/>
      <c r="HI37" s="242"/>
      <c r="HJ37" s="242"/>
      <c r="HK37" s="242"/>
      <c r="HL37" s="242"/>
      <c r="HM37" s="242"/>
      <c r="HN37" s="242"/>
      <c r="HO37" s="242"/>
      <c r="HP37" s="242"/>
      <c r="HQ37" s="242"/>
      <c r="HR37" s="242"/>
      <c r="HS37" s="242"/>
      <c r="HT37" s="242"/>
      <c r="HU37" s="242"/>
      <c r="HV37" s="242"/>
      <c r="HW37" s="242"/>
      <c r="HX37" s="242"/>
      <c r="HY37" s="242"/>
      <c r="HZ37" s="242"/>
      <c r="IA37" s="242"/>
      <c r="IB37" s="242"/>
      <c r="IC37" s="242"/>
      <c r="ID37" s="242"/>
      <c r="IE37" s="242"/>
      <c r="IF37" s="242"/>
      <c r="IG37" s="242"/>
      <c r="IH37" s="242"/>
      <c r="II37" s="242"/>
      <c r="IJ37" s="242"/>
      <c r="IK37" s="242"/>
      <c r="IL37" s="242"/>
      <c r="IM37" s="242"/>
      <c r="IN37" s="242"/>
      <c r="IO37" s="242"/>
      <c r="IP37" s="242"/>
      <c r="IQ37" s="242"/>
      <c r="IR37" s="242"/>
      <c r="IS37" s="242"/>
      <c r="IT37" s="242"/>
      <c r="IU37" s="242"/>
      <c r="IV37" s="242"/>
      <c r="IW37" s="242"/>
      <c r="IX37" s="242"/>
      <c r="IY37" s="242"/>
      <c r="IZ37" s="242"/>
      <c r="JA37" s="242"/>
      <c r="JB37" s="242"/>
      <c r="JC37" s="242"/>
      <c r="JD37" s="242"/>
      <c r="JE37" s="242"/>
      <c r="JF37" s="242"/>
      <c r="JG37" s="242"/>
      <c r="JH37" s="242"/>
      <c r="JI37" s="242"/>
      <c r="JJ37" s="242"/>
      <c r="JK37" s="242"/>
      <c r="JL37" s="242"/>
      <c r="JM37" s="242"/>
      <c r="JN37" s="242"/>
      <c r="JO37" s="242"/>
      <c r="JP37" s="242"/>
      <c r="JQ37" s="242"/>
      <c r="JR37" s="242"/>
      <c r="JS37" s="242"/>
      <c r="JT37" s="242"/>
      <c r="JU37" s="242"/>
      <c r="JV37" s="242"/>
      <c r="JW37" s="242"/>
      <c r="JX37" s="242"/>
      <c r="JY37" s="242"/>
      <c r="JZ37" s="242"/>
      <c r="KA37" s="242"/>
      <c r="KB37" s="242"/>
      <c r="KC37" s="242"/>
      <c r="KD37" s="242"/>
      <c r="KE37" s="242"/>
      <c r="KF37" s="242"/>
      <c r="KG37" s="242"/>
      <c r="KH37" s="242"/>
      <c r="KI37" s="242"/>
      <c r="KJ37" s="242"/>
      <c r="KK37" s="242"/>
      <c r="KL37" s="242"/>
      <c r="KM37" s="242"/>
      <c r="KN37" s="242"/>
      <c r="KO37" s="242"/>
      <c r="KP37" s="242"/>
      <c r="KQ37" s="242"/>
      <c r="KR37" s="242"/>
      <c r="KS37" s="242"/>
      <c r="KT37" s="242"/>
      <c r="KU37" s="242"/>
      <c r="KV37" s="242"/>
      <c r="KW37" s="242"/>
      <c r="KX37" s="242"/>
      <c r="KY37" s="242"/>
      <c r="KZ37" s="242"/>
      <c r="LA37" s="242"/>
      <c r="LB37" s="242"/>
      <c r="LC37" s="242"/>
      <c r="LD37" s="242"/>
      <c r="LE37" s="242"/>
      <c r="LF37" s="242"/>
      <c r="LG37" s="242"/>
      <c r="LH37" s="242"/>
      <c r="LI37" s="242"/>
      <c r="LJ37" s="242"/>
      <c r="LK37" s="242"/>
      <c r="LL37" s="242"/>
      <c r="LM37" s="242"/>
      <c r="LN37" s="242"/>
      <c r="LO37" s="242"/>
      <c r="LP37" s="242"/>
      <c r="LQ37" s="242"/>
      <c r="LR37" s="242"/>
      <c r="LS37" s="242"/>
      <c r="LT37" s="242"/>
      <c r="LU37" s="242"/>
      <c r="LV37" s="242"/>
      <c r="LW37" s="242"/>
      <c r="LX37" s="242"/>
      <c r="LY37" s="242"/>
      <c r="LZ37" s="242"/>
      <c r="MA37" s="242"/>
      <c r="MB37" s="242"/>
      <c r="MC37" s="242"/>
      <c r="MD37" s="242"/>
      <c r="ME37" s="242"/>
      <c r="MF37" s="242"/>
      <c r="MG37" s="242"/>
      <c r="MH37" s="242"/>
      <c r="MI37" s="242"/>
      <c r="MJ37" s="242"/>
      <c r="MK37" s="242"/>
      <c r="ML37" s="242"/>
      <c r="MM37" s="242"/>
      <c r="MN37" s="242"/>
      <c r="MO37" s="242"/>
      <c r="MP37" s="242"/>
      <c r="MQ37" s="242"/>
      <c r="MR37" s="242"/>
      <c r="MS37" s="242"/>
      <c r="MT37" s="242"/>
      <c r="MU37" s="242"/>
      <c r="MV37" s="242"/>
      <c r="MW37" s="242"/>
      <c r="MX37" s="242"/>
      <c r="MY37" s="242"/>
      <c r="MZ37" s="242"/>
      <c r="NA37" s="242"/>
      <c r="NB37" s="242"/>
      <c r="NC37" s="242"/>
      <c r="ND37" s="242"/>
      <c r="NE37" s="242"/>
      <c r="NF37" s="242"/>
      <c r="NG37" s="242"/>
      <c r="NH37" s="242"/>
      <c r="NI37" s="242"/>
      <c r="NJ37" s="242"/>
      <c r="NK37" s="242"/>
      <c r="NL37" s="242"/>
      <c r="NM37" s="242"/>
      <c r="NN37" s="242"/>
      <c r="NO37" s="242"/>
      <c r="NP37" s="242"/>
      <c r="NQ37" s="242"/>
      <c r="NR37" s="242"/>
      <c r="NS37" s="242"/>
      <c r="NT37" s="242"/>
      <c r="NU37" s="242"/>
      <c r="NV37" s="242"/>
      <c r="NW37" s="242"/>
      <c r="NX37" s="242"/>
      <c r="NY37" s="242"/>
      <c r="NZ37" s="242"/>
      <c r="OA37" s="242"/>
      <c r="OB37" s="242"/>
      <c r="OC37" s="242"/>
      <c r="OD37" s="242"/>
      <c r="OE37" s="242"/>
      <c r="OF37" s="242"/>
      <c r="OG37" s="242"/>
      <c r="OH37" s="242"/>
      <c r="OI37" s="242"/>
      <c r="OJ37" s="242"/>
      <c r="OK37" s="242"/>
      <c r="OL37" s="242"/>
      <c r="OM37" s="242"/>
      <c r="ON37" s="242"/>
      <c r="OO37" s="242"/>
      <c r="OP37" s="242"/>
      <c r="OQ37" s="242"/>
      <c r="OR37" s="242"/>
      <c r="OS37" s="242"/>
      <c r="OT37" s="242"/>
      <c r="OU37" s="242"/>
      <c r="OV37" s="242"/>
      <c r="OW37" s="242"/>
      <c r="OX37" s="242"/>
      <c r="OY37" s="242"/>
      <c r="OZ37" s="242"/>
      <c r="PA37" s="242"/>
      <c r="PB37" s="242"/>
      <c r="PC37" s="242"/>
      <c r="PD37" s="242"/>
      <c r="PE37" s="242"/>
      <c r="PF37" s="242"/>
      <c r="PG37" s="242"/>
      <c r="PH37" s="242"/>
      <c r="PI37" s="242"/>
      <c r="PJ37" s="242"/>
      <c r="PK37" s="242"/>
      <c r="PL37" s="242"/>
      <c r="PM37" s="242"/>
      <c r="PN37" s="242"/>
      <c r="PO37" s="242"/>
      <c r="PP37" s="242"/>
      <c r="PQ37" s="242"/>
      <c r="PR37" s="242"/>
      <c r="PS37" s="242"/>
      <c r="PT37" s="242"/>
      <c r="PU37" s="242"/>
      <c r="PV37" s="242"/>
      <c r="PW37" s="242"/>
      <c r="PX37" s="242"/>
      <c r="PY37" s="242"/>
      <c r="PZ37" s="242"/>
      <c r="QA37" s="242"/>
      <c r="QB37" s="242"/>
      <c r="QC37" s="242"/>
      <c r="QD37" s="242"/>
      <c r="QE37" s="242"/>
      <c r="QF37" s="242"/>
      <c r="QG37" s="242"/>
      <c r="QH37" s="242"/>
      <c r="QI37" s="242"/>
      <c r="QJ37" s="242"/>
      <c r="QK37" s="242"/>
      <c r="QL37" s="242"/>
      <c r="QM37" s="242"/>
      <c r="QN37" s="242"/>
      <c r="QO37" s="242"/>
      <c r="QP37" s="242"/>
      <c r="QQ37" s="242"/>
      <c r="QR37" s="242"/>
      <c r="QS37" s="242"/>
      <c r="QT37" s="242"/>
      <c r="QU37" s="242"/>
      <c r="QV37" s="242"/>
      <c r="QW37" s="242"/>
      <c r="QX37" s="242"/>
      <c r="QY37" s="242"/>
      <c r="QZ37" s="242"/>
      <c r="RA37" s="242"/>
    </row>
    <row r="38" spans="1:469" x14ac:dyDescent="0.45">
      <c r="A38" s="241"/>
      <c r="B38" s="242"/>
      <c r="C38" s="243"/>
      <c r="D38" s="242"/>
      <c r="E38" s="242"/>
      <c r="F38" s="242"/>
      <c r="G38" s="241"/>
      <c r="H38" s="242"/>
      <c r="I38" s="242"/>
      <c r="J38" s="242"/>
      <c r="K38" s="242"/>
      <c r="L38" s="242"/>
      <c r="M38" s="242"/>
      <c r="N38" s="246"/>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2"/>
      <c r="DL38" s="242"/>
      <c r="DM38" s="242"/>
      <c r="DN38" s="242"/>
      <c r="DO38" s="242"/>
      <c r="DP38" s="242"/>
      <c r="DQ38" s="242"/>
      <c r="DR38" s="242"/>
      <c r="DS38" s="242"/>
      <c r="DT38" s="242"/>
      <c r="DU38" s="242"/>
      <c r="DV38" s="242"/>
      <c r="DW38" s="242"/>
      <c r="DX38" s="242"/>
      <c r="DY38" s="242"/>
      <c r="DZ38" s="242"/>
      <c r="EA38" s="242"/>
      <c r="EB38" s="242"/>
      <c r="EC38" s="242"/>
      <c r="ED38" s="242"/>
      <c r="EE38" s="242"/>
      <c r="EF38" s="242"/>
      <c r="EG38" s="242"/>
      <c r="EH38" s="242"/>
      <c r="EI38" s="242"/>
      <c r="EJ38" s="242"/>
      <c r="EK38" s="242"/>
      <c r="EL38" s="242"/>
      <c r="EM38" s="242"/>
      <c r="EN38" s="242"/>
      <c r="EO38" s="242"/>
      <c r="EP38" s="242"/>
      <c r="EQ38" s="242"/>
      <c r="ER38" s="242"/>
      <c r="ES38" s="242"/>
      <c r="ET38" s="242"/>
      <c r="EU38" s="242"/>
      <c r="EV38" s="242"/>
      <c r="EW38" s="242"/>
      <c r="EX38" s="242"/>
      <c r="EY38" s="242"/>
      <c r="EZ38" s="242"/>
      <c r="FA38" s="242"/>
      <c r="FB38" s="242"/>
      <c r="FC38" s="242"/>
      <c r="FD38" s="242"/>
      <c r="FE38" s="242"/>
      <c r="FF38" s="242"/>
      <c r="FG38" s="242"/>
      <c r="FH38" s="242"/>
      <c r="FI38" s="242"/>
      <c r="FJ38" s="242"/>
      <c r="FK38" s="242"/>
      <c r="FL38" s="242"/>
      <c r="FM38" s="242"/>
      <c r="FN38" s="242"/>
      <c r="FO38" s="242"/>
      <c r="FP38" s="242"/>
      <c r="FQ38" s="242"/>
      <c r="FR38" s="242"/>
      <c r="FS38" s="242"/>
      <c r="FT38" s="242"/>
      <c r="FU38" s="242"/>
      <c r="FV38" s="242"/>
      <c r="FW38" s="242"/>
      <c r="FX38" s="242"/>
      <c r="FY38" s="242"/>
      <c r="FZ38" s="242"/>
      <c r="GA38" s="242"/>
      <c r="GB38" s="242"/>
      <c r="GC38" s="242"/>
      <c r="GD38" s="242"/>
      <c r="GE38" s="242"/>
      <c r="GF38" s="242"/>
      <c r="GG38" s="242"/>
      <c r="GH38" s="242"/>
      <c r="GI38" s="242"/>
      <c r="GJ38" s="242"/>
      <c r="GK38" s="242"/>
      <c r="GL38" s="242"/>
      <c r="GM38" s="242"/>
      <c r="GN38" s="242"/>
      <c r="GO38" s="242"/>
      <c r="GP38" s="242"/>
      <c r="GQ38" s="242"/>
      <c r="GR38" s="242"/>
      <c r="GS38" s="242"/>
      <c r="GT38" s="242"/>
      <c r="GU38" s="242"/>
      <c r="GV38" s="242"/>
      <c r="GW38" s="242"/>
      <c r="GX38" s="242"/>
      <c r="GY38" s="242"/>
      <c r="GZ38" s="242"/>
      <c r="HA38" s="242"/>
      <c r="HB38" s="242"/>
      <c r="HC38" s="242"/>
      <c r="HD38" s="242"/>
      <c r="HE38" s="242"/>
      <c r="HF38" s="242"/>
      <c r="HG38" s="242"/>
      <c r="HH38" s="242"/>
      <c r="HI38" s="242"/>
      <c r="HJ38" s="242"/>
      <c r="HK38" s="242"/>
      <c r="HL38" s="242"/>
      <c r="HM38" s="242"/>
      <c r="HN38" s="242"/>
      <c r="HO38" s="242"/>
      <c r="HP38" s="242"/>
      <c r="HQ38" s="242"/>
      <c r="HR38" s="242"/>
      <c r="HS38" s="242"/>
      <c r="HT38" s="242"/>
      <c r="HU38" s="242"/>
      <c r="HV38" s="242"/>
      <c r="HW38" s="242"/>
      <c r="HX38" s="242"/>
      <c r="HY38" s="242"/>
      <c r="HZ38" s="242"/>
      <c r="IA38" s="242"/>
      <c r="IB38" s="242"/>
      <c r="IC38" s="242"/>
      <c r="ID38" s="242"/>
      <c r="IE38" s="242"/>
      <c r="IF38" s="242"/>
      <c r="IG38" s="242"/>
      <c r="IH38" s="242"/>
      <c r="II38" s="242"/>
      <c r="IJ38" s="242"/>
      <c r="IK38" s="242"/>
      <c r="IL38" s="242"/>
      <c r="IM38" s="242"/>
      <c r="IN38" s="242"/>
      <c r="IO38" s="242"/>
      <c r="IP38" s="242"/>
      <c r="IQ38" s="242"/>
      <c r="IR38" s="242"/>
      <c r="IS38" s="242"/>
      <c r="IT38" s="242"/>
      <c r="IU38" s="242"/>
      <c r="IV38" s="242"/>
      <c r="IW38" s="242"/>
      <c r="IX38" s="242"/>
      <c r="IY38" s="242"/>
      <c r="IZ38" s="242"/>
      <c r="JA38" s="242"/>
      <c r="JB38" s="242"/>
      <c r="JC38" s="242"/>
      <c r="JD38" s="242"/>
      <c r="JE38" s="242"/>
      <c r="JF38" s="242"/>
      <c r="JG38" s="242"/>
      <c r="JH38" s="242"/>
      <c r="JI38" s="242"/>
      <c r="JJ38" s="242"/>
      <c r="JK38" s="242"/>
      <c r="JL38" s="242"/>
      <c r="JM38" s="242"/>
      <c r="JN38" s="242"/>
      <c r="JO38" s="242"/>
      <c r="JP38" s="242"/>
      <c r="JQ38" s="242"/>
      <c r="JR38" s="242"/>
      <c r="JS38" s="242"/>
      <c r="JT38" s="242"/>
      <c r="JU38" s="242"/>
      <c r="JV38" s="242"/>
      <c r="JW38" s="242"/>
      <c r="JX38" s="242"/>
      <c r="JY38" s="242"/>
      <c r="JZ38" s="242"/>
      <c r="KA38" s="242"/>
      <c r="KB38" s="242"/>
      <c r="KC38" s="242"/>
      <c r="KD38" s="242"/>
      <c r="KE38" s="242"/>
      <c r="KF38" s="242"/>
      <c r="KG38" s="242"/>
      <c r="KH38" s="242"/>
      <c r="KI38" s="242"/>
      <c r="KJ38" s="242"/>
      <c r="KK38" s="242"/>
      <c r="KL38" s="242"/>
      <c r="KM38" s="242"/>
      <c r="KN38" s="242"/>
      <c r="KO38" s="242"/>
      <c r="KP38" s="242"/>
      <c r="KQ38" s="242"/>
      <c r="KR38" s="242"/>
      <c r="KS38" s="242"/>
      <c r="KT38" s="242"/>
      <c r="KU38" s="242"/>
      <c r="KV38" s="242"/>
      <c r="KW38" s="242"/>
      <c r="KX38" s="242"/>
      <c r="KY38" s="242"/>
      <c r="KZ38" s="242"/>
      <c r="LA38" s="242"/>
      <c r="LB38" s="242"/>
      <c r="LC38" s="242"/>
      <c r="LD38" s="242"/>
      <c r="LE38" s="242"/>
      <c r="LF38" s="242"/>
      <c r="LG38" s="242"/>
      <c r="LH38" s="242"/>
      <c r="LI38" s="242"/>
      <c r="LJ38" s="242"/>
      <c r="LK38" s="242"/>
      <c r="LL38" s="242"/>
      <c r="LM38" s="242"/>
      <c r="LN38" s="242"/>
      <c r="LO38" s="242"/>
      <c r="LP38" s="242"/>
      <c r="LQ38" s="242"/>
      <c r="LR38" s="242"/>
      <c r="LS38" s="242"/>
      <c r="LT38" s="242"/>
      <c r="LU38" s="242"/>
      <c r="LV38" s="242"/>
      <c r="LW38" s="242"/>
      <c r="LX38" s="242"/>
      <c r="LY38" s="242"/>
      <c r="LZ38" s="242"/>
      <c r="MA38" s="242"/>
      <c r="MB38" s="242"/>
      <c r="MC38" s="242"/>
      <c r="MD38" s="242"/>
      <c r="ME38" s="242"/>
      <c r="MF38" s="242"/>
      <c r="MG38" s="242"/>
      <c r="MH38" s="242"/>
      <c r="MI38" s="242"/>
      <c r="MJ38" s="242"/>
      <c r="MK38" s="242"/>
      <c r="ML38" s="242"/>
      <c r="MM38" s="242"/>
      <c r="MN38" s="242"/>
      <c r="MO38" s="242"/>
      <c r="MP38" s="242"/>
      <c r="MQ38" s="242"/>
      <c r="MR38" s="242"/>
      <c r="MS38" s="242"/>
      <c r="MT38" s="242"/>
      <c r="MU38" s="242"/>
      <c r="MV38" s="242"/>
      <c r="MW38" s="242"/>
      <c r="MX38" s="242"/>
      <c r="MY38" s="242"/>
      <c r="MZ38" s="242"/>
      <c r="NA38" s="242"/>
      <c r="NB38" s="242"/>
      <c r="NC38" s="242"/>
      <c r="ND38" s="242"/>
      <c r="NE38" s="242"/>
      <c r="NF38" s="242"/>
      <c r="NG38" s="242"/>
      <c r="NH38" s="242"/>
      <c r="NI38" s="242"/>
      <c r="NJ38" s="242"/>
      <c r="NK38" s="242"/>
      <c r="NL38" s="242"/>
      <c r="NM38" s="242"/>
      <c r="NN38" s="242"/>
      <c r="NO38" s="242"/>
      <c r="NP38" s="242"/>
      <c r="NQ38" s="242"/>
      <c r="NR38" s="242"/>
      <c r="NS38" s="242"/>
      <c r="NT38" s="242"/>
      <c r="NU38" s="242"/>
      <c r="NV38" s="242"/>
      <c r="NW38" s="242"/>
      <c r="NX38" s="242"/>
      <c r="NY38" s="242"/>
      <c r="NZ38" s="242"/>
      <c r="OA38" s="242"/>
      <c r="OB38" s="242"/>
      <c r="OC38" s="242"/>
      <c r="OD38" s="242"/>
      <c r="OE38" s="242"/>
      <c r="OF38" s="242"/>
      <c r="OG38" s="242"/>
      <c r="OH38" s="242"/>
      <c r="OI38" s="242"/>
      <c r="OJ38" s="242"/>
      <c r="OK38" s="242"/>
      <c r="OL38" s="242"/>
      <c r="OM38" s="242"/>
      <c r="ON38" s="242"/>
      <c r="OO38" s="242"/>
      <c r="OP38" s="242"/>
      <c r="OQ38" s="242"/>
      <c r="OR38" s="242"/>
      <c r="OS38" s="242"/>
      <c r="OT38" s="242"/>
      <c r="OU38" s="242"/>
      <c r="OV38" s="242"/>
      <c r="OW38" s="242"/>
      <c r="OX38" s="242"/>
      <c r="OY38" s="242"/>
      <c r="OZ38" s="242"/>
      <c r="PA38" s="242"/>
      <c r="PB38" s="242"/>
      <c r="PC38" s="242"/>
      <c r="PD38" s="242"/>
      <c r="PE38" s="242"/>
      <c r="PF38" s="242"/>
      <c r="PG38" s="242"/>
      <c r="PH38" s="242"/>
      <c r="PI38" s="242"/>
      <c r="PJ38" s="242"/>
      <c r="PK38" s="242"/>
      <c r="PL38" s="242"/>
      <c r="PM38" s="242"/>
      <c r="PN38" s="242"/>
      <c r="PO38" s="242"/>
      <c r="PP38" s="242"/>
      <c r="PQ38" s="242"/>
      <c r="PR38" s="242"/>
      <c r="PS38" s="242"/>
      <c r="PT38" s="242"/>
      <c r="PU38" s="242"/>
      <c r="PV38" s="242"/>
      <c r="PW38" s="242"/>
      <c r="PX38" s="242"/>
      <c r="PY38" s="242"/>
      <c r="PZ38" s="242"/>
      <c r="QA38" s="242"/>
      <c r="QB38" s="242"/>
      <c r="QC38" s="242"/>
      <c r="QD38" s="242"/>
      <c r="QE38" s="242"/>
      <c r="QF38" s="242"/>
      <c r="QG38" s="242"/>
      <c r="QH38" s="242"/>
      <c r="QI38" s="242"/>
      <c r="QJ38" s="242"/>
      <c r="QK38" s="242"/>
      <c r="QL38" s="242"/>
      <c r="QM38" s="242"/>
      <c r="QN38" s="242"/>
      <c r="QO38" s="242"/>
      <c r="QP38" s="242"/>
      <c r="QQ38" s="242"/>
      <c r="QR38" s="242"/>
      <c r="QS38" s="242"/>
      <c r="QT38" s="242"/>
      <c r="QU38" s="242"/>
      <c r="QV38" s="242"/>
      <c r="QW38" s="242"/>
      <c r="QX38" s="242"/>
      <c r="QY38" s="242"/>
      <c r="QZ38" s="242"/>
      <c r="RA38" s="242"/>
    </row>
    <row r="39" spans="1:469" x14ac:dyDescent="0.45">
      <c r="A39" s="241"/>
      <c r="B39" s="242"/>
      <c r="C39" s="243"/>
      <c r="D39" s="242"/>
      <c r="E39" s="242"/>
      <c r="F39" s="242"/>
      <c r="G39" s="241"/>
      <c r="H39" s="242"/>
      <c r="I39" s="242"/>
      <c r="J39" s="242"/>
      <c r="K39" s="242"/>
      <c r="L39" s="242"/>
      <c r="M39" s="242"/>
      <c r="N39" s="246"/>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2"/>
      <c r="DL39" s="242"/>
      <c r="DM39" s="242"/>
      <c r="DN39" s="242"/>
      <c r="DO39" s="242"/>
      <c r="DP39" s="242"/>
      <c r="DQ39" s="242"/>
      <c r="DR39" s="242"/>
      <c r="DS39" s="242"/>
      <c r="DT39" s="242"/>
      <c r="DU39" s="242"/>
      <c r="DV39" s="242"/>
      <c r="DW39" s="242"/>
      <c r="DX39" s="242"/>
      <c r="DY39" s="242"/>
      <c r="DZ39" s="242"/>
      <c r="EA39" s="242"/>
      <c r="EB39" s="242"/>
      <c r="EC39" s="242"/>
      <c r="ED39" s="242"/>
      <c r="EE39" s="242"/>
      <c r="EF39" s="242"/>
      <c r="EG39" s="242"/>
      <c r="EH39" s="242"/>
      <c r="EI39" s="242"/>
      <c r="EJ39" s="242"/>
      <c r="EK39" s="242"/>
      <c r="EL39" s="242"/>
      <c r="EM39" s="242"/>
      <c r="EN39" s="242"/>
      <c r="EO39" s="242"/>
      <c r="EP39" s="242"/>
      <c r="EQ39" s="242"/>
      <c r="ER39" s="242"/>
      <c r="ES39" s="242"/>
      <c r="ET39" s="242"/>
      <c r="EU39" s="242"/>
      <c r="EV39" s="242"/>
      <c r="EW39" s="242"/>
      <c r="EX39" s="242"/>
      <c r="EY39" s="242"/>
      <c r="EZ39" s="242"/>
      <c r="FA39" s="242"/>
      <c r="FB39" s="242"/>
      <c r="FC39" s="242"/>
      <c r="FD39" s="242"/>
      <c r="FE39" s="242"/>
      <c r="FF39" s="242"/>
      <c r="FG39" s="242"/>
      <c r="FH39" s="242"/>
      <c r="FI39" s="242"/>
      <c r="FJ39" s="242"/>
      <c r="FK39" s="242"/>
      <c r="FL39" s="242"/>
      <c r="FM39" s="242"/>
      <c r="FN39" s="242"/>
      <c r="FO39" s="242"/>
      <c r="FP39" s="242"/>
      <c r="FQ39" s="242"/>
      <c r="FR39" s="242"/>
      <c r="FS39" s="242"/>
      <c r="FT39" s="242"/>
      <c r="FU39" s="242"/>
      <c r="FV39" s="242"/>
      <c r="FW39" s="242"/>
      <c r="FX39" s="242"/>
      <c r="FY39" s="242"/>
      <c r="FZ39" s="242"/>
      <c r="GA39" s="242"/>
      <c r="GB39" s="242"/>
      <c r="GC39" s="242"/>
      <c r="GD39" s="242"/>
      <c r="GE39" s="242"/>
      <c r="GF39" s="242"/>
      <c r="GG39" s="242"/>
      <c r="GH39" s="242"/>
      <c r="GI39" s="242"/>
      <c r="GJ39" s="242"/>
      <c r="GK39" s="242"/>
      <c r="GL39" s="242"/>
      <c r="GM39" s="242"/>
      <c r="GN39" s="242"/>
      <c r="GO39" s="242"/>
      <c r="GP39" s="242"/>
      <c r="GQ39" s="242"/>
      <c r="GR39" s="242"/>
      <c r="GS39" s="242"/>
      <c r="GT39" s="242"/>
      <c r="GU39" s="242"/>
      <c r="GV39" s="242"/>
      <c r="GW39" s="242"/>
      <c r="GX39" s="242"/>
      <c r="GY39" s="242"/>
      <c r="GZ39" s="242"/>
      <c r="HA39" s="242"/>
      <c r="HB39" s="242"/>
      <c r="HC39" s="242"/>
      <c r="HD39" s="242"/>
      <c r="HE39" s="242"/>
      <c r="HF39" s="242"/>
      <c r="HG39" s="242"/>
      <c r="HH39" s="242"/>
      <c r="HI39" s="242"/>
      <c r="HJ39" s="242"/>
      <c r="HK39" s="242"/>
      <c r="HL39" s="242"/>
      <c r="HM39" s="242"/>
      <c r="HN39" s="242"/>
      <c r="HO39" s="242"/>
      <c r="HP39" s="242"/>
      <c r="HQ39" s="242"/>
      <c r="HR39" s="242"/>
      <c r="HS39" s="242"/>
      <c r="HT39" s="242"/>
      <c r="HU39" s="242"/>
      <c r="HV39" s="242"/>
      <c r="HW39" s="242"/>
      <c r="HX39" s="242"/>
      <c r="HY39" s="242"/>
      <c r="HZ39" s="242"/>
      <c r="IA39" s="242"/>
      <c r="IB39" s="242"/>
      <c r="IC39" s="242"/>
      <c r="ID39" s="242"/>
      <c r="IE39" s="242"/>
      <c r="IF39" s="242"/>
      <c r="IG39" s="242"/>
      <c r="IH39" s="242"/>
      <c r="II39" s="242"/>
      <c r="IJ39" s="242"/>
      <c r="IK39" s="242"/>
      <c r="IL39" s="242"/>
      <c r="IM39" s="242"/>
      <c r="IN39" s="242"/>
      <c r="IO39" s="242"/>
      <c r="IP39" s="242"/>
      <c r="IQ39" s="242"/>
      <c r="IR39" s="242"/>
      <c r="IS39" s="242"/>
      <c r="IT39" s="242"/>
      <c r="IU39" s="242"/>
      <c r="IV39" s="242"/>
      <c r="IW39" s="242"/>
      <c r="IX39" s="242"/>
      <c r="IY39" s="242"/>
      <c r="IZ39" s="242"/>
      <c r="JA39" s="242"/>
      <c r="JB39" s="242"/>
      <c r="JC39" s="242"/>
      <c r="JD39" s="242"/>
      <c r="JE39" s="242"/>
      <c r="JF39" s="242"/>
      <c r="JG39" s="242"/>
      <c r="JH39" s="242"/>
      <c r="JI39" s="242"/>
      <c r="JJ39" s="242"/>
      <c r="JK39" s="242"/>
      <c r="JL39" s="242"/>
      <c r="JM39" s="242"/>
      <c r="JN39" s="242"/>
      <c r="JO39" s="242"/>
      <c r="JP39" s="242"/>
      <c r="JQ39" s="242"/>
      <c r="JR39" s="242"/>
      <c r="JS39" s="242"/>
      <c r="JT39" s="242"/>
      <c r="JU39" s="242"/>
      <c r="JV39" s="242"/>
      <c r="JW39" s="242"/>
      <c r="JX39" s="242"/>
      <c r="JY39" s="242"/>
      <c r="JZ39" s="242"/>
      <c r="KA39" s="242"/>
      <c r="KB39" s="242"/>
      <c r="KC39" s="242"/>
      <c r="KD39" s="242"/>
      <c r="KE39" s="242"/>
      <c r="KF39" s="242"/>
      <c r="KG39" s="242"/>
      <c r="KH39" s="242"/>
      <c r="KI39" s="242"/>
      <c r="KJ39" s="242"/>
      <c r="KK39" s="242"/>
      <c r="KL39" s="242"/>
      <c r="KM39" s="242"/>
      <c r="KN39" s="242"/>
      <c r="KO39" s="242"/>
      <c r="KP39" s="242"/>
      <c r="KQ39" s="242"/>
      <c r="KR39" s="242"/>
      <c r="KS39" s="242"/>
      <c r="KT39" s="242"/>
      <c r="KU39" s="242"/>
      <c r="KV39" s="242"/>
      <c r="KW39" s="242"/>
      <c r="KX39" s="242"/>
      <c r="KY39" s="242"/>
      <c r="KZ39" s="242"/>
      <c r="LA39" s="242"/>
      <c r="LB39" s="242"/>
      <c r="LC39" s="242"/>
      <c r="LD39" s="242"/>
      <c r="LE39" s="242"/>
      <c r="LF39" s="242"/>
      <c r="LG39" s="242"/>
      <c r="LH39" s="242"/>
      <c r="LI39" s="242"/>
      <c r="LJ39" s="242"/>
      <c r="LK39" s="242"/>
      <c r="LL39" s="242"/>
      <c r="LM39" s="242"/>
      <c r="LN39" s="242"/>
      <c r="LO39" s="242"/>
      <c r="LP39" s="242"/>
      <c r="LQ39" s="242"/>
      <c r="LR39" s="242"/>
      <c r="LS39" s="242"/>
      <c r="LT39" s="242"/>
      <c r="LU39" s="242"/>
      <c r="LV39" s="242"/>
      <c r="LW39" s="242"/>
      <c r="LX39" s="242"/>
      <c r="LY39" s="242"/>
      <c r="LZ39" s="242"/>
      <c r="MA39" s="242"/>
      <c r="MB39" s="242"/>
      <c r="MC39" s="242"/>
      <c r="MD39" s="242"/>
      <c r="ME39" s="242"/>
      <c r="MF39" s="242"/>
      <c r="MG39" s="242"/>
      <c r="MH39" s="242"/>
      <c r="MI39" s="242"/>
      <c r="MJ39" s="242"/>
      <c r="MK39" s="242"/>
      <c r="ML39" s="242"/>
      <c r="MM39" s="242"/>
      <c r="MN39" s="242"/>
      <c r="MO39" s="242"/>
      <c r="MP39" s="242"/>
      <c r="MQ39" s="242"/>
      <c r="MR39" s="242"/>
      <c r="MS39" s="242"/>
      <c r="MT39" s="242"/>
      <c r="MU39" s="242"/>
      <c r="MV39" s="242"/>
      <c r="MW39" s="242"/>
      <c r="MX39" s="242"/>
      <c r="MY39" s="242"/>
      <c r="MZ39" s="242"/>
      <c r="NA39" s="242"/>
      <c r="NB39" s="242"/>
      <c r="NC39" s="242"/>
      <c r="ND39" s="242"/>
      <c r="NE39" s="242"/>
      <c r="NF39" s="242"/>
      <c r="NG39" s="242"/>
      <c r="NH39" s="242"/>
      <c r="NI39" s="242"/>
      <c r="NJ39" s="242"/>
      <c r="NK39" s="242"/>
      <c r="NL39" s="242"/>
      <c r="NM39" s="242"/>
      <c r="NN39" s="242"/>
      <c r="NO39" s="242"/>
      <c r="NP39" s="242"/>
      <c r="NQ39" s="242"/>
      <c r="NR39" s="242"/>
      <c r="NS39" s="242"/>
      <c r="NT39" s="242"/>
      <c r="NU39" s="242"/>
      <c r="NV39" s="242"/>
      <c r="NW39" s="242"/>
      <c r="NX39" s="242"/>
      <c r="NY39" s="242"/>
      <c r="NZ39" s="242"/>
      <c r="OA39" s="242"/>
      <c r="OB39" s="242"/>
      <c r="OC39" s="242"/>
      <c r="OD39" s="242"/>
      <c r="OE39" s="242"/>
      <c r="OF39" s="242"/>
      <c r="OG39" s="242"/>
      <c r="OH39" s="242"/>
      <c r="OI39" s="242"/>
      <c r="OJ39" s="242"/>
      <c r="OK39" s="242"/>
      <c r="OL39" s="242"/>
      <c r="OM39" s="242"/>
      <c r="ON39" s="242"/>
      <c r="OO39" s="242"/>
      <c r="OP39" s="242"/>
      <c r="OQ39" s="242"/>
      <c r="OR39" s="242"/>
      <c r="OS39" s="242"/>
      <c r="OT39" s="242"/>
      <c r="OU39" s="242"/>
      <c r="OV39" s="242"/>
      <c r="OW39" s="242"/>
      <c r="OX39" s="242"/>
      <c r="OY39" s="242"/>
      <c r="OZ39" s="242"/>
      <c r="PA39" s="242"/>
      <c r="PB39" s="242"/>
      <c r="PC39" s="242"/>
      <c r="PD39" s="242"/>
      <c r="PE39" s="242"/>
      <c r="PF39" s="242"/>
      <c r="PG39" s="242"/>
      <c r="PH39" s="242"/>
      <c r="PI39" s="242"/>
      <c r="PJ39" s="242"/>
      <c r="PK39" s="242"/>
      <c r="PL39" s="242"/>
      <c r="PM39" s="242"/>
      <c r="PN39" s="242"/>
      <c r="PO39" s="242"/>
      <c r="PP39" s="242"/>
      <c r="PQ39" s="242"/>
      <c r="PR39" s="242"/>
      <c r="PS39" s="242"/>
      <c r="PT39" s="242"/>
      <c r="PU39" s="242"/>
      <c r="PV39" s="242"/>
      <c r="PW39" s="242"/>
      <c r="PX39" s="242"/>
      <c r="PY39" s="242"/>
      <c r="PZ39" s="242"/>
      <c r="QA39" s="242"/>
      <c r="QB39" s="242"/>
      <c r="QC39" s="242"/>
      <c r="QD39" s="242"/>
      <c r="QE39" s="242"/>
      <c r="QF39" s="242"/>
      <c r="QG39" s="242"/>
      <c r="QH39" s="242"/>
      <c r="QI39" s="242"/>
      <c r="QJ39" s="242"/>
      <c r="QK39" s="242"/>
      <c r="QL39" s="242"/>
      <c r="QM39" s="242"/>
      <c r="QN39" s="242"/>
      <c r="QO39" s="242"/>
      <c r="QP39" s="242"/>
      <c r="QQ39" s="242"/>
      <c r="QR39" s="242"/>
      <c r="QS39" s="242"/>
      <c r="QT39" s="242"/>
      <c r="QU39" s="242"/>
      <c r="QV39" s="242"/>
      <c r="QW39" s="242"/>
      <c r="QX39" s="242"/>
      <c r="QY39" s="242"/>
      <c r="QZ39" s="242"/>
      <c r="RA39" s="242"/>
    </row>
    <row r="40" spans="1:469" x14ac:dyDescent="0.45">
      <c r="A40" s="241"/>
      <c r="B40" s="242"/>
      <c r="C40" s="243"/>
      <c r="D40" s="242"/>
      <c r="E40" s="242"/>
      <c r="F40" s="242"/>
      <c r="G40" s="241"/>
      <c r="H40" s="242"/>
      <c r="I40" s="242"/>
      <c r="J40" s="242"/>
      <c r="K40" s="242"/>
      <c r="L40" s="242"/>
      <c r="M40" s="242"/>
      <c r="N40" s="246"/>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2"/>
      <c r="DL40" s="242"/>
      <c r="DM40" s="242"/>
      <c r="DN40" s="242"/>
      <c r="DO40" s="242"/>
      <c r="DP40" s="242"/>
      <c r="DQ40" s="242"/>
      <c r="DR40" s="242"/>
      <c r="DS40" s="242"/>
      <c r="DT40" s="242"/>
      <c r="DU40" s="242"/>
      <c r="DV40" s="242"/>
      <c r="DW40" s="242"/>
      <c r="DX40" s="242"/>
      <c r="DY40" s="242"/>
      <c r="DZ40" s="242"/>
      <c r="EA40" s="242"/>
      <c r="EB40" s="242"/>
      <c r="EC40" s="242"/>
      <c r="ED40" s="242"/>
      <c r="EE40" s="242"/>
      <c r="EF40" s="242"/>
      <c r="EG40" s="242"/>
      <c r="EH40" s="242"/>
      <c r="EI40" s="242"/>
      <c r="EJ40" s="242"/>
      <c r="EK40" s="242"/>
      <c r="EL40" s="242"/>
      <c r="EM40" s="242"/>
      <c r="EN40" s="242"/>
      <c r="EO40" s="242"/>
      <c r="EP40" s="242"/>
      <c r="EQ40" s="242"/>
      <c r="ER40" s="242"/>
      <c r="ES40" s="242"/>
      <c r="ET40" s="242"/>
      <c r="EU40" s="242"/>
      <c r="EV40" s="242"/>
      <c r="EW40" s="242"/>
      <c r="EX40" s="242"/>
      <c r="EY40" s="242"/>
      <c r="EZ40" s="242"/>
      <c r="FA40" s="242"/>
      <c r="FB40" s="242"/>
      <c r="FC40" s="242"/>
      <c r="FD40" s="242"/>
      <c r="FE40" s="242"/>
      <c r="FF40" s="242"/>
      <c r="FG40" s="242"/>
      <c r="FH40" s="242"/>
      <c r="FI40" s="242"/>
      <c r="FJ40" s="242"/>
      <c r="FK40" s="242"/>
      <c r="FL40" s="242"/>
      <c r="FM40" s="242"/>
      <c r="FN40" s="242"/>
      <c r="FO40" s="242"/>
      <c r="FP40" s="242"/>
      <c r="FQ40" s="242"/>
      <c r="FR40" s="242"/>
      <c r="FS40" s="242"/>
      <c r="FT40" s="242"/>
      <c r="FU40" s="242"/>
      <c r="FV40" s="242"/>
      <c r="FW40" s="242"/>
      <c r="FX40" s="242"/>
      <c r="FY40" s="242"/>
      <c r="FZ40" s="242"/>
      <c r="GA40" s="242"/>
      <c r="GB40" s="242"/>
      <c r="GC40" s="242"/>
      <c r="GD40" s="242"/>
      <c r="GE40" s="242"/>
      <c r="GF40" s="242"/>
      <c r="GG40" s="242"/>
      <c r="GH40" s="242"/>
      <c r="GI40" s="242"/>
      <c r="GJ40" s="242"/>
      <c r="GK40" s="242"/>
      <c r="GL40" s="242"/>
      <c r="GM40" s="242"/>
      <c r="GN40" s="242"/>
      <c r="GO40" s="242"/>
      <c r="GP40" s="242"/>
      <c r="GQ40" s="242"/>
      <c r="GR40" s="242"/>
      <c r="GS40" s="242"/>
      <c r="GT40" s="242"/>
      <c r="GU40" s="242"/>
      <c r="GV40" s="242"/>
      <c r="GW40" s="242"/>
      <c r="GX40" s="242"/>
      <c r="GY40" s="242"/>
      <c r="GZ40" s="242"/>
      <c r="HA40" s="242"/>
      <c r="HB40" s="242"/>
      <c r="HC40" s="242"/>
      <c r="HD40" s="242"/>
      <c r="HE40" s="242"/>
      <c r="HF40" s="242"/>
      <c r="HG40" s="242"/>
      <c r="HH40" s="242"/>
      <c r="HI40" s="242"/>
      <c r="HJ40" s="242"/>
      <c r="HK40" s="242"/>
      <c r="HL40" s="242"/>
      <c r="HM40" s="242"/>
      <c r="HN40" s="242"/>
      <c r="HO40" s="242"/>
      <c r="HP40" s="242"/>
      <c r="HQ40" s="242"/>
      <c r="HR40" s="242"/>
      <c r="HS40" s="242"/>
      <c r="HT40" s="242"/>
      <c r="HU40" s="242"/>
      <c r="HV40" s="242"/>
      <c r="HW40" s="242"/>
      <c r="HX40" s="242"/>
      <c r="HY40" s="242"/>
      <c r="HZ40" s="242"/>
      <c r="IA40" s="242"/>
      <c r="IB40" s="242"/>
      <c r="IC40" s="242"/>
      <c r="ID40" s="242"/>
      <c r="IE40" s="242"/>
      <c r="IF40" s="242"/>
      <c r="IG40" s="242"/>
      <c r="IH40" s="242"/>
      <c r="II40" s="242"/>
      <c r="IJ40" s="242"/>
      <c r="IK40" s="242"/>
      <c r="IL40" s="242"/>
      <c r="IM40" s="242"/>
      <c r="IN40" s="242"/>
      <c r="IO40" s="242"/>
      <c r="IP40" s="242"/>
      <c r="IQ40" s="242"/>
      <c r="IR40" s="242"/>
      <c r="IS40" s="242"/>
      <c r="IT40" s="242"/>
      <c r="IU40" s="242"/>
      <c r="IV40" s="242"/>
      <c r="IW40" s="242"/>
      <c r="IX40" s="242"/>
      <c r="IY40" s="242"/>
      <c r="IZ40" s="242"/>
      <c r="JA40" s="242"/>
      <c r="JB40" s="242"/>
      <c r="JC40" s="242"/>
      <c r="JD40" s="242"/>
      <c r="JE40" s="242"/>
      <c r="JF40" s="242"/>
      <c r="JG40" s="242"/>
      <c r="JH40" s="242"/>
      <c r="JI40" s="242"/>
      <c r="JJ40" s="242"/>
      <c r="JK40" s="242"/>
      <c r="JL40" s="242"/>
      <c r="JM40" s="242"/>
      <c r="JN40" s="242"/>
      <c r="JO40" s="242"/>
      <c r="JP40" s="242"/>
      <c r="JQ40" s="242"/>
      <c r="JR40" s="242"/>
      <c r="JS40" s="242"/>
      <c r="JT40" s="242"/>
      <c r="JU40" s="242"/>
      <c r="JV40" s="242"/>
      <c r="JW40" s="242"/>
      <c r="JX40" s="242"/>
      <c r="JY40" s="242"/>
      <c r="JZ40" s="242"/>
      <c r="KA40" s="242"/>
      <c r="KB40" s="242"/>
      <c r="KC40" s="242"/>
      <c r="KD40" s="242"/>
      <c r="KE40" s="242"/>
      <c r="KF40" s="242"/>
      <c r="KG40" s="242"/>
      <c r="KH40" s="242"/>
      <c r="KI40" s="242"/>
      <c r="KJ40" s="242"/>
      <c r="KK40" s="242"/>
      <c r="KL40" s="242"/>
      <c r="KM40" s="242"/>
      <c r="KN40" s="242"/>
      <c r="KO40" s="242"/>
      <c r="KP40" s="242"/>
      <c r="KQ40" s="242"/>
      <c r="KR40" s="242"/>
      <c r="KS40" s="242"/>
      <c r="KT40" s="242"/>
      <c r="KU40" s="242"/>
      <c r="KV40" s="242"/>
      <c r="KW40" s="242"/>
      <c r="KX40" s="242"/>
      <c r="KY40" s="242"/>
      <c r="KZ40" s="242"/>
      <c r="LA40" s="242"/>
      <c r="LB40" s="242"/>
      <c r="LC40" s="242"/>
      <c r="LD40" s="242"/>
      <c r="LE40" s="242"/>
      <c r="LF40" s="242"/>
      <c r="LG40" s="242"/>
      <c r="LH40" s="242"/>
      <c r="LI40" s="242"/>
      <c r="LJ40" s="242"/>
      <c r="LK40" s="242"/>
      <c r="LL40" s="242"/>
      <c r="LM40" s="242"/>
      <c r="LN40" s="242"/>
      <c r="LO40" s="242"/>
      <c r="LP40" s="242"/>
      <c r="LQ40" s="242"/>
      <c r="LR40" s="242"/>
      <c r="LS40" s="242"/>
      <c r="LT40" s="242"/>
      <c r="LU40" s="242"/>
      <c r="LV40" s="242"/>
      <c r="LW40" s="242"/>
      <c r="LX40" s="242"/>
      <c r="LY40" s="242"/>
      <c r="LZ40" s="242"/>
      <c r="MA40" s="242"/>
      <c r="MB40" s="242"/>
      <c r="MC40" s="242"/>
      <c r="MD40" s="242"/>
      <c r="ME40" s="242"/>
      <c r="MF40" s="242"/>
      <c r="MG40" s="242"/>
      <c r="MH40" s="242"/>
      <c r="MI40" s="242"/>
      <c r="MJ40" s="242"/>
      <c r="MK40" s="242"/>
      <c r="ML40" s="242"/>
      <c r="MM40" s="242"/>
      <c r="MN40" s="242"/>
      <c r="MO40" s="242"/>
      <c r="MP40" s="242"/>
      <c r="MQ40" s="242"/>
      <c r="MR40" s="242"/>
      <c r="MS40" s="242"/>
      <c r="MT40" s="242"/>
      <c r="MU40" s="242"/>
      <c r="MV40" s="242"/>
      <c r="MW40" s="242"/>
      <c r="MX40" s="242"/>
      <c r="MY40" s="242"/>
      <c r="MZ40" s="242"/>
      <c r="NA40" s="242"/>
      <c r="NB40" s="242"/>
      <c r="NC40" s="242"/>
      <c r="ND40" s="242"/>
      <c r="NE40" s="242"/>
      <c r="NF40" s="242"/>
      <c r="NG40" s="242"/>
      <c r="NH40" s="242"/>
      <c r="NI40" s="242"/>
      <c r="NJ40" s="242"/>
      <c r="NK40" s="242"/>
      <c r="NL40" s="242"/>
      <c r="NM40" s="242"/>
      <c r="NN40" s="242"/>
      <c r="NO40" s="242"/>
      <c r="NP40" s="242"/>
      <c r="NQ40" s="242"/>
      <c r="NR40" s="242"/>
      <c r="NS40" s="242"/>
      <c r="NT40" s="242"/>
      <c r="NU40" s="242"/>
      <c r="NV40" s="242"/>
      <c r="NW40" s="242"/>
      <c r="NX40" s="242"/>
      <c r="NY40" s="242"/>
      <c r="NZ40" s="242"/>
      <c r="OA40" s="242"/>
      <c r="OB40" s="242"/>
      <c r="OC40" s="242"/>
      <c r="OD40" s="242"/>
      <c r="OE40" s="242"/>
      <c r="OF40" s="242"/>
      <c r="OG40" s="242"/>
      <c r="OH40" s="242"/>
      <c r="OI40" s="242"/>
      <c r="OJ40" s="242"/>
      <c r="OK40" s="242"/>
      <c r="OL40" s="242"/>
      <c r="OM40" s="242"/>
      <c r="ON40" s="242"/>
      <c r="OO40" s="242"/>
      <c r="OP40" s="242"/>
      <c r="OQ40" s="242"/>
      <c r="OR40" s="242"/>
      <c r="OS40" s="242"/>
      <c r="OT40" s="242"/>
      <c r="OU40" s="242"/>
      <c r="OV40" s="242"/>
      <c r="OW40" s="242"/>
      <c r="OX40" s="242"/>
      <c r="OY40" s="242"/>
      <c r="OZ40" s="242"/>
      <c r="PA40" s="242"/>
      <c r="PB40" s="242"/>
      <c r="PC40" s="242"/>
      <c r="PD40" s="242"/>
      <c r="PE40" s="242"/>
      <c r="PF40" s="242"/>
      <c r="PG40" s="242"/>
      <c r="PH40" s="242"/>
      <c r="PI40" s="242"/>
      <c r="PJ40" s="242"/>
      <c r="PK40" s="242"/>
      <c r="PL40" s="242"/>
      <c r="PM40" s="242"/>
      <c r="PN40" s="242"/>
      <c r="PO40" s="242"/>
      <c r="PP40" s="242"/>
      <c r="PQ40" s="242"/>
      <c r="PR40" s="242"/>
      <c r="PS40" s="242"/>
      <c r="PT40" s="242"/>
      <c r="PU40" s="242"/>
      <c r="PV40" s="242"/>
      <c r="PW40" s="242"/>
      <c r="PX40" s="242"/>
      <c r="PY40" s="242"/>
      <c r="PZ40" s="242"/>
      <c r="QA40" s="242"/>
      <c r="QB40" s="242"/>
      <c r="QC40" s="242"/>
      <c r="QD40" s="242"/>
      <c r="QE40" s="242"/>
      <c r="QF40" s="242"/>
      <c r="QG40" s="242"/>
      <c r="QH40" s="242"/>
      <c r="QI40" s="242"/>
      <c r="QJ40" s="242"/>
      <c r="QK40" s="242"/>
      <c r="QL40" s="242"/>
      <c r="QM40" s="242"/>
      <c r="QN40" s="242"/>
      <c r="QO40" s="242"/>
      <c r="QP40" s="242"/>
      <c r="QQ40" s="242"/>
      <c r="QR40" s="242"/>
      <c r="QS40" s="242"/>
      <c r="QT40" s="242"/>
      <c r="QU40" s="242"/>
      <c r="QV40" s="242"/>
      <c r="QW40" s="242"/>
      <c r="QX40" s="242"/>
      <c r="QY40" s="242"/>
      <c r="QZ40" s="242"/>
      <c r="RA40" s="242"/>
    </row>
    <row r="41" spans="1:469" x14ac:dyDescent="0.45">
      <c r="A41" s="241"/>
      <c r="B41" s="242"/>
      <c r="C41" s="243"/>
      <c r="D41" s="242"/>
      <c r="E41" s="242"/>
      <c r="F41" s="242"/>
      <c r="G41" s="241"/>
      <c r="H41" s="242"/>
      <c r="I41" s="242"/>
      <c r="J41" s="242"/>
      <c r="K41" s="242"/>
      <c r="L41" s="242"/>
      <c r="M41" s="242"/>
      <c r="N41" s="246"/>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2"/>
      <c r="DL41" s="242"/>
      <c r="DM41" s="242"/>
      <c r="DN41" s="242"/>
      <c r="DO41" s="242"/>
      <c r="DP41" s="242"/>
      <c r="DQ41" s="242"/>
      <c r="DR41" s="242"/>
      <c r="DS41" s="242"/>
      <c r="DT41" s="242"/>
      <c r="DU41" s="242"/>
      <c r="DV41" s="242"/>
      <c r="DW41" s="242"/>
      <c r="DX41" s="242"/>
      <c r="DY41" s="242"/>
      <c r="DZ41" s="242"/>
      <c r="EA41" s="242"/>
      <c r="EB41" s="242"/>
      <c r="EC41" s="242"/>
      <c r="ED41" s="242"/>
      <c r="EE41" s="242"/>
      <c r="EF41" s="242"/>
      <c r="EG41" s="242"/>
      <c r="EH41" s="242"/>
      <c r="EI41" s="242"/>
      <c r="EJ41" s="242"/>
      <c r="EK41" s="242"/>
      <c r="EL41" s="242"/>
      <c r="EM41" s="242"/>
      <c r="EN41" s="242"/>
      <c r="EO41" s="242"/>
      <c r="EP41" s="242"/>
      <c r="EQ41" s="242"/>
      <c r="ER41" s="242"/>
      <c r="ES41" s="242"/>
      <c r="ET41" s="242"/>
      <c r="EU41" s="242"/>
      <c r="EV41" s="242"/>
      <c r="EW41" s="242"/>
      <c r="EX41" s="242"/>
      <c r="EY41" s="242"/>
      <c r="EZ41" s="242"/>
      <c r="FA41" s="242"/>
      <c r="FB41" s="242"/>
      <c r="FC41" s="242"/>
      <c r="FD41" s="242"/>
      <c r="FE41" s="242"/>
      <c r="FF41" s="242"/>
      <c r="FG41" s="242"/>
      <c r="FH41" s="242"/>
      <c r="FI41" s="242"/>
      <c r="FJ41" s="242"/>
      <c r="FK41" s="242"/>
      <c r="FL41" s="242"/>
      <c r="FM41" s="242"/>
      <c r="FN41" s="242"/>
      <c r="FO41" s="242"/>
      <c r="FP41" s="242"/>
      <c r="FQ41" s="242"/>
      <c r="FR41" s="242"/>
      <c r="FS41" s="242"/>
      <c r="FT41" s="242"/>
      <c r="FU41" s="242"/>
      <c r="FV41" s="242"/>
      <c r="FW41" s="242"/>
      <c r="FX41" s="242"/>
      <c r="FY41" s="242"/>
      <c r="FZ41" s="242"/>
      <c r="GA41" s="242"/>
      <c r="GB41" s="242"/>
      <c r="GC41" s="242"/>
      <c r="GD41" s="242"/>
      <c r="GE41" s="242"/>
      <c r="GF41" s="242"/>
      <c r="GG41" s="242"/>
      <c r="GH41" s="242"/>
      <c r="GI41" s="242"/>
      <c r="GJ41" s="242"/>
      <c r="GK41" s="242"/>
      <c r="GL41" s="242"/>
      <c r="GM41" s="242"/>
      <c r="GN41" s="242"/>
      <c r="GO41" s="242"/>
      <c r="GP41" s="242"/>
      <c r="GQ41" s="242"/>
      <c r="GR41" s="242"/>
      <c r="GS41" s="242"/>
      <c r="GT41" s="242"/>
      <c r="GU41" s="242"/>
      <c r="GV41" s="242"/>
      <c r="GW41" s="242"/>
      <c r="GX41" s="242"/>
      <c r="GY41" s="242"/>
      <c r="GZ41" s="242"/>
      <c r="HA41" s="242"/>
      <c r="HB41" s="242"/>
      <c r="HC41" s="242"/>
      <c r="HD41" s="242"/>
      <c r="HE41" s="242"/>
      <c r="HF41" s="242"/>
      <c r="HG41" s="242"/>
      <c r="HH41" s="242"/>
      <c r="HI41" s="242"/>
      <c r="HJ41" s="242"/>
      <c r="HK41" s="242"/>
      <c r="HL41" s="242"/>
      <c r="HM41" s="242"/>
      <c r="HN41" s="242"/>
      <c r="HO41" s="242"/>
      <c r="HP41" s="242"/>
      <c r="HQ41" s="242"/>
      <c r="HR41" s="242"/>
      <c r="HS41" s="242"/>
      <c r="HT41" s="242"/>
      <c r="HU41" s="242"/>
      <c r="HV41" s="242"/>
      <c r="HW41" s="242"/>
      <c r="HX41" s="242"/>
      <c r="HY41" s="242"/>
      <c r="HZ41" s="242"/>
      <c r="IA41" s="242"/>
      <c r="IB41" s="242"/>
      <c r="IC41" s="242"/>
      <c r="ID41" s="242"/>
      <c r="IE41" s="242"/>
      <c r="IF41" s="242"/>
      <c r="IG41" s="242"/>
      <c r="IH41" s="242"/>
      <c r="II41" s="242"/>
      <c r="IJ41" s="242"/>
      <c r="IK41" s="242"/>
      <c r="IL41" s="242"/>
      <c r="IM41" s="242"/>
      <c r="IN41" s="242"/>
      <c r="IO41" s="242"/>
      <c r="IP41" s="242"/>
      <c r="IQ41" s="242"/>
      <c r="IR41" s="242"/>
      <c r="IS41" s="242"/>
      <c r="IT41" s="242"/>
      <c r="IU41" s="242"/>
      <c r="IV41" s="242"/>
      <c r="IW41" s="242"/>
      <c r="IX41" s="242"/>
      <c r="IY41" s="242"/>
      <c r="IZ41" s="242"/>
      <c r="JA41" s="242"/>
      <c r="JB41" s="242"/>
      <c r="JC41" s="242"/>
      <c r="JD41" s="242"/>
      <c r="JE41" s="242"/>
      <c r="JF41" s="242"/>
      <c r="JG41" s="242"/>
      <c r="JH41" s="242"/>
      <c r="JI41" s="242"/>
      <c r="JJ41" s="242"/>
      <c r="JK41" s="242"/>
      <c r="JL41" s="242"/>
      <c r="JM41" s="242"/>
      <c r="JN41" s="242"/>
      <c r="JO41" s="242"/>
      <c r="JP41" s="242"/>
      <c r="JQ41" s="242"/>
      <c r="JR41" s="242"/>
      <c r="JS41" s="242"/>
      <c r="JT41" s="242"/>
      <c r="JU41" s="242"/>
      <c r="JV41" s="242"/>
      <c r="JW41" s="242"/>
      <c r="JX41" s="242"/>
      <c r="JY41" s="242"/>
      <c r="JZ41" s="242"/>
      <c r="KA41" s="242"/>
      <c r="KB41" s="242"/>
      <c r="KC41" s="242"/>
      <c r="KD41" s="242"/>
      <c r="KE41" s="242"/>
      <c r="KF41" s="242"/>
      <c r="KG41" s="242"/>
      <c r="KH41" s="242"/>
      <c r="KI41" s="242"/>
      <c r="KJ41" s="242"/>
      <c r="KK41" s="242"/>
      <c r="KL41" s="242"/>
      <c r="KM41" s="242"/>
      <c r="KN41" s="242"/>
      <c r="KO41" s="242"/>
      <c r="KP41" s="242"/>
      <c r="KQ41" s="242"/>
      <c r="KR41" s="242"/>
      <c r="KS41" s="242"/>
      <c r="KT41" s="242"/>
      <c r="KU41" s="242"/>
      <c r="KV41" s="242"/>
      <c r="KW41" s="242"/>
      <c r="KX41" s="242"/>
      <c r="KY41" s="242"/>
      <c r="KZ41" s="242"/>
      <c r="LA41" s="242"/>
      <c r="LB41" s="242"/>
      <c r="LC41" s="242"/>
      <c r="LD41" s="242"/>
      <c r="LE41" s="242"/>
      <c r="LF41" s="242"/>
      <c r="LG41" s="242"/>
      <c r="LH41" s="242"/>
      <c r="LI41" s="242"/>
      <c r="LJ41" s="242"/>
      <c r="LK41" s="242"/>
      <c r="LL41" s="242"/>
      <c r="LM41" s="242"/>
      <c r="LN41" s="242"/>
      <c r="LO41" s="242"/>
      <c r="LP41" s="242"/>
      <c r="LQ41" s="242"/>
      <c r="LR41" s="242"/>
      <c r="LS41" s="242"/>
      <c r="LT41" s="242"/>
      <c r="LU41" s="242"/>
      <c r="LV41" s="242"/>
      <c r="LW41" s="242"/>
      <c r="LX41" s="242"/>
      <c r="LY41" s="242"/>
      <c r="LZ41" s="242"/>
      <c r="MA41" s="242"/>
      <c r="MB41" s="242"/>
      <c r="MC41" s="242"/>
      <c r="MD41" s="242"/>
      <c r="ME41" s="242"/>
      <c r="MF41" s="242"/>
      <c r="MG41" s="242"/>
      <c r="MH41" s="242"/>
      <c r="MI41" s="242"/>
      <c r="MJ41" s="242"/>
      <c r="MK41" s="242"/>
      <c r="ML41" s="242"/>
      <c r="MM41" s="242"/>
      <c r="MN41" s="242"/>
      <c r="MO41" s="242"/>
      <c r="MP41" s="242"/>
      <c r="MQ41" s="242"/>
      <c r="MR41" s="242"/>
      <c r="MS41" s="242"/>
      <c r="MT41" s="242"/>
      <c r="MU41" s="242"/>
      <c r="MV41" s="242"/>
      <c r="MW41" s="242"/>
      <c r="MX41" s="242"/>
      <c r="MY41" s="242"/>
      <c r="MZ41" s="242"/>
      <c r="NA41" s="242"/>
      <c r="NB41" s="242"/>
      <c r="NC41" s="242"/>
      <c r="ND41" s="242"/>
      <c r="NE41" s="242"/>
      <c r="NF41" s="242"/>
      <c r="NG41" s="242"/>
      <c r="NH41" s="242"/>
      <c r="NI41" s="242"/>
      <c r="NJ41" s="242"/>
      <c r="NK41" s="242"/>
      <c r="NL41" s="242"/>
      <c r="NM41" s="242"/>
      <c r="NN41" s="242"/>
      <c r="NO41" s="242"/>
      <c r="NP41" s="242"/>
      <c r="NQ41" s="242"/>
      <c r="NR41" s="242"/>
      <c r="NS41" s="242"/>
      <c r="NT41" s="242"/>
      <c r="NU41" s="242"/>
      <c r="NV41" s="242"/>
      <c r="NW41" s="242"/>
      <c r="NX41" s="242"/>
      <c r="NY41" s="242"/>
      <c r="NZ41" s="242"/>
      <c r="OA41" s="242"/>
      <c r="OB41" s="242"/>
      <c r="OC41" s="242"/>
      <c r="OD41" s="242"/>
      <c r="OE41" s="242"/>
      <c r="OF41" s="242"/>
      <c r="OG41" s="242"/>
      <c r="OH41" s="242"/>
      <c r="OI41" s="242"/>
      <c r="OJ41" s="242"/>
      <c r="OK41" s="242"/>
      <c r="OL41" s="242"/>
      <c r="OM41" s="242"/>
      <c r="ON41" s="242"/>
      <c r="OO41" s="242"/>
      <c r="OP41" s="242"/>
      <c r="OQ41" s="242"/>
      <c r="OR41" s="242"/>
      <c r="OS41" s="242"/>
      <c r="OT41" s="242"/>
      <c r="OU41" s="242"/>
      <c r="OV41" s="242"/>
      <c r="OW41" s="242"/>
      <c r="OX41" s="242"/>
      <c r="OY41" s="242"/>
      <c r="OZ41" s="242"/>
      <c r="PA41" s="242"/>
      <c r="PB41" s="242"/>
      <c r="PC41" s="242"/>
      <c r="PD41" s="242"/>
      <c r="PE41" s="242"/>
      <c r="PF41" s="242"/>
      <c r="PG41" s="242"/>
      <c r="PH41" s="242"/>
      <c r="PI41" s="242"/>
      <c r="PJ41" s="242"/>
      <c r="PK41" s="242"/>
      <c r="PL41" s="242"/>
      <c r="PM41" s="242"/>
      <c r="PN41" s="242"/>
      <c r="PO41" s="242"/>
      <c r="PP41" s="242"/>
      <c r="PQ41" s="242"/>
      <c r="PR41" s="242"/>
      <c r="PS41" s="242"/>
      <c r="PT41" s="242"/>
      <c r="PU41" s="242"/>
      <c r="PV41" s="242"/>
      <c r="PW41" s="242"/>
      <c r="PX41" s="242"/>
      <c r="PY41" s="242"/>
      <c r="PZ41" s="242"/>
      <c r="QA41" s="242"/>
      <c r="QB41" s="242"/>
      <c r="QC41" s="242"/>
      <c r="QD41" s="242"/>
      <c r="QE41" s="242"/>
      <c r="QF41" s="242"/>
      <c r="QG41" s="242"/>
      <c r="QH41" s="242"/>
      <c r="QI41" s="242"/>
      <c r="QJ41" s="242"/>
      <c r="QK41" s="242"/>
      <c r="QL41" s="242"/>
      <c r="QM41" s="242"/>
      <c r="QN41" s="242"/>
      <c r="QO41" s="242"/>
      <c r="QP41" s="242"/>
      <c r="QQ41" s="242"/>
      <c r="QR41" s="242"/>
      <c r="QS41" s="242"/>
      <c r="QT41" s="242"/>
      <c r="QU41" s="242"/>
      <c r="QV41" s="242"/>
      <c r="QW41" s="242"/>
      <c r="QX41" s="242"/>
      <c r="QY41" s="242"/>
      <c r="QZ41" s="242"/>
      <c r="RA41" s="242"/>
    </row>
    <row r="42" spans="1:469" x14ac:dyDescent="0.45">
      <c r="A42" s="241"/>
      <c r="B42" s="242"/>
      <c r="C42" s="243"/>
      <c r="D42" s="242"/>
      <c r="E42" s="242"/>
      <c r="F42" s="242"/>
      <c r="G42" s="241"/>
      <c r="H42" s="242"/>
      <c r="I42" s="242"/>
      <c r="J42" s="242"/>
      <c r="K42" s="242"/>
      <c r="L42" s="242"/>
      <c r="M42" s="242"/>
      <c r="N42" s="246"/>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c r="DV42" s="242"/>
      <c r="DW42" s="242"/>
      <c r="DX42" s="242"/>
      <c r="DY42" s="242"/>
      <c r="DZ42" s="242"/>
      <c r="EA42" s="242"/>
      <c r="EB42" s="242"/>
      <c r="EC42" s="242"/>
      <c r="ED42" s="242"/>
      <c r="EE42" s="242"/>
      <c r="EF42" s="242"/>
      <c r="EG42" s="242"/>
      <c r="EH42" s="242"/>
      <c r="EI42" s="242"/>
      <c r="EJ42" s="242"/>
      <c r="EK42" s="242"/>
      <c r="EL42" s="242"/>
      <c r="EM42" s="242"/>
      <c r="EN42" s="242"/>
      <c r="EO42" s="242"/>
      <c r="EP42" s="242"/>
      <c r="EQ42" s="242"/>
      <c r="ER42" s="242"/>
      <c r="ES42" s="242"/>
      <c r="ET42" s="242"/>
      <c r="EU42" s="242"/>
      <c r="EV42" s="242"/>
      <c r="EW42" s="242"/>
      <c r="EX42" s="242"/>
      <c r="EY42" s="242"/>
      <c r="EZ42" s="242"/>
      <c r="FA42" s="242"/>
      <c r="FB42" s="242"/>
      <c r="FC42" s="242"/>
      <c r="FD42" s="242"/>
      <c r="FE42" s="242"/>
      <c r="FF42" s="242"/>
      <c r="FG42" s="242"/>
      <c r="FH42" s="242"/>
      <c r="FI42" s="242"/>
      <c r="FJ42" s="242"/>
      <c r="FK42" s="242"/>
      <c r="FL42" s="242"/>
      <c r="FM42" s="242"/>
      <c r="FN42" s="242"/>
      <c r="FO42" s="242"/>
      <c r="FP42" s="242"/>
      <c r="FQ42" s="242"/>
      <c r="FR42" s="242"/>
      <c r="FS42" s="242"/>
      <c r="FT42" s="242"/>
      <c r="FU42" s="242"/>
      <c r="FV42" s="242"/>
      <c r="FW42" s="242"/>
      <c r="FX42" s="242"/>
      <c r="FY42" s="242"/>
      <c r="FZ42" s="242"/>
      <c r="GA42" s="242"/>
      <c r="GB42" s="242"/>
      <c r="GC42" s="242"/>
      <c r="GD42" s="242"/>
      <c r="GE42" s="242"/>
      <c r="GF42" s="242"/>
      <c r="GG42" s="242"/>
      <c r="GH42" s="242"/>
      <c r="GI42" s="242"/>
      <c r="GJ42" s="242"/>
      <c r="GK42" s="242"/>
      <c r="GL42" s="242"/>
      <c r="GM42" s="242"/>
      <c r="GN42" s="242"/>
      <c r="GO42" s="242"/>
      <c r="GP42" s="242"/>
      <c r="GQ42" s="242"/>
      <c r="GR42" s="242"/>
      <c r="GS42" s="242"/>
      <c r="GT42" s="242"/>
      <c r="GU42" s="242"/>
      <c r="GV42" s="242"/>
      <c r="GW42" s="242"/>
      <c r="GX42" s="242"/>
      <c r="GY42" s="242"/>
      <c r="GZ42" s="242"/>
      <c r="HA42" s="242"/>
      <c r="HB42" s="242"/>
      <c r="HC42" s="242"/>
      <c r="HD42" s="242"/>
      <c r="HE42" s="242"/>
      <c r="HF42" s="242"/>
      <c r="HG42" s="242"/>
      <c r="HH42" s="242"/>
      <c r="HI42" s="242"/>
      <c r="HJ42" s="242"/>
      <c r="HK42" s="242"/>
      <c r="HL42" s="242"/>
      <c r="HM42" s="242"/>
      <c r="HN42" s="242"/>
      <c r="HO42" s="242"/>
      <c r="HP42" s="242"/>
      <c r="HQ42" s="242"/>
      <c r="HR42" s="242"/>
      <c r="HS42" s="242"/>
      <c r="HT42" s="242"/>
      <c r="HU42" s="242"/>
      <c r="HV42" s="242"/>
      <c r="HW42" s="242"/>
      <c r="HX42" s="242"/>
      <c r="HY42" s="242"/>
      <c r="HZ42" s="242"/>
      <c r="IA42" s="242"/>
      <c r="IB42" s="242"/>
      <c r="IC42" s="242"/>
      <c r="ID42" s="242"/>
      <c r="IE42" s="242"/>
      <c r="IF42" s="242"/>
      <c r="IG42" s="242"/>
      <c r="IH42" s="242"/>
      <c r="II42" s="242"/>
      <c r="IJ42" s="242"/>
      <c r="IK42" s="242"/>
      <c r="IL42" s="242"/>
      <c r="IM42" s="242"/>
      <c r="IN42" s="242"/>
      <c r="IO42" s="242"/>
      <c r="IP42" s="242"/>
      <c r="IQ42" s="242"/>
      <c r="IR42" s="242"/>
      <c r="IS42" s="242"/>
      <c r="IT42" s="242"/>
      <c r="IU42" s="242"/>
      <c r="IV42" s="242"/>
      <c r="IW42" s="242"/>
      <c r="IX42" s="242"/>
      <c r="IY42" s="242"/>
      <c r="IZ42" s="242"/>
      <c r="JA42" s="242"/>
      <c r="JB42" s="242"/>
      <c r="JC42" s="242"/>
      <c r="JD42" s="242"/>
      <c r="JE42" s="242"/>
      <c r="JF42" s="242"/>
      <c r="JG42" s="242"/>
      <c r="JH42" s="242"/>
      <c r="JI42" s="242"/>
      <c r="JJ42" s="242"/>
      <c r="JK42" s="242"/>
      <c r="JL42" s="242"/>
      <c r="JM42" s="242"/>
      <c r="JN42" s="242"/>
      <c r="JO42" s="242"/>
      <c r="JP42" s="242"/>
      <c r="JQ42" s="242"/>
      <c r="JR42" s="242"/>
      <c r="JS42" s="242"/>
      <c r="JT42" s="242"/>
      <c r="JU42" s="242"/>
      <c r="JV42" s="242"/>
      <c r="JW42" s="242"/>
      <c r="JX42" s="242"/>
      <c r="JY42" s="242"/>
      <c r="JZ42" s="242"/>
      <c r="KA42" s="242"/>
      <c r="KB42" s="242"/>
      <c r="KC42" s="242"/>
      <c r="KD42" s="242"/>
      <c r="KE42" s="242"/>
      <c r="KF42" s="242"/>
      <c r="KG42" s="242"/>
      <c r="KH42" s="242"/>
      <c r="KI42" s="242"/>
      <c r="KJ42" s="242"/>
      <c r="KK42" s="242"/>
      <c r="KL42" s="242"/>
      <c r="KM42" s="242"/>
      <c r="KN42" s="242"/>
      <c r="KO42" s="242"/>
      <c r="KP42" s="242"/>
      <c r="KQ42" s="242"/>
      <c r="KR42" s="242"/>
      <c r="KS42" s="242"/>
      <c r="KT42" s="242"/>
      <c r="KU42" s="242"/>
      <c r="KV42" s="242"/>
      <c r="KW42" s="242"/>
      <c r="KX42" s="242"/>
      <c r="KY42" s="242"/>
      <c r="KZ42" s="242"/>
      <c r="LA42" s="242"/>
      <c r="LB42" s="242"/>
      <c r="LC42" s="242"/>
      <c r="LD42" s="242"/>
      <c r="LE42" s="242"/>
      <c r="LF42" s="242"/>
      <c r="LG42" s="242"/>
      <c r="LH42" s="242"/>
      <c r="LI42" s="242"/>
      <c r="LJ42" s="242"/>
      <c r="LK42" s="242"/>
      <c r="LL42" s="242"/>
      <c r="LM42" s="242"/>
      <c r="LN42" s="242"/>
      <c r="LO42" s="242"/>
      <c r="LP42" s="242"/>
      <c r="LQ42" s="242"/>
      <c r="LR42" s="242"/>
      <c r="LS42" s="242"/>
      <c r="LT42" s="242"/>
      <c r="LU42" s="242"/>
      <c r="LV42" s="242"/>
      <c r="LW42" s="242"/>
      <c r="LX42" s="242"/>
      <c r="LY42" s="242"/>
      <c r="LZ42" s="242"/>
      <c r="MA42" s="242"/>
      <c r="MB42" s="242"/>
      <c r="MC42" s="242"/>
      <c r="MD42" s="242"/>
      <c r="ME42" s="242"/>
      <c r="MF42" s="242"/>
      <c r="MG42" s="242"/>
      <c r="MH42" s="242"/>
      <c r="MI42" s="242"/>
      <c r="MJ42" s="242"/>
      <c r="MK42" s="242"/>
      <c r="ML42" s="242"/>
      <c r="MM42" s="242"/>
      <c r="MN42" s="242"/>
      <c r="MO42" s="242"/>
      <c r="MP42" s="242"/>
      <c r="MQ42" s="242"/>
      <c r="MR42" s="242"/>
      <c r="MS42" s="242"/>
      <c r="MT42" s="242"/>
      <c r="MU42" s="242"/>
      <c r="MV42" s="242"/>
      <c r="MW42" s="242"/>
      <c r="MX42" s="242"/>
      <c r="MY42" s="242"/>
      <c r="MZ42" s="242"/>
      <c r="NA42" s="242"/>
      <c r="NB42" s="242"/>
      <c r="NC42" s="242"/>
      <c r="ND42" s="242"/>
      <c r="NE42" s="242"/>
      <c r="NF42" s="242"/>
      <c r="NG42" s="242"/>
      <c r="NH42" s="242"/>
      <c r="NI42" s="242"/>
      <c r="NJ42" s="242"/>
      <c r="NK42" s="242"/>
      <c r="NL42" s="242"/>
      <c r="NM42" s="242"/>
      <c r="NN42" s="242"/>
      <c r="NO42" s="242"/>
      <c r="NP42" s="242"/>
      <c r="NQ42" s="242"/>
      <c r="NR42" s="242"/>
      <c r="NS42" s="242"/>
      <c r="NT42" s="242"/>
      <c r="NU42" s="242"/>
      <c r="NV42" s="242"/>
      <c r="NW42" s="242"/>
      <c r="NX42" s="242"/>
      <c r="NY42" s="242"/>
      <c r="NZ42" s="242"/>
      <c r="OA42" s="242"/>
      <c r="OB42" s="242"/>
      <c r="OC42" s="242"/>
      <c r="OD42" s="242"/>
      <c r="OE42" s="242"/>
      <c r="OF42" s="242"/>
      <c r="OG42" s="242"/>
      <c r="OH42" s="242"/>
      <c r="OI42" s="242"/>
      <c r="OJ42" s="242"/>
      <c r="OK42" s="242"/>
      <c r="OL42" s="242"/>
      <c r="OM42" s="242"/>
      <c r="ON42" s="242"/>
      <c r="OO42" s="242"/>
      <c r="OP42" s="242"/>
      <c r="OQ42" s="242"/>
      <c r="OR42" s="242"/>
      <c r="OS42" s="242"/>
      <c r="OT42" s="242"/>
      <c r="OU42" s="242"/>
      <c r="OV42" s="242"/>
      <c r="OW42" s="242"/>
      <c r="OX42" s="242"/>
      <c r="OY42" s="242"/>
      <c r="OZ42" s="242"/>
      <c r="PA42" s="242"/>
      <c r="PB42" s="242"/>
      <c r="PC42" s="242"/>
      <c r="PD42" s="242"/>
      <c r="PE42" s="242"/>
      <c r="PF42" s="242"/>
      <c r="PG42" s="242"/>
      <c r="PH42" s="242"/>
      <c r="PI42" s="242"/>
      <c r="PJ42" s="242"/>
      <c r="PK42" s="242"/>
      <c r="PL42" s="242"/>
      <c r="PM42" s="242"/>
      <c r="PN42" s="242"/>
      <c r="PO42" s="242"/>
      <c r="PP42" s="242"/>
      <c r="PQ42" s="242"/>
      <c r="PR42" s="242"/>
      <c r="PS42" s="242"/>
      <c r="PT42" s="242"/>
      <c r="PU42" s="242"/>
      <c r="PV42" s="242"/>
      <c r="PW42" s="242"/>
      <c r="PX42" s="242"/>
      <c r="PY42" s="242"/>
      <c r="PZ42" s="242"/>
      <c r="QA42" s="242"/>
      <c r="QB42" s="242"/>
      <c r="QC42" s="242"/>
      <c r="QD42" s="242"/>
      <c r="QE42" s="242"/>
      <c r="QF42" s="242"/>
      <c r="QG42" s="242"/>
      <c r="QH42" s="242"/>
      <c r="QI42" s="242"/>
      <c r="QJ42" s="242"/>
      <c r="QK42" s="242"/>
      <c r="QL42" s="242"/>
      <c r="QM42" s="242"/>
      <c r="QN42" s="242"/>
      <c r="QO42" s="242"/>
      <c r="QP42" s="242"/>
      <c r="QQ42" s="242"/>
      <c r="QR42" s="242"/>
      <c r="QS42" s="242"/>
      <c r="QT42" s="242"/>
      <c r="QU42" s="242"/>
      <c r="QV42" s="242"/>
      <c r="QW42" s="242"/>
      <c r="QX42" s="242"/>
      <c r="QY42" s="242"/>
      <c r="QZ42" s="242"/>
      <c r="RA42" s="242"/>
    </row>
    <row r="43" spans="1:469" x14ac:dyDescent="0.45">
      <c r="A43" s="241"/>
      <c r="B43" s="242"/>
      <c r="C43" s="243"/>
      <c r="D43" s="242"/>
      <c r="E43" s="242"/>
      <c r="F43" s="242"/>
      <c r="G43" s="241"/>
      <c r="H43" s="242"/>
      <c r="I43" s="242"/>
      <c r="J43" s="242"/>
      <c r="K43" s="242"/>
      <c r="L43" s="242"/>
      <c r="M43" s="242"/>
      <c r="N43" s="246"/>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c r="DM43" s="242"/>
      <c r="DN43" s="242"/>
      <c r="DO43" s="242"/>
      <c r="DP43" s="242"/>
      <c r="DQ43" s="242"/>
      <c r="DR43" s="242"/>
      <c r="DS43" s="242"/>
      <c r="DT43" s="242"/>
      <c r="DU43" s="242"/>
      <c r="DV43" s="242"/>
      <c r="DW43" s="242"/>
      <c r="DX43" s="242"/>
      <c r="DY43" s="242"/>
      <c r="DZ43" s="242"/>
      <c r="EA43" s="242"/>
      <c r="EB43" s="242"/>
      <c r="EC43" s="242"/>
      <c r="ED43" s="242"/>
      <c r="EE43" s="242"/>
      <c r="EF43" s="242"/>
      <c r="EG43" s="242"/>
      <c r="EH43" s="242"/>
      <c r="EI43" s="242"/>
      <c r="EJ43" s="242"/>
      <c r="EK43" s="242"/>
      <c r="EL43" s="242"/>
      <c r="EM43" s="242"/>
      <c r="EN43" s="242"/>
      <c r="EO43" s="242"/>
      <c r="EP43" s="242"/>
      <c r="EQ43" s="242"/>
      <c r="ER43" s="242"/>
      <c r="ES43" s="242"/>
      <c r="ET43" s="242"/>
      <c r="EU43" s="242"/>
      <c r="EV43" s="242"/>
      <c r="EW43" s="242"/>
      <c r="EX43" s="242"/>
      <c r="EY43" s="242"/>
      <c r="EZ43" s="242"/>
      <c r="FA43" s="242"/>
      <c r="FB43" s="242"/>
      <c r="FC43" s="242"/>
      <c r="FD43" s="242"/>
      <c r="FE43" s="242"/>
      <c r="FF43" s="242"/>
      <c r="FG43" s="242"/>
      <c r="FH43" s="242"/>
      <c r="FI43" s="242"/>
      <c r="FJ43" s="242"/>
      <c r="FK43" s="242"/>
      <c r="FL43" s="242"/>
      <c r="FM43" s="242"/>
      <c r="FN43" s="242"/>
      <c r="FO43" s="242"/>
      <c r="FP43" s="242"/>
      <c r="FQ43" s="242"/>
      <c r="FR43" s="242"/>
      <c r="FS43" s="242"/>
      <c r="FT43" s="242"/>
      <c r="FU43" s="242"/>
      <c r="FV43" s="242"/>
      <c r="FW43" s="242"/>
      <c r="FX43" s="242"/>
      <c r="FY43" s="242"/>
      <c r="FZ43" s="242"/>
      <c r="GA43" s="242"/>
      <c r="GB43" s="242"/>
      <c r="GC43" s="242"/>
      <c r="GD43" s="242"/>
      <c r="GE43" s="242"/>
      <c r="GF43" s="242"/>
      <c r="GG43" s="242"/>
      <c r="GH43" s="242"/>
      <c r="GI43" s="242"/>
      <c r="GJ43" s="242"/>
      <c r="GK43" s="242"/>
      <c r="GL43" s="242"/>
      <c r="GM43" s="242"/>
      <c r="GN43" s="242"/>
      <c r="GO43" s="242"/>
      <c r="GP43" s="242"/>
      <c r="GQ43" s="242"/>
      <c r="GR43" s="242"/>
      <c r="GS43" s="242"/>
      <c r="GT43" s="242"/>
      <c r="GU43" s="242"/>
      <c r="GV43" s="242"/>
      <c r="GW43" s="242"/>
      <c r="GX43" s="242"/>
      <c r="GY43" s="242"/>
      <c r="GZ43" s="242"/>
      <c r="HA43" s="242"/>
      <c r="HB43" s="242"/>
      <c r="HC43" s="242"/>
      <c r="HD43" s="242"/>
      <c r="HE43" s="242"/>
      <c r="HF43" s="242"/>
      <c r="HG43" s="242"/>
      <c r="HH43" s="242"/>
      <c r="HI43" s="242"/>
      <c r="HJ43" s="242"/>
      <c r="HK43" s="242"/>
      <c r="HL43" s="242"/>
      <c r="HM43" s="242"/>
      <c r="HN43" s="242"/>
      <c r="HO43" s="242"/>
      <c r="HP43" s="242"/>
      <c r="HQ43" s="242"/>
      <c r="HR43" s="242"/>
      <c r="HS43" s="242"/>
      <c r="HT43" s="242"/>
      <c r="HU43" s="242"/>
      <c r="HV43" s="242"/>
      <c r="HW43" s="242"/>
      <c r="HX43" s="242"/>
      <c r="HY43" s="242"/>
      <c r="HZ43" s="242"/>
      <c r="IA43" s="242"/>
      <c r="IB43" s="242"/>
      <c r="IC43" s="242"/>
      <c r="ID43" s="242"/>
      <c r="IE43" s="242"/>
      <c r="IF43" s="242"/>
      <c r="IG43" s="242"/>
      <c r="IH43" s="242"/>
      <c r="II43" s="242"/>
      <c r="IJ43" s="242"/>
      <c r="IK43" s="242"/>
      <c r="IL43" s="242"/>
      <c r="IM43" s="242"/>
      <c r="IN43" s="242"/>
      <c r="IO43" s="242"/>
      <c r="IP43" s="242"/>
      <c r="IQ43" s="242"/>
      <c r="IR43" s="242"/>
      <c r="IS43" s="242"/>
      <c r="IT43" s="242"/>
      <c r="IU43" s="242"/>
      <c r="IV43" s="242"/>
      <c r="IW43" s="242"/>
      <c r="IX43" s="242"/>
      <c r="IY43" s="242"/>
      <c r="IZ43" s="242"/>
      <c r="JA43" s="242"/>
      <c r="JB43" s="242"/>
      <c r="JC43" s="242"/>
      <c r="JD43" s="242"/>
      <c r="JE43" s="242"/>
      <c r="JF43" s="242"/>
      <c r="JG43" s="242"/>
      <c r="JH43" s="242"/>
      <c r="JI43" s="242"/>
      <c r="JJ43" s="242"/>
      <c r="JK43" s="242"/>
      <c r="JL43" s="242"/>
      <c r="JM43" s="242"/>
      <c r="JN43" s="242"/>
      <c r="JO43" s="242"/>
      <c r="JP43" s="242"/>
      <c r="JQ43" s="242"/>
      <c r="JR43" s="242"/>
      <c r="JS43" s="242"/>
      <c r="JT43" s="242"/>
      <c r="JU43" s="242"/>
      <c r="JV43" s="242"/>
      <c r="JW43" s="242"/>
      <c r="JX43" s="242"/>
      <c r="JY43" s="242"/>
      <c r="JZ43" s="242"/>
      <c r="KA43" s="242"/>
      <c r="KB43" s="242"/>
      <c r="KC43" s="242"/>
      <c r="KD43" s="242"/>
      <c r="KE43" s="242"/>
      <c r="KF43" s="242"/>
      <c r="KG43" s="242"/>
      <c r="KH43" s="242"/>
      <c r="KI43" s="242"/>
      <c r="KJ43" s="242"/>
      <c r="KK43" s="242"/>
      <c r="KL43" s="242"/>
      <c r="KM43" s="242"/>
      <c r="KN43" s="242"/>
      <c r="KO43" s="242"/>
      <c r="KP43" s="242"/>
      <c r="KQ43" s="242"/>
      <c r="KR43" s="242"/>
      <c r="KS43" s="242"/>
      <c r="KT43" s="242"/>
      <c r="KU43" s="242"/>
      <c r="KV43" s="242"/>
      <c r="KW43" s="242"/>
      <c r="KX43" s="242"/>
      <c r="KY43" s="242"/>
      <c r="KZ43" s="242"/>
      <c r="LA43" s="242"/>
      <c r="LB43" s="242"/>
      <c r="LC43" s="242"/>
      <c r="LD43" s="242"/>
      <c r="LE43" s="242"/>
      <c r="LF43" s="242"/>
      <c r="LG43" s="242"/>
      <c r="LH43" s="242"/>
      <c r="LI43" s="242"/>
      <c r="LJ43" s="242"/>
      <c r="LK43" s="242"/>
      <c r="LL43" s="242"/>
      <c r="LM43" s="242"/>
      <c r="LN43" s="242"/>
      <c r="LO43" s="242"/>
      <c r="LP43" s="242"/>
      <c r="LQ43" s="242"/>
      <c r="LR43" s="242"/>
      <c r="LS43" s="242"/>
      <c r="LT43" s="242"/>
      <c r="LU43" s="242"/>
      <c r="LV43" s="242"/>
      <c r="LW43" s="242"/>
      <c r="LX43" s="242"/>
      <c r="LY43" s="242"/>
      <c r="LZ43" s="242"/>
      <c r="MA43" s="242"/>
      <c r="MB43" s="242"/>
      <c r="MC43" s="242"/>
      <c r="MD43" s="242"/>
      <c r="ME43" s="242"/>
      <c r="MF43" s="242"/>
      <c r="MG43" s="242"/>
      <c r="MH43" s="242"/>
      <c r="MI43" s="242"/>
      <c r="MJ43" s="242"/>
      <c r="MK43" s="242"/>
      <c r="ML43" s="242"/>
      <c r="MM43" s="242"/>
      <c r="MN43" s="242"/>
      <c r="MO43" s="242"/>
      <c r="MP43" s="242"/>
      <c r="MQ43" s="242"/>
      <c r="MR43" s="242"/>
      <c r="MS43" s="242"/>
      <c r="MT43" s="242"/>
      <c r="MU43" s="242"/>
      <c r="MV43" s="242"/>
      <c r="MW43" s="242"/>
      <c r="MX43" s="242"/>
      <c r="MY43" s="242"/>
      <c r="MZ43" s="242"/>
      <c r="NA43" s="242"/>
      <c r="NB43" s="242"/>
      <c r="NC43" s="242"/>
      <c r="ND43" s="242"/>
      <c r="NE43" s="242"/>
      <c r="NF43" s="242"/>
      <c r="NG43" s="242"/>
      <c r="NH43" s="242"/>
      <c r="NI43" s="242"/>
      <c r="NJ43" s="242"/>
      <c r="NK43" s="242"/>
      <c r="NL43" s="242"/>
      <c r="NM43" s="242"/>
      <c r="NN43" s="242"/>
      <c r="NO43" s="242"/>
      <c r="NP43" s="242"/>
      <c r="NQ43" s="242"/>
      <c r="NR43" s="242"/>
      <c r="NS43" s="242"/>
      <c r="NT43" s="242"/>
      <c r="NU43" s="242"/>
      <c r="NV43" s="242"/>
      <c r="NW43" s="242"/>
      <c r="NX43" s="242"/>
      <c r="NY43" s="242"/>
      <c r="NZ43" s="242"/>
      <c r="OA43" s="242"/>
      <c r="OB43" s="242"/>
      <c r="OC43" s="242"/>
      <c r="OD43" s="242"/>
      <c r="OE43" s="242"/>
      <c r="OF43" s="242"/>
      <c r="OG43" s="242"/>
      <c r="OH43" s="242"/>
      <c r="OI43" s="242"/>
      <c r="OJ43" s="242"/>
      <c r="OK43" s="242"/>
      <c r="OL43" s="242"/>
      <c r="OM43" s="242"/>
      <c r="ON43" s="242"/>
      <c r="OO43" s="242"/>
      <c r="OP43" s="242"/>
      <c r="OQ43" s="242"/>
      <c r="OR43" s="242"/>
      <c r="OS43" s="242"/>
      <c r="OT43" s="242"/>
      <c r="OU43" s="242"/>
      <c r="OV43" s="242"/>
      <c r="OW43" s="242"/>
      <c r="OX43" s="242"/>
      <c r="OY43" s="242"/>
      <c r="OZ43" s="242"/>
      <c r="PA43" s="242"/>
      <c r="PB43" s="242"/>
      <c r="PC43" s="242"/>
      <c r="PD43" s="242"/>
      <c r="PE43" s="242"/>
      <c r="PF43" s="242"/>
      <c r="PG43" s="242"/>
      <c r="PH43" s="242"/>
      <c r="PI43" s="242"/>
      <c r="PJ43" s="242"/>
      <c r="PK43" s="242"/>
      <c r="PL43" s="242"/>
      <c r="PM43" s="242"/>
      <c r="PN43" s="242"/>
      <c r="PO43" s="242"/>
      <c r="PP43" s="242"/>
      <c r="PQ43" s="242"/>
      <c r="PR43" s="242"/>
      <c r="PS43" s="242"/>
      <c r="PT43" s="242"/>
      <c r="PU43" s="242"/>
      <c r="PV43" s="242"/>
      <c r="PW43" s="242"/>
      <c r="PX43" s="242"/>
      <c r="PY43" s="242"/>
      <c r="PZ43" s="242"/>
      <c r="QA43" s="242"/>
      <c r="QB43" s="242"/>
      <c r="QC43" s="242"/>
      <c r="QD43" s="242"/>
      <c r="QE43" s="242"/>
      <c r="QF43" s="242"/>
      <c r="QG43" s="242"/>
      <c r="QH43" s="242"/>
      <c r="QI43" s="242"/>
      <c r="QJ43" s="242"/>
      <c r="QK43" s="242"/>
      <c r="QL43" s="242"/>
      <c r="QM43" s="242"/>
      <c r="QN43" s="242"/>
      <c r="QO43" s="242"/>
      <c r="QP43" s="242"/>
      <c r="QQ43" s="242"/>
      <c r="QR43" s="242"/>
      <c r="QS43" s="242"/>
      <c r="QT43" s="242"/>
      <c r="QU43" s="242"/>
      <c r="QV43" s="242"/>
      <c r="QW43" s="242"/>
      <c r="QX43" s="242"/>
      <c r="QY43" s="242"/>
      <c r="QZ43" s="242"/>
      <c r="RA43" s="242"/>
    </row>
    <row r="44" spans="1:469" x14ac:dyDescent="0.45">
      <c r="A44" s="241"/>
      <c r="B44" s="242"/>
      <c r="C44" s="243"/>
      <c r="D44" s="242"/>
      <c r="E44" s="242"/>
      <c r="F44" s="242"/>
      <c r="G44" s="241"/>
      <c r="H44" s="242"/>
      <c r="I44" s="242"/>
      <c r="J44" s="242"/>
      <c r="K44" s="242"/>
      <c r="L44" s="242"/>
      <c r="M44" s="242"/>
      <c r="N44" s="246"/>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2"/>
      <c r="DL44" s="242"/>
      <c r="DM44" s="242"/>
      <c r="DN44" s="242"/>
      <c r="DO44" s="242"/>
      <c r="DP44" s="242"/>
      <c r="DQ44" s="242"/>
      <c r="DR44" s="242"/>
      <c r="DS44" s="242"/>
      <c r="DT44" s="242"/>
      <c r="DU44" s="242"/>
      <c r="DV44" s="242"/>
      <c r="DW44" s="242"/>
      <c r="DX44" s="242"/>
      <c r="DY44" s="242"/>
      <c r="DZ44" s="242"/>
      <c r="EA44" s="242"/>
      <c r="EB44" s="242"/>
      <c r="EC44" s="242"/>
      <c r="ED44" s="242"/>
      <c r="EE44" s="242"/>
      <c r="EF44" s="242"/>
      <c r="EG44" s="242"/>
      <c r="EH44" s="242"/>
      <c r="EI44" s="242"/>
      <c r="EJ44" s="242"/>
      <c r="EK44" s="242"/>
      <c r="EL44" s="242"/>
      <c r="EM44" s="242"/>
      <c r="EN44" s="242"/>
      <c r="EO44" s="242"/>
      <c r="EP44" s="242"/>
      <c r="EQ44" s="242"/>
      <c r="ER44" s="242"/>
      <c r="ES44" s="242"/>
      <c r="ET44" s="242"/>
      <c r="EU44" s="242"/>
      <c r="EV44" s="242"/>
      <c r="EW44" s="242"/>
      <c r="EX44" s="242"/>
      <c r="EY44" s="242"/>
      <c r="EZ44" s="242"/>
      <c r="FA44" s="242"/>
      <c r="FB44" s="242"/>
      <c r="FC44" s="242"/>
      <c r="FD44" s="242"/>
      <c r="FE44" s="242"/>
      <c r="FF44" s="242"/>
      <c r="FG44" s="242"/>
      <c r="FH44" s="242"/>
      <c r="FI44" s="242"/>
      <c r="FJ44" s="242"/>
      <c r="FK44" s="242"/>
      <c r="FL44" s="242"/>
      <c r="FM44" s="242"/>
      <c r="FN44" s="242"/>
      <c r="FO44" s="242"/>
      <c r="FP44" s="242"/>
      <c r="FQ44" s="242"/>
      <c r="FR44" s="242"/>
      <c r="FS44" s="242"/>
      <c r="FT44" s="242"/>
      <c r="FU44" s="242"/>
      <c r="FV44" s="242"/>
      <c r="FW44" s="242"/>
      <c r="FX44" s="242"/>
      <c r="FY44" s="242"/>
      <c r="FZ44" s="242"/>
      <c r="GA44" s="242"/>
      <c r="GB44" s="242"/>
      <c r="GC44" s="242"/>
      <c r="GD44" s="242"/>
      <c r="GE44" s="242"/>
      <c r="GF44" s="242"/>
      <c r="GG44" s="242"/>
      <c r="GH44" s="242"/>
      <c r="GI44" s="242"/>
      <c r="GJ44" s="242"/>
      <c r="GK44" s="242"/>
      <c r="GL44" s="242"/>
      <c r="GM44" s="242"/>
      <c r="GN44" s="242"/>
      <c r="GO44" s="242"/>
      <c r="GP44" s="242"/>
      <c r="GQ44" s="242"/>
      <c r="GR44" s="242"/>
      <c r="GS44" s="242"/>
      <c r="GT44" s="242"/>
      <c r="GU44" s="242"/>
      <c r="GV44" s="242"/>
      <c r="GW44" s="242"/>
      <c r="GX44" s="242"/>
      <c r="GY44" s="242"/>
      <c r="GZ44" s="242"/>
      <c r="HA44" s="242"/>
      <c r="HB44" s="242"/>
      <c r="HC44" s="242"/>
      <c r="HD44" s="242"/>
      <c r="HE44" s="242"/>
      <c r="HF44" s="242"/>
      <c r="HG44" s="242"/>
      <c r="HH44" s="242"/>
      <c r="HI44" s="242"/>
      <c r="HJ44" s="242"/>
      <c r="HK44" s="242"/>
      <c r="HL44" s="242"/>
      <c r="HM44" s="242"/>
      <c r="HN44" s="242"/>
      <c r="HO44" s="242"/>
      <c r="HP44" s="242"/>
      <c r="HQ44" s="242"/>
      <c r="HR44" s="242"/>
      <c r="HS44" s="242"/>
      <c r="HT44" s="242"/>
      <c r="HU44" s="242"/>
      <c r="HV44" s="242"/>
      <c r="HW44" s="242"/>
      <c r="HX44" s="242"/>
      <c r="HY44" s="242"/>
      <c r="HZ44" s="242"/>
      <c r="IA44" s="242"/>
      <c r="IB44" s="242"/>
      <c r="IC44" s="242"/>
      <c r="ID44" s="242"/>
      <c r="IE44" s="242"/>
      <c r="IF44" s="242"/>
      <c r="IG44" s="242"/>
      <c r="IH44" s="242"/>
      <c r="II44" s="242"/>
      <c r="IJ44" s="242"/>
      <c r="IK44" s="242"/>
      <c r="IL44" s="242"/>
      <c r="IM44" s="242"/>
      <c r="IN44" s="242"/>
      <c r="IO44" s="242"/>
      <c r="IP44" s="242"/>
      <c r="IQ44" s="242"/>
      <c r="IR44" s="242"/>
      <c r="IS44" s="242"/>
      <c r="IT44" s="242"/>
      <c r="IU44" s="242"/>
      <c r="IV44" s="242"/>
      <c r="IW44" s="242"/>
      <c r="IX44" s="242"/>
      <c r="IY44" s="242"/>
      <c r="IZ44" s="242"/>
      <c r="JA44" s="242"/>
      <c r="JB44" s="242"/>
      <c r="JC44" s="242"/>
      <c r="JD44" s="242"/>
      <c r="JE44" s="242"/>
      <c r="JF44" s="242"/>
      <c r="JG44" s="242"/>
      <c r="JH44" s="242"/>
      <c r="JI44" s="242"/>
      <c r="JJ44" s="242"/>
      <c r="JK44" s="242"/>
      <c r="JL44" s="242"/>
      <c r="JM44" s="242"/>
      <c r="JN44" s="242"/>
      <c r="JO44" s="242"/>
      <c r="JP44" s="242"/>
      <c r="JQ44" s="242"/>
      <c r="JR44" s="242"/>
      <c r="JS44" s="242"/>
      <c r="JT44" s="242"/>
      <c r="JU44" s="242"/>
      <c r="JV44" s="242"/>
      <c r="JW44" s="242"/>
      <c r="JX44" s="242"/>
      <c r="JY44" s="242"/>
      <c r="JZ44" s="242"/>
      <c r="KA44" s="242"/>
      <c r="KB44" s="242"/>
      <c r="KC44" s="242"/>
      <c r="KD44" s="242"/>
      <c r="KE44" s="242"/>
      <c r="KF44" s="242"/>
      <c r="KG44" s="242"/>
      <c r="KH44" s="242"/>
      <c r="KI44" s="242"/>
      <c r="KJ44" s="242"/>
      <c r="KK44" s="242"/>
      <c r="KL44" s="242"/>
      <c r="KM44" s="242"/>
      <c r="KN44" s="242"/>
      <c r="KO44" s="242"/>
      <c r="KP44" s="242"/>
      <c r="KQ44" s="242"/>
      <c r="KR44" s="242"/>
      <c r="KS44" s="242"/>
      <c r="KT44" s="242"/>
      <c r="KU44" s="242"/>
      <c r="KV44" s="242"/>
      <c r="KW44" s="242"/>
      <c r="KX44" s="242"/>
      <c r="KY44" s="242"/>
      <c r="KZ44" s="242"/>
      <c r="LA44" s="242"/>
      <c r="LB44" s="242"/>
      <c r="LC44" s="242"/>
      <c r="LD44" s="242"/>
      <c r="LE44" s="242"/>
      <c r="LF44" s="242"/>
      <c r="LG44" s="242"/>
      <c r="LH44" s="242"/>
      <c r="LI44" s="242"/>
      <c r="LJ44" s="242"/>
      <c r="LK44" s="242"/>
      <c r="LL44" s="242"/>
      <c r="LM44" s="242"/>
      <c r="LN44" s="242"/>
      <c r="LO44" s="242"/>
      <c r="LP44" s="242"/>
      <c r="LQ44" s="242"/>
      <c r="LR44" s="242"/>
      <c r="LS44" s="242"/>
      <c r="LT44" s="242"/>
      <c r="LU44" s="242"/>
      <c r="LV44" s="242"/>
      <c r="LW44" s="242"/>
      <c r="LX44" s="242"/>
      <c r="LY44" s="242"/>
      <c r="LZ44" s="242"/>
      <c r="MA44" s="242"/>
      <c r="MB44" s="242"/>
      <c r="MC44" s="242"/>
      <c r="MD44" s="242"/>
      <c r="ME44" s="242"/>
      <c r="MF44" s="242"/>
      <c r="MG44" s="242"/>
      <c r="MH44" s="242"/>
      <c r="MI44" s="242"/>
      <c r="MJ44" s="242"/>
      <c r="MK44" s="242"/>
      <c r="ML44" s="242"/>
      <c r="MM44" s="242"/>
      <c r="MN44" s="242"/>
      <c r="MO44" s="242"/>
      <c r="MP44" s="242"/>
      <c r="MQ44" s="242"/>
      <c r="MR44" s="242"/>
      <c r="MS44" s="242"/>
      <c r="MT44" s="242"/>
      <c r="MU44" s="242"/>
      <c r="MV44" s="242"/>
      <c r="MW44" s="242"/>
      <c r="MX44" s="242"/>
      <c r="MY44" s="242"/>
      <c r="MZ44" s="242"/>
      <c r="NA44" s="242"/>
      <c r="NB44" s="242"/>
      <c r="NC44" s="242"/>
      <c r="ND44" s="242"/>
      <c r="NE44" s="242"/>
      <c r="NF44" s="242"/>
      <c r="NG44" s="242"/>
      <c r="NH44" s="242"/>
      <c r="NI44" s="242"/>
      <c r="NJ44" s="242"/>
      <c r="NK44" s="242"/>
      <c r="NL44" s="242"/>
      <c r="NM44" s="242"/>
      <c r="NN44" s="242"/>
      <c r="NO44" s="242"/>
      <c r="NP44" s="242"/>
      <c r="NQ44" s="242"/>
      <c r="NR44" s="242"/>
      <c r="NS44" s="242"/>
      <c r="NT44" s="242"/>
      <c r="NU44" s="242"/>
      <c r="NV44" s="242"/>
      <c r="NW44" s="242"/>
      <c r="NX44" s="242"/>
      <c r="NY44" s="242"/>
      <c r="NZ44" s="242"/>
      <c r="OA44" s="242"/>
      <c r="OB44" s="242"/>
      <c r="OC44" s="242"/>
      <c r="OD44" s="242"/>
      <c r="OE44" s="242"/>
      <c r="OF44" s="242"/>
      <c r="OG44" s="242"/>
      <c r="OH44" s="242"/>
      <c r="OI44" s="242"/>
      <c r="OJ44" s="242"/>
      <c r="OK44" s="242"/>
      <c r="OL44" s="242"/>
      <c r="OM44" s="242"/>
      <c r="ON44" s="242"/>
      <c r="OO44" s="242"/>
      <c r="OP44" s="242"/>
      <c r="OQ44" s="242"/>
      <c r="OR44" s="242"/>
      <c r="OS44" s="242"/>
      <c r="OT44" s="242"/>
      <c r="OU44" s="242"/>
      <c r="OV44" s="242"/>
      <c r="OW44" s="242"/>
      <c r="OX44" s="242"/>
      <c r="OY44" s="242"/>
      <c r="OZ44" s="242"/>
      <c r="PA44" s="242"/>
      <c r="PB44" s="242"/>
      <c r="PC44" s="242"/>
      <c r="PD44" s="242"/>
      <c r="PE44" s="242"/>
      <c r="PF44" s="242"/>
      <c r="PG44" s="242"/>
      <c r="PH44" s="242"/>
      <c r="PI44" s="242"/>
      <c r="PJ44" s="242"/>
      <c r="PK44" s="242"/>
      <c r="PL44" s="242"/>
      <c r="PM44" s="242"/>
      <c r="PN44" s="242"/>
      <c r="PO44" s="242"/>
      <c r="PP44" s="242"/>
      <c r="PQ44" s="242"/>
      <c r="PR44" s="242"/>
      <c r="PS44" s="242"/>
      <c r="PT44" s="242"/>
      <c r="PU44" s="242"/>
      <c r="PV44" s="242"/>
      <c r="PW44" s="242"/>
      <c r="PX44" s="242"/>
      <c r="PY44" s="242"/>
      <c r="PZ44" s="242"/>
      <c r="QA44" s="242"/>
      <c r="QB44" s="242"/>
      <c r="QC44" s="242"/>
      <c r="QD44" s="242"/>
      <c r="QE44" s="242"/>
      <c r="QF44" s="242"/>
      <c r="QG44" s="242"/>
      <c r="QH44" s="242"/>
      <c r="QI44" s="242"/>
      <c r="QJ44" s="242"/>
      <c r="QK44" s="242"/>
      <c r="QL44" s="242"/>
      <c r="QM44" s="242"/>
      <c r="QN44" s="242"/>
      <c r="QO44" s="242"/>
      <c r="QP44" s="242"/>
      <c r="QQ44" s="242"/>
      <c r="QR44" s="242"/>
      <c r="QS44" s="242"/>
      <c r="QT44" s="242"/>
      <c r="QU44" s="242"/>
      <c r="QV44" s="242"/>
      <c r="QW44" s="242"/>
      <c r="QX44" s="242"/>
      <c r="QY44" s="242"/>
      <c r="QZ44" s="242"/>
      <c r="RA44" s="242"/>
    </row>
    <row r="45" spans="1:469" x14ac:dyDescent="0.45">
      <c r="A45" s="241"/>
      <c r="B45" s="242"/>
      <c r="C45" s="243"/>
      <c r="D45" s="242"/>
      <c r="E45" s="242"/>
      <c r="F45" s="242"/>
      <c r="G45" s="241"/>
      <c r="H45" s="242"/>
      <c r="I45" s="242"/>
      <c r="J45" s="242"/>
      <c r="K45" s="242"/>
      <c r="L45" s="242"/>
      <c r="M45" s="242"/>
      <c r="N45" s="246"/>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2"/>
      <c r="DL45" s="242"/>
      <c r="DM45" s="242"/>
      <c r="DN45" s="242"/>
      <c r="DO45" s="242"/>
      <c r="DP45" s="242"/>
      <c r="DQ45" s="242"/>
      <c r="DR45" s="242"/>
      <c r="DS45" s="242"/>
      <c r="DT45" s="242"/>
      <c r="DU45" s="242"/>
      <c r="DV45" s="242"/>
      <c r="DW45" s="242"/>
      <c r="DX45" s="242"/>
      <c r="DY45" s="242"/>
      <c r="DZ45" s="242"/>
      <c r="EA45" s="242"/>
      <c r="EB45" s="242"/>
      <c r="EC45" s="242"/>
      <c r="ED45" s="242"/>
      <c r="EE45" s="242"/>
      <c r="EF45" s="242"/>
      <c r="EG45" s="242"/>
      <c r="EH45" s="242"/>
      <c r="EI45" s="242"/>
      <c r="EJ45" s="242"/>
      <c r="EK45" s="242"/>
      <c r="EL45" s="242"/>
      <c r="EM45" s="242"/>
      <c r="EN45" s="242"/>
      <c r="EO45" s="242"/>
      <c r="EP45" s="242"/>
      <c r="EQ45" s="242"/>
      <c r="ER45" s="242"/>
      <c r="ES45" s="242"/>
      <c r="ET45" s="242"/>
      <c r="EU45" s="242"/>
      <c r="EV45" s="242"/>
      <c r="EW45" s="242"/>
      <c r="EX45" s="242"/>
      <c r="EY45" s="242"/>
      <c r="EZ45" s="242"/>
      <c r="FA45" s="242"/>
      <c r="FB45" s="242"/>
      <c r="FC45" s="242"/>
      <c r="FD45" s="242"/>
      <c r="FE45" s="242"/>
      <c r="FF45" s="242"/>
      <c r="FG45" s="242"/>
      <c r="FH45" s="242"/>
      <c r="FI45" s="242"/>
      <c r="FJ45" s="242"/>
      <c r="FK45" s="242"/>
      <c r="FL45" s="242"/>
      <c r="FM45" s="242"/>
      <c r="FN45" s="242"/>
      <c r="FO45" s="242"/>
      <c r="FP45" s="242"/>
      <c r="FQ45" s="242"/>
      <c r="FR45" s="242"/>
      <c r="FS45" s="242"/>
      <c r="FT45" s="242"/>
      <c r="FU45" s="242"/>
      <c r="FV45" s="242"/>
      <c r="FW45" s="242"/>
      <c r="FX45" s="242"/>
      <c r="FY45" s="242"/>
      <c r="FZ45" s="242"/>
      <c r="GA45" s="242"/>
      <c r="GB45" s="242"/>
      <c r="GC45" s="242"/>
      <c r="GD45" s="242"/>
      <c r="GE45" s="242"/>
      <c r="GF45" s="242"/>
      <c r="GG45" s="242"/>
      <c r="GH45" s="242"/>
      <c r="GI45" s="242"/>
      <c r="GJ45" s="242"/>
      <c r="GK45" s="242"/>
      <c r="GL45" s="242"/>
      <c r="GM45" s="242"/>
      <c r="GN45" s="242"/>
      <c r="GO45" s="242"/>
      <c r="GP45" s="242"/>
      <c r="GQ45" s="242"/>
      <c r="GR45" s="242"/>
      <c r="GS45" s="242"/>
      <c r="GT45" s="242"/>
      <c r="GU45" s="242"/>
      <c r="GV45" s="242"/>
      <c r="GW45" s="242"/>
      <c r="GX45" s="242"/>
      <c r="GY45" s="242"/>
      <c r="GZ45" s="242"/>
      <c r="HA45" s="242"/>
      <c r="HB45" s="242"/>
      <c r="HC45" s="242"/>
      <c r="HD45" s="242"/>
      <c r="HE45" s="242"/>
      <c r="HF45" s="242"/>
      <c r="HG45" s="242"/>
      <c r="HH45" s="242"/>
      <c r="HI45" s="242"/>
      <c r="HJ45" s="242"/>
      <c r="HK45" s="242"/>
      <c r="HL45" s="242"/>
      <c r="HM45" s="242"/>
      <c r="HN45" s="242"/>
      <c r="HO45" s="242"/>
      <c r="HP45" s="242"/>
      <c r="HQ45" s="242"/>
      <c r="HR45" s="242"/>
      <c r="HS45" s="242"/>
      <c r="HT45" s="242"/>
      <c r="HU45" s="242"/>
      <c r="HV45" s="242"/>
      <c r="HW45" s="242"/>
      <c r="HX45" s="242"/>
      <c r="HY45" s="242"/>
      <c r="HZ45" s="242"/>
      <c r="IA45" s="242"/>
      <c r="IB45" s="242"/>
      <c r="IC45" s="242"/>
      <c r="ID45" s="242"/>
      <c r="IE45" s="242"/>
      <c r="IF45" s="242"/>
      <c r="IG45" s="242"/>
      <c r="IH45" s="242"/>
      <c r="II45" s="242"/>
      <c r="IJ45" s="242"/>
      <c r="IK45" s="242"/>
      <c r="IL45" s="242"/>
      <c r="IM45" s="242"/>
      <c r="IN45" s="242"/>
      <c r="IO45" s="242"/>
      <c r="IP45" s="242"/>
      <c r="IQ45" s="242"/>
      <c r="IR45" s="242"/>
      <c r="IS45" s="242"/>
      <c r="IT45" s="242"/>
      <c r="IU45" s="242"/>
      <c r="IV45" s="242"/>
      <c r="IW45" s="242"/>
      <c r="IX45" s="242"/>
      <c r="IY45" s="242"/>
      <c r="IZ45" s="242"/>
      <c r="JA45" s="242"/>
      <c r="JB45" s="242"/>
      <c r="JC45" s="242"/>
      <c r="JD45" s="242"/>
      <c r="JE45" s="242"/>
      <c r="JF45" s="242"/>
      <c r="JG45" s="242"/>
      <c r="JH45" s="242"/>
      <c r="JI45" s="242"/>
      <c r="JJ45" s="242"/>
      <c r="JK45" s="242"/>
      <c r="JL45" s="242"/>
      <c r="JM45" s="242"/>
      <c r="JN45" s="242"/>
      <c r="JO45" s="242"/>
      <c r="JP45" s="242"/>
      <c r="JQ45" s="242"/>
      <c r="JR45" s="242"/>
      <c r="JS45" s="242"/>
      <c r="JT45" s="242"/>
      <c r="JU45" s="242"/>
      <c r="JV45" s="242"/>
      <c r="JW45" s="242"/>
      <c r="JX45" s="242"/>
      <c r="JY45" s="242"/>
      <c r="JZ45" s="242"/>
      <c r="KA45" s="242"/>
      <c r="KB45" s="242"/>
      <c r="KC45" s="242"/>
      <c r="KD45" s="242"/>
      <c r="KE45" s="242"/>
      <c r="KF45" s="242"/>
      <c r="KG45" s="242"/>
      <c r="KH45" s="242"/>
      <c r="KI45" s="242"/>
      <c r="KJ45" s="242"/>
      <c r="KK45" s="242"/>
      <c r="KL45" s="242"/>
      <c r="KM45" s="242"/>
      <c r="KN45" s="242"/>
      <c r="KO45" s="242"/>
      <c r="KP45" s="242"/>
      <c r="KQ45" s="242"/>
      <c r="KR45" s="242"/>
      <c r="KS45" s="242"/>
      <c r="KT45" s="242"/>
      <c r="KU45" s="242"/>
      <c r="KV45" s="242"/>
      <c r="KW45" s="242"/>
      <c r="KX45" s="242"/>
      <c r="KY45" s="242"/>
      <c r="KZ45" s="242"/>
      <c r="LA45" s="242"/>
      <c r="LB45" s="242"/>
      <c r="LC45" s="242"/>
      <c r="LD45" s="242"/>
      <c r="LE45" s="242"/>
      <c r="LF45" s="242"/>
      <c r="LG45" s="242"/>
      <c r="LH45" s="242"/>
      <c r="LI45" s="242"/>
      <c r="LJ45" s="242"/>
      <c r="LK45" s="242"/>
      <c r="LL45" s="242"/>
      <c r="LM45" s="242"/>
      <c r="LN45" s="242"/>
      <c r="LO45" s="242"/>
      <c r="LP45" s="242"/>
      <c r="LQ45" s="242"/>
      <c r="LR45" s="242"/>
      <c r="LS45" s="242"/>
      <c r="LT45" s="242"/>
      <c r="LU45" s="242"/>
      <c r="LV45" s="242"/>
      <c r="LW45" s="242"/>
      <c r="LX45" s="242"/>
      <c r="LY45" s="242"/>
      <c r="LZ45" s="242"/>
      <c r="MA45" s="242"/>
      <c r="MB45" s="242"/>
      <c r="MC45" s="242"/>
      <c r="MD45" s="242"/>
      <c r="ME45" s="242"/>
      <c r="MF45" s="242"/>
      <c r="MG45" s="242"/>
      <c r="MH45" s="242"/>
      <c r="MI45" s="242"/>
      <c r="MJ45" s="242"/>
      <c r="MK45" s="242"/>
      <c r="ML45" s="242"/>
      <c r="MM45" s="242"/>
      <c r="MN45" s="242"/>
      <c r="MO45" s="242"/>
      <c r="MP45" s="242"/>
      <c r="MQ45" s="242"/>
      <c r="MR45" s="242"/>
      <c r="MS45" s="242"/>
      <c r="MT45" s="242"/>
      <c r="MU45" s="242"/>
      <c r="MV45" s="242"/>
      <c r="MW45" s="242"/>
      <c r="MX45" s="242"/>
      <c r="MY45" s="242"/>
      <c r="MZ45" s="242"/>
      <c r="NA45" s="242"/>
      <c r="NB45" s="242"/>
      <c r="NC45" s="242"/>
      <c r="ND45" s="242"/>
      <c r="NE45" s="242"/>
      <c r="NF45" s="242"/>
      <c r="NG45" s="242"/>
      <c r="NH45" s="242"/>
      <c r="NI45" s="242"/>
      <c r="NJ45" s="242"/>
      <c r="NK45" s="242"/>
      <c r="NL45" s="242"/>
      <c r="NM45" s="242"/>
      <c r="NN45" s="242"/>
      <c r="NO45" s="242"/>
      <c r="NP45" s="242"/>
      <c r="NQ45" s="242"/>
      <c r="NR45" s="242"/>
      <c r="NS45" s="242"/>
      <c r="NT45" s="242"/>
      <c r="NU45" s="242"/>
      <c r="NV45" s="242"/>
      <c r="NW45" s="242"/>
      <c r="NX45" s="242"/>
      <c r="NY45" s="242"/>
      <c r="NZ45" s="242"/>
      <c r="OA45" s="242"/>
      <c r="OB45" s="242"/>
      <c r="OC45" s="242"/>
      <c r="OD45" s="242"/>
      <c r="OE45" s="242"/>
      <c r="OF45" s="242"/>
      <c r="OG45" s="242"/>
      <c r="OH45" s="242"/>
      <c r="OI45" s="242"/>
      <c r="OJ45" s="242"/>
      <c r="OK45" s="242"/>
      <c r="OL45" s="242"/>
      <c r="OM45" s="242"/>
      <c r="ON45" s="242"/>
      <c r="OO45" s="242"/>
      <c r="OP45" s="242"/>
      <c r="OQ45" s="242"/>
      <c r="OR45" s="242"/>
      <c r="OS45" s="242"/>
      <c r="OT45" s="242"/>
      <c r="OU45" s="242"/>
      <c r="OV45" s="242"/>
      <c r="OW45" s="242"/>
      <c r="OX45" s="242"/>
      <c r="OY45" s="242"/>
      <c r="OZ45" s="242"/>
      <c r="PA45" s="242"/>
      <c r="PB45" s="242"/>
      <c r="PC45" s="242"/>
      <c r="PD45" s="242"/>
      <c r="PE45" s="242"/>
      <c r="PF45" s="242"/>
      <c r="PG45" s="242"/>
      <c r="PH45" s="242"/>
      <c r="PI45" s="242"/>
      <c r="PJ45" s="242"/>
      <c r="PK45" s="242"/>
      <c r="PL45" s="242"/>
      <c r="PM45" s="242"/>
      <c r="PN45" s="242"/>
      <c r="PO45" s="242"/>
      <c r="PP45" s="242"/>
      <c r="PQ45" s="242"/>
      <c r="PR45" s="242"/>
      <c r="PS45" s="242"/>
      <c r="PT45" s="242"/>
      <c r="PU45" s="242"/>
      <c r="PV45" s="242"/>
      <c r="PW45" s="242"/>
      <c r="PX45" s="242"/>
      <c r="PY45" s="242"/>
      <c r="PZ45" s="242"/>
      <c r="QA45" s="242"/>
      <c r="QB45" s="242"/>
      <c r="QC45" s="242"/>
      <c r="QD45" s="242"/>
      <c r="QE45" s="242"/>
      <c r="QF45" s="242"/>
      <c r="QG45" s="242"/>
      <c r="QH45" s="242"/>
      <c r="QI45" s="242"/>
      <c r="QJ45" s="242"/>
      <c r="QK45" s="242"/>
      <c r="QL45" s="242"/>
      <c r="QM45" s="242"/>
      <c r="QN45" s="242"/>
      <c r="QO45" s="242"/>
      <c r="QP45" s="242"/>
      <c r="QQ45" s="242"/>
      <c r="QR45" s="242"/>
      <c r="QS45" s="242"/>
      <c r="QT45" s="242"/>
      <c r="QU45" s="242"/>
      <c r="QV45" s="242"/>
      <c r="QW45" s="242"/>
      <c r="QX45" s="242"/>
      <c r="QY45" s="242"/>
      <c r="QZ45" s="242"/>
      <c r="RA45" s="242"/>
    </row>
    <row r="46" spans="1:469" x14ac:dyDescent="0.45">
      <c r="A46" s="241"/>
      <c r="B46" s="242"/>
      <c r="C46" s="243"/>
      <c r="D46" s="242"/>
      <c r="E46" s="242"/>
      <c r="F46" s="242"/>
      <c r="G46" s="241"/>
      <c r="H46" s="242"/>
      <c r="I46" s="242"/>
      <c r="J46" s="242"/>
      <c r="K46" s="242"/>
      <c r="L46" s="242"/>
      <c r="M46" s="242"/>
      <c r="N46" s="246"/>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2"/>
      <c r="DL46" s="242"/>
      <c r="DM46" s="242"/>
      <c r="DN46" s="242"/>
      <c r="DO46" s="242"/>
      <c r="DP46" s="242"/>
      <c r="DQ46" s="242"/>
      <c r="DR46" s="242"/>
      <c r="DS46" s="242"/>
      <c r="DT46" s="242"/>
      <c r="DU46" s="242"/>
      <c r="DV46" s="242"/>
      <c r="DW46" s="242"/>
      <c r="DX46" s="242"/>
      <c r="DY46" s="242"/>
      <c r="DZ46" s="242"/>
      <c r="EA46" s="242"/>
      <c r="EB46" s="242"/>
      <c r="EC46" s="242"/>
      <c r="ED46" s="242"/>
      <c r="EE46" s="242"/>
      <c r="EF46" s="242"/>
      <c r="EG46" s="242"/>
      <c r="EH46" s="242"/>
      <c r="EI46" s="242"/>
      <c r="EJ46" s="242"/>
      <c r="EK46" s="242"/>
      <c r="EL46" s="242"/>
      <c r="EM46" s="242"/>
      <c r="EN46" s="242"/>
      <c r="EO46" s="242"/>
      <c r="EP46" s="242"/>
      <c r="EQ46" s="242"/>
      <c r="ER46" s="242"/>
      <c r="ES46" s="242"/>
      <c r="ET46" s="242"/>
      <c r="EU46" s="242"/>
      <c r="EV46" s="242"/>
      <c r="EW46" s="242"/>
      <c r="EX46" s="242"/>
      <c r="EY46" s="242"/>
      <c r="EZ46" s="242"/>
      <c r="FA46" s="242"/>
      <c r="FB46" s="242"/>
      <c r="FC46" s="242"/>
      <c r="FD46" s="242"/>
      <c r="FE46" s="242"/>
      <c r="FF46" s="242"/>
      <c r="FG46" s="242"/>
      <c r="FH46" s="242"/>
      <c r="FI46" s="242"/>
      <c r="FJ46" s="242"/>
      <c r="FK46" s="242"/>
      <c r="FL46" s="242"/>
      <c r="FM46" s="242"/>
      <c r="FN46" s="242"/>
      <c r="FO46" s="242"/>
      <c r="FP46" s="242"/>
      <c r="FQ46" s="242"/>
      <c r="FR46" s="242"/>
      <c r="FS46" s="242"/>
      <c r="FT46" s="242"/>
      <c r="FU46" s="242"/>
      <c r="FV46" s="242"/>
      <c r="FW46" s="242"/>
      <c r="FX46" s="242"/>
      <c r="FY46" s="242"/>
      <c r="FZ46" s="242"/>
      <c r="GA46" s="242"/>
      <c r="GB46" s="242"/>
      <c r="GC46" s="242"/>
      <c r="GD46" s="242"/>
      <c r="GE46" s="242"/>
      <c r="GF46" s="242"/>
      <c r="GG46" s="242"/>
      <c r="GH46" s="242"/>
      <c r="GI46" s="242"/>
      <c r="GJ46" s="242"/>
      <c r="GK46" s="242"/>
      <c r="GL46" s="242"/>
      <c r="GM46" s="242"/>
      <c r="GN46" s="242"/>
      <c r="GO46" s="242"/>
      <c r="GP46" s="242"/>
      <c r="GQ46" s="242"/>
      <c r="GR46" s="242"/>
      <c r="GS46" s="242"/>
      <c r="GT46" s="242"/>
      <c r="GU46" s="242"/>
      <c r="GV46" s="242"/>
      <c r="GW46" s="242"/>
      <c r="GX46" s="242"/>
      <c r="GY46" s="242"/>
      <c r="GZ46" s="242"/>
      <c r="HA46" s="242"/>
      <c r="HB46" s="242"/>
      <c r="HC46" s="242"/>
      <c r="HD46" s="242"/>
      <c r="HE46" s="242"/>
      <c r="HF46" s="242"/>
      <c r="HG46" s="242"/>
      <c r="HH46" s="242"/>
      <c r="HI46" s="242"/>
      <c r="HJ46" s="242"/>
      <c r="HK46" s="242"/>
      <c r="HL46" s="242"/>
      <c r="HM46" s="242"/>
      <c r="HN46" s="242"/>
      <c r="HO46" s="242"/>
      <c r="HP46" s="242"/>
      <c r="HQ46" s="242"/>
      <c r="HR46" s="242"/>
      <c r="HS46" s="242"/>
      <c r="HT46" s="242"/>
      <c r="HU46" s="242"/>
      <c r="HV46" s="242"/>
      <c r="HW46" s="242"/>
      <c r="HX46" s="242"/>
      <c r="HY46" s="242"/>
      <c r="HZ46" s="242"/>
      <c r="IA46" s="242"/>
      <c r="IB46" s="242"/>
      <c r="IC46" s="242"/>
      <c r="ID46" s="242"/>
      <c r="IE46" s="242"/>
      <c r="IF46" s="242"/>
      <c r="IG46" s="242"/>
      <c r="IH46" s="242"/>
      <c r="II46" s="242"/>
      <c r="IJ46" s="242"/>
      <c r="IK46" s="242"/>
      <c r="IL46" s="242"/>
      <c r="IM46" s="242"/>
      <c r="IN46" s="242"/>
      <c r="IO46" s="242"/>
      <c r="IP46" s="242"/>
      <c r="IQ46" s="242"/>
      <c r="IR46" s="242"/>
      <c r="IS46" s="242"/>
      <c r="IT46" s="242"/>
      <c r="IU46" s="242"/>
      <c r="IV46" s="242"/>
      <c r="IW46" s="242"/>
      <c r="IX46" s="242"/>
      <c r="IY46" s="242"/>
      <c r="IZ46" s="242"/>
      <c r="JA46" s="242"/>
      <c r="JB46" s="242"/>
      <c r="JC46" s="242"/>
      <c r="JD46" s="242"/>
      <c r="JE46" s="242"/>
      <c r="JF46" s="242"/>
      <c r="JG46" s="242"/>
      <c r="JH46" s="242"/>
      <c r="JI46" s="242"/>
      <c r="JJ46" s="242"/>
      <c r="JK46" s="242"/>
      <c r="JL46" s="242"/>
      <c r="JM46" s="242"/>
      <c r="JN46" s="242"/>
      <c r="JO46" s="242"/>
      <c r="JP46" s="242"/>
      <c r="JQ46" s="242"/>
      <c r="JR46" s="242"/>
      <c r="JS46" s="242"/>
      <c r="JT46" s="242"/>
      <c r="JU46" s="242"/>
      <c r="JV46" s="242"/>
      <c r="JW46" s="242"/>
      <c r="JX46" s="242"/>
      <c r="JY46" s="242"/>
      <c r="JZ46" s="242"/>
      <c r="KA46" s="242"/>
      <c r="KB46" s="242"/>
      <c r="KC46" s="242"/>
      <c r="KD46" s="242"/>
      <c r="KE46" s="242"/>
      <c r="KF46" s="242"/>
      <c r="KG46" s="242"/>
      <c r="KH46" s="242"/>
      <c r="KI46" s="242"/>
      <c r="KJ46" s="242"/>
      <c r="KK46" s="242"/>
      <c r="KL46" s="242"/>
      <c r="KM46" s="242"/>
      <c r="KN46" s="242"/>
      <c r="KO46" s="242"/>
      <c r="KP46" s="242"/>
      <c r="KQ46" s="242"/>
      <c r="KR46" s="242"/>
      <c r="KS46" s="242"/>
      <c r="KT46" s="242"/>
      <c r="KU46" s="242"/>
      <c r="KV46" s="242"/>
      <c r="KW46" s="242"/>
      <c r="KX46" s="242"/>
      <c r="KY46" s="242"/>
      <c r="KZ46" s="242"/>
      <c r="LA46" s="242"/>
      <c r="LB46" s="242"/>
      <c r="LC46" s="242"/>
      <c r="LD46" s="242"/>
      <c r="LE46" s="242"/>
      <c r="LF46" s="242"/>
      <c r="LG46" s="242"/>
      <c r="LH46" s="242"/>
      <c r="LI46" s="242"/>
      <c r="LJ46" s="242"/>
      <c r="LK46" s="242"/>
      <c r="LL46" s="242"/>
      <c r="LM46" s="242"/>
      <c r="LN46" s="242"/>
      <c r="LO46" s="242"/>
      <c r="LP46" s="242"/>
      <c r="LQ46" s="242"/>
      <c r="LR46" s="242"/>
      <c r="LS46" s="242"/>
      <c r="LT46" s="242"/>
      <c r="LU46" s="242"/>
      <c r="LV46" s="242"/>
      <c r="LW46" s="242"/>
      <c r="LX46" s="242"/>
      <c r="LY46" s="242"/>
      <c r="LZ46" s="242"/>
      <c r="MA46" s="242"/>
      <c r="MB46" s="242"/>
      <c r="MC46" s="242"/>
      <c r="MD46" s="242"/>
      <c r="ME46" s="242"/>
      <c r="MF46" s="242"/>
      <c r="MG46" s="242"/>
      <c r="MH46" s="242"/>
      <c r="MI46" s="242"/>
      <c r="MJ46" s="242"/>
      <c r="MK46" s="242"/>
      <c r="ML46" s="242"/>
      <c r="MM46" s="242"/>
      <c r="MN46" s="242"/>
      <c r="MO46" s="242"/>
      <c r="MP46" s="242"/>
      <c r="MQ46" s="242"/>
      <c r="MR46" s="242"/>
      <c r="MS46" s="242"/>
      <c r="MT46" s="242"/>
      <c r="MU46" s="242"/>
      <c r="MV46" s="242"/>
      <c r="MW46" s="242"/>
      <c r="MX46" s="242"/>
      <c r="MY46" s="242"/>
      <c r="MZ46" s="242"/>
      <c r="NA46" s="242"/>
      <c r="NB46" s="242"/>
      <c r="NC46" s="242"/>
      <c r="ND46" s="242"/>
      <c r="NE46" s="242"/>
      <c r="NF46" s="242"/>
      <c r="NG46" s="242"/>
      <c r="NH46" s="242"/>
      <c r="NI46" s="242"/>
      <c r="NJ46" s="242"/>
      <c r="NK46" s="242"/>
      <c r="NL46" s="242"/>
      <c r="NM46" s="242"/>
      <c r="NN46" s="242"/>
      <c r="NO46" s="242"/>
      <c r="NP46" s="242"/>
      <c r="NQ46" s="242"/>
      <c r="NR46" s="242"/>
      <c r="NS46" s="242"/>
      <c r="NT46" s="242"/>
      <c r="NU46" s="242"/>
      <c r="NV46" s="242"/>
      <c r="NW46" s="242"/>
      <c r="NX46" s="242"/>
      <c r="NY46" s="242"/>
      <c r="NZ46" s="242"/>
      <c r="OA46" s="242"/>
      <c r="OB46" s="242"/>
      <c r="OC46" s="242"/>
      <c r="OD46" s="242"/>
      <c r="OE46" s="242"/>
      <c r="OF46" s="242"/>
      <c r="OG46" s="242"/>
      <c r="OH46" s="242"/>
      <c r="OI46" s="242"/>
      <c r="OJ46" s="242"/>
      <c r="OK46" s="242"/>
      <c r="OL46" s="242"/>
      <c r="OM46" s="242"/>
      <c r="ON46" s="242"/>
      <c r="OO46" s="242"/>
      <c r="OP46" s="242"/>
      <c r="OQ46" s="242"/>
      <c r="OR46" s="242"/>
      <c r="OS46" s="242"/>
      <c r="OT46" s="242"/>
      <c r="OU46" s="242"/>
      <c r="OV46" s="242"/>
      <c r="OW46" s="242"/>
      <c r="OX46" s="242"/>
      <c r="OY46" s="242"/>
      <c r="OZ46" s="242"/>
      <c r="PA46" s="242"/>
      <c r="PB46" s="242"/>
      <c r="PC46" s="242"/>
      <c r="PD46" s="242"/>
      <c r="PE46" s="242"/>
      <c r="PF46" s="242"/>
      <c r="PG46" s="242"/>
      <c r="PH46" s="242"/>
      <c r="PI46" s="242"/>
      <c r="PJ46" s="242"/>
      <c r="PK46" s="242"/>
      <c r="PL46" s="242"/>
      <c r="PM46" s="242"/>
      <c r="PN46" s="242"/>
      <c r="PO46" s="242"/>
      <c r="PP46" s="242"/>
      <c r="PQ46" s="242"/>
      <c r="PR46" s="242"/>
      <c r="PS46" s="242"/>
      <c r="PT46" s="242"/>
      <c r="PU46" s="242"/>
      <c r="PV46" s="242"/>
      <c r="PW46" s="242"/>
      <c r="PX46" s="242"/>
      <c r="PY46" s="242"/>
      <c r="PZ46" s="242"/>
      <c r="QA46" s="242"/>
      <c r="QB46" s="242"/>
      <c r="QC46" s="242"/>
      <c r="QD46" s="242"/>
      <c r="QE46" s="242"/>
      <c r="QF46" s="242"/>
      <c r="QG46" s="242"/>
      <c r="QH46" s="242"/>
      <c r="QI46" s="242"/>
      <c r="QJ46" s="242"/>
      <c r="QK46" s="242"/>
      <c r="QL46" s="242"/>
      <c r="QM46" s="242"/>
      <c r="QN46" s="242"/>
      <c r="QO46" s="242"/>
      <c r="QP46" s="242"/>
      <c r="QQ46" s="242"/>
      <c r="QR46" s="242"/>
      <c r="QS46" s="242"/>
      <c r="QT46" s="242"/>
      <c r="QU46" s="242"/>
      <c r="QV46" s="242"/>
      <c r="QW46" s="242"/>
      <c r="QX46" s="242"/>
      <c r="QY46" s="242"/>
      <c r="QZ46" s="242"/>
      <c r="RA46" s="242"/>
    </row>
    <row r="47" spans="1:469" x14ac:dyDescent="0.45">
      <c r="A47" s="241"/>
      <c r="B47" s="242"/>
      <c r="C47" s="243"/>
      <c r="D47" s="242"/>
      <c r="E47" s="242"/>
      <c r="F47" s="242"/>
      <c r="G47" s="241"/>
      <c r="H47" s="242"/>
      <c r="I47" s="242"/>
      <c r="J47" s="242"/>
      <c r="K47" s="242"/>
      <c r="L47" s="242"/>
      <c r="M47" s="242"/>
      <c r="N47" s="246"/>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2"/>
      <c r="DL47" s="242"/>
      <c r="DM47" s="242"/>
      <c r="DN47" s="242"/>
      <c r="DO47" s="242"/>
      <c r="DP47" s="242"/>
      <c r="DQ47" s="242"/>
      <c r="DR47" s="242"/>
      <c r="DS47" s="242"/>
      <c r="DT47" s="242"/>
      <c r="DU47" s="242"/>
      <c r="DV47" s="242"/>
      <c r="DW47" s="242"/>
      <c r="DX47" s="242"/>
      <c r="DY47" s="242"/>
      <c r="DZ47" s="242"/>
      <c r="EA47" s="242"/>
      <c r="EB47" s="242"/>
      <c r="EC47" s="242"/>
      <c r="ED47" s="242"/>
      <c r="EE47" s="242"/>
      <c r="EF47" s="242"/>
      <c r="EG47" s="242"/>
      <c r="EH47" s="242"/>
      <c r="EI47" s="242"/>
      <c r="EJ47" s="242"/>
      <c r="EK47" s="242"/>
      <c r="EL47" s="242"/>
      <c r="EM47" s="242"/>
      <c r="EN47" s="242"/>
      <c r="EO47" s="242"/>
      <c r="EP47" s="242"/>
      <c r="EQ47" s="242"/>
      <c r="ER47" s="242"/>
      <c r="ES47" s="242"/>
      <c r="ET47" s="242"/>
      <c r="EU47" s="242"/>
      <c r="EV47" s="242"/>
      <c r="EW47" s="242"/>
      <c r="EX47" s="242"/>
      <c r="EY47" s="242"/>
      <c r="EZ47" s="242"/>
      <c r="FA47" s="242"/>
      <c r="FB47" s="242"/>
      <c r="FC47" s="242"/>
      <c r="FD47" s="242"/>
      <c r="FE47" s="242"/>
      <c r="FF47" s="242"/>
      <c r="FG47" s="242"/>
      <c r="FH47" s="242"/>
      <c r="FI47" s="242"/>
      <c r="FJ47" s="242"/>
      <c r="FK47" s="242"/>
      <c r="FL47" s="242"/>
      <c r="FM47" s="242"/>
      <c r="FN47" s="242"/>
      <c r="FO47" s="242"/>
      <c r="FP47" s="242"/>
      <c r="FQ47" s="242"/>
      <c r="FR47" s="242"/>
      <c r="FS47" s="242"/>
      <c r="FT47" s="242"/>
      <c r="FU47" s="242"/>
      <c r="FV47" s="242"/>
      <c r="FW47" s="242"/>
      <c r="FX47" s="242"/>
      <c r="FY47" s="242"/>
      <c r="FZ47" s="242"/>
      <c r="GA47" s="242"/>
      <c r="GB47" s="242"/>
      <c r="GC47" s="242"/>
      <c r="GD47" s="242"/>
      <c r="GE47" s="242"/>
      <c r="GF47" s="242"/>
      <c r="GG47" s="242"/>
      <c r="GH47" s="242"/>
      <c r="GI47" s="242"/>
      <c r="GJ47" s="242"/>
      <c r="GK47" s="242"/>
      <c r="GL47" s="242"/>
      <c r="GM47" s="242"/>
      <c r="GN47" s="242"/>
      <c r="GO47" s="242"/>
      <c r="GP47" s="242"/>
      <c r="GQ47" s="242"/>
      <c r="GR47" s="242"/>
      <c r="GS47" s="242"/>
      <c r="GT47" s="242"/>
      <c r="GU47" s="242"/>
      <c r="GV47" s="242"/>
      <c r="GW47" s="242"/>
      <c r="GX47" s="242"/>
      <c r="GY47" s="242"/>
      <c r="GZ47" s="242"/>
      <c r="HA47" s="242"/>
      <c r="HB47" s="242"/>
      <c r="HC47" s="242"/>
      <c r="HD47" s="242"/>
      <c r="HE47" s="242"/>
      <c r="HF47" s="242"/>
      <c r="HG47" s="242"/>
      <c r="HH47" s="242"/>
      <c r="HI47" s="242"/>
      <c r="HJ47" s="242"/>
      <c r="HK47" s="242"/>
      <c r="HL47" s="242"/>
      <c r="HM47" s="242"/>
      <c r="HN47" s="242"/>
      <c r="HO47" s="242"/>
      <c r="HP47" s="242"/>
      <c r="HQ47" s="242"/>
      <c r="HR47" s="242"/>
      <c r="HS47" s="242"/>
      <c r="HT47" s="242"/>
      <c r="HU47" s="242"/>
      <c r="HV47" s="242"/>
      <c r="HW47" s="242"/>
      <c r="HX47" s="242"/>
      <c r="HY47" s="242"/>
      <c r="HZ47" s="242"/>
      <c r="IA47" s="242"/>
      <c r="IB47" s="242"/>
      <c r="IC47" s="242"/>
      <c r="ID47" s="242"/>
      <c r="IE47" s="242"/>
      <c r="IF47" s="242"/>
      <c r="IG47" s="242"/>
      <c r="IH47" s="242"/>
      <c r="II47" s="242"/>
      <c r="IJ47" s="242"/>
      <c r="IK47" s="242"/>
      <c r="IL47" s="242"/>
      <c r="IM47" s="242"/>
      <c r="IN47" s="242"/>
      <c r="IO47" s="242"/>
      <c r="IP47" s="242"/>
      <c r="IQ47" s="242"/>
      <c r="IR47" s="242"/>
      <c r="IS47" s="242"/>
      <c r="IT47" s="242"/>
      <c r="IU47" s="242"/>
      <c r="IV47" s="242"/>
      <c r="IW47" s="242"/>
      <c r="IX47" s="242"/>
      <c r="IY47" s="242"/>
      <c r="IZ47" s="242"/>
      <c r="JA47" s="242"/>
      <c r="JB47" s="242"/>
      <c r="JC47" s="242"/>
      <c r="JD47" s="242"/>
      <c r="JE47" s="242"/>
      <c r="JF47" s="242"/>
      <c r="JG47" s="242"/>
      <c r="JH47" s="242"/>
      <c r="JI47" s="242"/>
      <c r="JJ47" s="242"/>
      <c r="JK47" s="242"/>
      <c r="JL47" s="242"/>
      <c r="JM47" s="242"/>
      <c r="JN47" s="242"/>
      <c r="JO47" s="242"/>
      <c r="JP47" s="242"/>
      <c r="JQ47" s="242"/>
      <c r="JR47" s="242"/>
      <c r="JS47" s="242"/>
      <c r="JT47" s="242"/>
      <c r="JU47" s="242"/>
      <c r="JV47" s="242"/>
      <c r="JW47" s="242"/>
      <c r="JX47" s="242"/>
      <c r="JY47" s="242"/>
      <c r="JZ47" s="242"/>
      <c r="KA47" s="242"/>
      <c r="KB47" s="242"/>
      <c r="KC47" s="242"/>
      <c r="KD47" s="242"/>
      <c r="KE47" s="242"/>
      <c r="KF47" s="242"/>
      <c r="KG47" s="242"/>
      <c r="KH47" s="242"/>
      <c r="KI47" s="242"/>
      <c r="KJ47" s="242"/>
      <c r="KK47" s="242"/>
      <c r="KL47" s="242"/>
      <c r="KM47" s="242"/>
      <c r="KN47" s="242"/>
      <c r="KO47" s="242"/>
      <c r="KP47" s="242"/>
      <c r="KQ47" s="242"/>
      <c r="KR47" s="242"/>
      <c r="KS47" s="242"/>
      <c r="KT47" s="242"/>
      <c r="KU47" s="242"/>
      <c r="KV47" s="242"/>
      <c r="KW47" s="242"/>
      <c r="KX47" s="242"/>
      <c r="KY47" s="242"/>
      <c r="KZ47" s="242"/>
      <c r="LA47" s="242"/>
      <c r="LB47" s="242"/>
      <c r="LC47" s="242"/>
      <c r="LD47" s="242"/>
      <c r="LE47" s="242"/>
      <c r="LF47" s="242"/>
      <c r="LG47" s="242"/>
      <c r="LH47" s="242"/>
      <c r="LI47" s="242"/>
      <c r="LJ47" s="242"/>
      <c r="LK47" s="242"/>
      <c r="LL47" s="242"/>
      <c r="LM47" s="242"/>
      <c r="LN47" s="242"/>
      <c r="LO47" s="242"/>
      <c r="LP47" s="242"/>
      <c r="LQ47" s="242"/>
      <c r="LR47" s="242"/>
      <c r="LS47" s="242"/>
      <c r="LT47" s="242"/>
      <c r="LU47" s="242"/>
      <c r="LV47" s="242"/>
      <c r="LW47" s="242"/>
      <c r="LX47" s="242"/>
      <c r="LY47" s="242"/>
      <c r="LZ47" s="242"/>
      <c r="MA47" s="242"/>
      <c r="MB47" s="242"/>
      <c r="MC47" s="242"/>
      <c r="MD47" s="242"/>
      <c r="ME47" s="242"/>
      <c r="MF47" s="242"/>
      <c r="MG47" s="242"/>
      <c r="MH47" s="242"/>
      <c r="MI47" s="242"/>
      <c r="MJ47" s="242"/>
      <c r="MK47" s="242"/>
      <c r="ML47" s="242"/>
      <c r="MM47" s="242"/>
      <c r="MN47" s="242"/>
      <c r="MO47" s="242"/>
      <c r="MP47" s="242"/>
      <c r="MQ47" s="242"/>
      <c r="MR47" s="242"/>
      <c r="MS47" s="242"/>
      <c r="MT47" s="242"/>
      <c r="MU47" s="242"/>
      <c r="MV47" s="242"/>
      <c r="MW47" s="242"/>
      <c r="MX47" s="242"/>
      <c r="MY47" s="242"/>
      <c r="MZ47" s="242"/>
      <c r="NA47" s="242"/>
      <c r="NB47" s="242"/>
      <c r="NC47" s="242"/>
      <c r="ND47" s="242"/>
      <c r="NE47" s="242"/>
      <c r="NF47" s="242"/>
      <c r="NG47" s="242"/>
      <c r="NH47" s="242"/>
      <c r="NI47" s="242"/>
      <c r="NJ47" s="242"/>
      <c r="NK47" s="242"/>
      <c r="NL47" s="242"/>
      <c r="NM47" s="242"/>
      <c r="NN47" s="242"/>
      <c r="NO47" s="242"/>
      <c r="NP47" s="242"/>
      <c r="NQ47" s="242"/>
      <c r="NR47" s="242"/>
      <c r="NS47" s="242"/>
      <c r="NT47" s="242"/>
      <c r="NU47" s="242"/>
      <c r="NV47" s="242"/>
      <c r="NW47" s="242"/>
      <c r="NX47" s="242"/>
      <c r="NY47" s="242"/>
      <c r="NZ47" s="242"/>
      <c r="OA47" s="242"/>
      <c r="OB47" s="242"/>
      <c r="OC47" s="242"/>
      <c r="OD47" s="242"/>
      <c r="OE47" s="242"/>
      <c r="OF47" s="242"/>
      <c r="OG47" s="242"/>
      <c r="OH47" s="242"/>
      <c r="OI47" s="242"/>
      <c r="OJ47" s="242"/>
      <c r="OK47" s="242"/>
      <c r="OL47" s="242"/>
      <c r="OM47" s="242"/>
      <c r="ON47" s="242"/>
      <c r="OO47" s="242"/>
      <c r="OP47" s="242"/>
      <c r="OQ47" s="242"/>
      <c r="OR47" s="242"/>
      <c r="OS47" s="242"/>
      <c r="OT47" s="242"/>
      <c r="OU47" s="242"/>
      <c r="OV47" s="242"/>
      <c r="OW47" s="242"/>
      <c r="OX47" s="242"/>
      <c r="OY47" s="242"/>
      <c r="OZ47" s="242"/>
      <c r="PA47" s="242"/>
      <c r="PB47" s="242"/>
      <c r="PC47" s="242"/>
      <c r="PD47" s="242"/>
      <c r="PE47" s="242"/>
      <c r="PF47" s="242"/>
      <c r="PG47" s="242"/>
      <c r="PH47" s="242"/>
      <c r="PI47" s="242"/>
      <c r="PJ47" s="242"/>
      <c r="PK47" s="242"/>
      <c r="PL47" s="242"/>
      <c r="PM47" s="242"/>
      <c r="PN47" s="242"/>
      <c r="PO47" s="242"/>
      <c r="PP47" s="242"/>
      <c r="PQ47" s="242"/>
      <c r="PR47" s="242"/>
      <c r="PS47" s="242"/>
      <c r="PT47" s="242"/>
      <c r="PU47" s="242"/>
      <c r="PV47" s="242"/>
      <c r="PW47" s="242"/>
      <c r="PX47" s="242"/>
      <c r="PY47" s="242"/>
      <c r="PZ47" s="242"/>
      <c r="QA47" s="242"/>
      <c r="QB47" s="242"/>
      <c r="QC47" s="242"/>
      <c r="QD47" s="242"/>
      <c r="QE47" s="242"/>
      <c r="QF47" s="242"/>
      <c r="QG47" s="242"/>
      <c r="QH47" s="242"/>
      <c r="QI47" s="242"/>
      <c r="QJ47" s="242"/>
      <c r="QK47" s="242"/>
      <c r="QL47" s="242"/>
      <c r="QM47" s="242"/>
      <c r="QN47" s="242"/>
      <c r="QO47" s="242"/>
      <c r="QP47" s="242"/>
      <c r="QQ47" s="242"/>
      <c r="QR47" s="242"/>
      <c r="QS47" s="242"/>
      <c r="QT47" s="242"/>
      <c r="QU47" s="242"/>
      <c r="QV47" s="242"/>
      <c r="QW47" s="242"/>
      <c r="QX47" s="242"/>
      <c r="QY47" s="242"/>
      <c r="QZ47" s="242"/>
      <c r="RA47" s="242"/>
    </row>
    <row r="48" spans="1:469" x14ac:dyDescent="0.45">
      <c r="A48" s="241"/>
      <c r="B48" s="242"/>
      <c r="C48" s="243"/>
      <c r="D48" s="242"/>
      <c r="E48" s="242"/>
      <c r="F48" s="242"/>
      <c r="G48" s="241"/>
      <c r="H48" s="242"/>
      <c r="I48" s="242"/>
      <c r="J48" s="242"/>
      <c r="K48" s="242"/>
      <c r="L48" s="242"/>
      <c r="M48" s="242"/>
      <c r="N48" s="246"/>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2"/>
      <c r="DL48" s="242"/>
      <c r="DM48" s="242"/>
      <c r="DN48" s="242"/>
      <c r="DO48" s="242"/>
      <c r="DP48" s="242"/>
      <c r="DQ48" s="242"/>
      <c r="DR48" s="242"/>
      <c r="DS48" s="242"/>
      <c r="DT48" s="242"/>
      <c r="DU48" s="242"/>
      <c r="DV48" s="242"/>
      <c r="DW48" s="242"/>
      <c r="DX48" s="242"/>
      <c r="DY48" s="242"/>
      <c r="DZ48" s="242"/>
      <c r="EA48" s="242"/>
      <c r="EB48" s="242"/>
      <c r="EC48" s="242"/>
      <c r="ED48" s="242"/>
      <c r="EE48" s="242"/>
      <c r="EF48" s="242"/>
      <c r="EG48" s="242"/>
      <c r="EH48" s="242"/>
      <c r="EI48" s="242"/>
      <c r="EJ48" s="242"/>
      <c r="EK48" s="242"/>
      <c r="EL48" s="242"/>
      <c r="EM48" s="242"/>
      <c r="EN48" s="242"/>
      <c r="EO48" s="242"/>
      <c r="EP48" s="242"/>
      <c r="EQ48" s="242"/>
      <c r="ER48" s="242"/>
      <c r="ES48" s="242"/>
      <c r="ET48" s="242"/>
      <c r="EU48" s="242"/>
      <c r="EV48" s="242"/>
      <c r="EW48" s="242"/>
      <c r="EX48" s="242"/>
      <c r="EY48" s="242"/>
      <c r="EZ48" s="242"/>
      <c r="FA48" s="242"/>
      <c r="FB48" s="242"/>
      <c r="FC48" s="242"/>
      <c r="FD48" s="242"/>
      <c r="FE48" s="242"/>
      <c r="FF48" s="242"/>
      <c r="FG48" s="242"/>
      <c r="FH48" s="242"/>
      <c r="FI48" s="242"/>
      <c r="FJ48" s="242"/>
      <c r="FK48" s="242"/>
      <c r="FL48" s="242"/>
      <c r="FM48" s="242"/>
      <c r="FN48" s="242"/>
      <c r="FO48" s="242"/>
      <c r="FP48" s="242"/>
      <c r="FQ48" s="242"/>
      <c r="FR48" s="242"/>
      <c r="FS48" s="242"/>
      <c r="FT48" s="242"/>
      <c r="FU48" s="242"/>
      <c r="FV48" s="242"/>
      <c r="FW48" s="242"/>
      <c r="FX48" s="242"/>
      <c r="FY48" s="242"/>
      <c r="FZ48" s="242"/>
      <c r="GA48" s="242"/>
      <c r="GB48" s="242"/>
      <c r="GC48" s="242"/>
      <c r="GD48" s="242"/>
      <c r="GE48" s="242"/>
      <c r="GF48" s="242"/>
      <c r="GG48" s="242"/>
      <c r="GH48" s="242"/>
      <c r="GI48" s="242"/>
      <c r="GJ48" s="242"/>
      <c r="GK48" s="242"/>
      <c r="GL48" s="242"/>
      <c r="GM48" s="242"/>
      <c r="GN48" s="242"/>
      <c r="GO48" s="242"/>
      <c r="GP48" s="242"/>
      <c r="GQ48" s="242"/>
      <c r="GR48" s="242"/>
      <c r="GS48" s="242"/>
      <c r="GT48" s="242"/>
      <c r="GU48" s="242"/>
      <c r="GV48" s="242"/>
      <c r="GW48" s="242"/>
      <c r="GX48" s="242"/>
      <c r="GY48" s="242"/>
      <c r="GZ48" s="242"/>
      <c r="HA48" s="242"/>
      <c r="HB48" s="242"/>
      <c r="HC48" s="242"/>
      <c r="HD48" s="242"/>
      <c r="HE48" s="242"/>
      <c r="HF48" s="242"/>
      <c r="HG48" s="242"/>
      <c r="HH48" s="242"/>
      <c r="HI48" s="242"/>
      <c r="HJ48" s="242"/>
      <c r="HK48" s="242"/>
      <c r="HL48" s="242"/>
      <c r="HM48" s="242"/>
      <c r="HN48" s="242"/>
      <c r="HO48" s="242"/>
      <c r="HP48" s="242"/>
      <c r="HQ48" s="242"/>
      <c r="HR48" s="242"/>
      <c r="HS48" s="242"/>
      <c r="HT48" s="242"/>
      <c r="HU48" s="242"/>
      <c r="HV48" s="242"/>
      <c r="HW48" s="242"/>
      <c r="HX48" s="242"/>
      <c r="HY48" s="242"/>
      <c r="HZ48" s="242"/>
      <c r="IA48" s="242"/>
      <c r="IB48" s="242"/>
      <c r="IC48" s="242"/>
      <c r="ID48" s="242"/>
      <c r="IE48" s="242"/>
      <c r="IF48" s="242"/>
      <c r="IG48" s="242"/>
      <c r="IH48" s="242"/>
      <c r="II48" s="242"/>
      <c r="IJ48" s="242"/>
      <c r="IK48" s="242"/>
      <c r="IL48" s="242"/>
      <c r="IM48" s="242"/>
      <c r="IN48" s="242"/>
      <c r="IO48" s="242"/>
      <c r="IP48" s="242"/>
      <c r="IQ48" s="242"/>
      <c r="IR48" s="242"/>
      <c r="IS48" s="242"/>
      <c r="IT48" s="242"/>
      <c r="IU48" s="242"/>
      <c r="IV48" s="242"/>
      <c r="IW48" s="242"/>
      <c r="IX48" s="242"/>
      <c r="IY48" s="242"/>
      <c r="IZ48" s="242"/>
      <c r="JA48" s="242"/>
      <c r="JB48" s="242"/>
      <c r="JC48" s="242"/>
      <c r="JD48" s="242"/>
      <c r="JE48" s="242"/>
      <c r="JF48" s="242"/>
      <c r="JG48" s="242"/>
      <c r="JH48" s="242"/>
      <c r="JI48" s="242"/>
      <c r="JJ48" s="242"/>
      <c r="JK48" s="242"/>
      <c r="JL48" s="242"/>
      <c r="JM48" s="242"/>
      <c r="JN48" s="242"/>
      <c r="JO48" s="242"/>
      <c r="JP48" s="242"/>
      <c r="JQ48" s="242"/>
      <c r="JR48" s="242"/>
      <c r="JS48" s="242"/>
      <c r="JT48" s="242"/>
      <c r="JU48" s="242"/>
      <c r="JV48" s="242"/>
      <c r="JW48" s="242"/>
      <c r="JX48" s="242"/>
      <c r="JY48" s="242"/>
      <c r="JZ48" s="242"/>
      <c r="KA48" s="242"/>
      <c r="KB48" s="242"/>
      <c r="KC48" s="242"/>
      <c r="KD48" s="242"/>
      <c r="KE48" s="242"/>
      <c r="KF48" s="242"/>
      <c r="KG48" s="242"/>
      <c r="KH48" s="242"/>
      <c r="KI48" s="242"/>
      <c r="KJ48" s="242"/>
      <c r="KK48" s="242"/>
      <c r="KL48" s="242"/>
      <c r="KM48" s="242"/>
      <c r="KN48" s="242"/>
      <c r="KO48" s="242"/>
      <c r="KP48" s="242"/>
      <c r="KQ48" s="242"/>
      <c r="KR48" s="242"/>
      <c r="KS48" s="242"/>
      <c r="KT48" s="242"/>
      <c r="KU48" s="242"/>
      <c r="KV48" s="242"/>
      <c r="KW48" s="242"/>
      <c r="KX48" s="242"/>
      <c r="KY48" s="242"/>
      <c r="KZ48" s="242"/>
      <c r="LA48" s="242"/>
      <c r="LB48" s="242"/>
      <c r="LC48" s="242"/>
      <c r="LD48" s="242"/>
      <c r="LE48" s="242"/>
      <c r="LF48" s="242"/>
      <c r="LG48" s="242"/>
      <c r="LH48" s="242"/>
      <c r="LI48" s="242"/>
      <c r="LJ48" s="242"/>
      <c r="LK48" s="242"/>
      <c r="LL48" s="242"/>
      <c r="LM48" s="242"/>
      <c r="LN48" s="242"/>
      <c r="LO48" s="242"/>
      <c r="LP48" s="242"/>
      <c r="LQ48" s="242"/>
      <c r="LR48" s="242"/>
      <c r="LS48" s="242"/>
      <c r="LT48" s="242"/>
      <c r="LU48" s="242"/>
      <c r="LV48" s="242"/>
      <c r="LW48" s="242"/>
      <c r="LX48" s="242"/>
      <c r="LY48" s="242"/>
      <c r="LZ48" s="242"/>
      <c r="MA48" s="242"/>
      <c r="MB48" s="242"/>
      <c r="MC48" s="242"/>
      <c r="MD48" s="242"/>
      <c r="ME48" s="242"/>
      <c r="MF48" s="242"/>
      <c r="MG48" s="242"/>
      <c r="MH48" s="242"/>
      <c r="MI48" s="242"/>
      <c r="MJ48" s="242"/>
      <c r="MK48" s="242"/>
      <c r="ML48" s="242"/>
      <c r="MM48" s="242"/>
      <c r="MN48" s="242"/>
      <c r="MO48" s="242"/>
      <c r="MP48" s="242"/>
      <c r="MQ48" s="242"/>
      <c r="MR48" s="242"/>
      <c r="MS48" s="242"/>
      <c r="MT48" s="242"/>
      <c r="MU48" s="242"/>
      <c r="MV48" s="242"/>
      <c r="MW48" s="242"/>
      <c r="MX48" s="242"/>
      <c r="MY48" s="242"/>
      <c r="MZ48" s="242"/>
      <c r="NA48" s="242"/>
      <c r="NB48" s="242"/>
      <c r="NC48" s="242"/>
      <c r="ND48" s="242"/>
      <c r="NE48" s="242"/>
      <c r="NF48" s="242"/>
      <c r="NG48" s="242"/>
      <c r="NH48" s="242"/>
      <c r="NI48" s="242"/>
      <c r="NJ48" s="242"/>
      <c r="NK48" s="242"/>
      <c r="NL48" s="242"/>
      <c r="NM48" s="242"/>
      <c r="NN48" s="242"/>
      <c r="NO48" s="242"/>
      <c r="NP48" s="242"/>
      <c r="NQ48" s="242"/>
      <c r="NR48" s="242"/>
      <c r="NS48" s="242"/>
      <c r="NT48" s="242"/>
      <c r="NU48" s="242"/>
      <c r="NV48" s="242"/>
      <c r="NW48" s="242"/>
      <c r="NX48" s="242"/>
      <c r="NY48" s="242"/>
      <c r="NZ48" s="242"/>
      <c r="OA48" s="242"/>
      <c r="OB48" s="242"/>
      <c r="OC48" s="242"/>
      <c r="OD48" s="242"/>
      <c r="OE48" s="242"/>
      <c r="OF48" s="242"/>
      <c r="OG48" s="242"/>
      <c r="OH48" s="242"/>
      <c r="OI48" s="242"/>
      <c r="OJ48" s="242"/>
      <c r="OK48" s="242"/>
      <c r="OL48" s="242"/>
      <c r="OM48" s="242"/>
      <c r="ON48" s="242"/>
      <c r="OO48" s="242"/>
      <c r="OP48" s="242"/>
      <c r="OQ48" s="242"/>
      <c r="OR48" s="242"/>
      <c r="OS48" s="242"/>
      <c r="OT48" s="242"/>
      <c r="OU48" s="242"/>
      <c r="OV48" s="242"/>
      <c r="OW48" s="242"/>
      <c r="OX48" s="242"/>
      <c r="OY48" s="242"/>
      <c r="OZ48" s="242"/>
      <c r="PA48" s="242"/>
      <c r="PB48" s="242"/>
      <c r="PC48" s="242"/>
      <c r="PD48" s="242"/>
      <c r="PE48" s="242"/>
      <c r="PF48" s="242"/>
      <c r="PG48" s="242"/>
      <c r="PH48" s="242"/>
      <c r="PI48" s="242"/>
      <c r="PJ48" s="242"/>
      <c r="PK48" s="242"/>
      <c r="PL48" s="242"/>
      <c r="PM48" s="242"/>
      <c r="PN48" s="242"/>
      <c r="PO48" s="242"/>
      <c r="PP48" s="242"/>
      <c r="PQ48" s="242"/>
      <c r="PR48" s="242"/>
      <c r="PS48" s="242"/>
      <c r="PT48" s="242"/>
      <c r="PU48" s="242"/>
      <c r="PV48" s="242"/>
      <c r="PW48" s="242"/>
      <c r="PX48" s="242"/>
      <c r="PY48" s="242"/>
      <c r="PZ48" s="242"/>
      <c r="QA48" s="242"/>
      <c r="QB48" s="242"/>
      <c r="QC48" s="242"/>
      <c r="QD48" s="242"/>
      <c r="QE48" s="242"/>
      <c r="QF48" s="242"/>
      <c r="QG48" s="242"/>
      <c r="QH48" s="242"/>
      <c r="QI48" s="242"/>
      <c r="QJ48" s="242"/>
      <c r="QK48" s="242"/>
      <c r="QL48" s="242"/>
      <c r="QM48" s="242"/>
      <c r="QN48" s="242"/>
      <c r="QO48" s="242"/>
      <c r="QP48" s="242"/>
      <c r="QQ48" s="242"/>
      <c r="QR48" s="242"/>
      <c r="QS48" s="242"/>
      <c r="QT48" s="242"/>
      <c r="QU48" s="242"/>
      <c r="QV48" s="242"/>
      <c r="QW48" s="242"/>
      <c r="QX48" s="242"/>
      <c r="QY48" s="242"/>
      <c r="QZ48" s="242"/>
      <c r="RA48" s="242"/>
    </row>
    <row r="49" spans="1:469" x14ac:dyDescent="0.45">
      <c r="A49" s="241"/>
      <c r="B49" s="242"/>
      <c r="C49" s="243"/>
      <c r="D49" s="242"/>
      <c r="E49" s="242"/>
      <c r="F49" s="242"/>
      <c r="G49" s="241"/>
      <c r="H49" s="242"/>
      <c r="I49" s="242"/>
      <c r="J49" s="242"/>
      <c r="K49" s="242"/>
      <c r="L49" s="242"/>
      <c r="M49" s="242"/>
      <c r="N49" s="246"/>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2"/>
      <c r="DL49" s="242"/>
      <c r="DM49" s="242"/>
      <c r="DN49" s="242"/>
      <c r="DO49" s="242"/>
      <c r="DP49" s="242"/>
      <c r="DQ49" s="242"/>
      <c r="DR49" s="242"/>
      <c r="DS49" s="242"/>
      <c r="DT49" s="242"/>
      <c r="DU49" s="242"/>
      <c r="DV49" s="242"/>
      <c r="DW49" s="242"/>
      <c r="DX49" s="242"/>
      <c r="DY49" s="242"/>
      <c r="DZ49" s="242"/>
      <c r="EA49" s="242"/>
      <c r="EB49" s="242"/>
      <c r="EC49" s="242"/>
      <c r="ED49" s="242"/>
      <c r="EE49" s="242"/>
      <c r="EF49" s="242"/>
      <c r="EG49" s="242"/>
      <c r="EH49" s="242"/>
      <c r="EI49" s="242"/>
      <c r="EJ49" s="242"/>
      <c r="EK49" s="242"/>
      <c r="EL49" s="242"/>
      <c r="EM49" s="242"/>
      <c r="EN49" s="242"/>
      <c r="EO49" s="242"/>
      <c r="EP49" s="242"/>
      <c r="EQ49" s="242"/>
      <c r="ER49" s="242"/>
      <c r="ES49" s="242"/>
      <c r="ET49" s="242"/>
      <c r="EU49" s="242"/>
      <c r="EV49" s="242"/>
      <c r="EW49" s="242"/>
      <c r="EX49" s="242"/>
      <c r="EY49" s="242"/>
      <c r="EZ49" s="242"/>
      <c r="FA49" s="242"/>
      <c r="FB49" s="242"/>
      <c r="FC49" s="242"/>
      <c r="FD49" s="242"/>
      <c r="FE49" s="242"/>
      <c r="FF49" s="242"/>
      <c r="FG49" s="242"/>
      <c r="FH49" s="242"/>
      <c r="FI49" s="242"/>
      <c r="FJ49" s="242"/>
      <c r="FK49" s="242"/>
      <c r="FL49" s="242"/>
      <c r="FM49" s="242"/>
      <c r="FN49" s="242"/>
      <c r="FO49" s="242"/>
      <c r="FP49" s="242"/>
      <c r="FQ49" s="242"/>
      <c r="FR49" s="242"/>
      <c r="FS49" s="242"/>
      <c r="FT49" s="242"/>
      <c r="FU49" s="242"/>
      <c r="FV49" s="242"/>
      <c r="FW49" s="242"/>
      <c r="FX49" s="242"/>
      <c r="FY49" s="242"/>
      <c r="FZ49" s="242"/>
      <c r="GA49" s="242"/>
      <c r="GB49" s="242"/>
      <c r="GC49" s="242"/>
      <c r="GD49" s="242"/>
      <c r="GE49" s="242"/>
      <c r="GF49" s="242"/>
      <c r="GG49" s="242"/>
      <c r="GH49" s="242"/>
      <c r="GI49" s="242"/>
      <c r="GJ49" s="242"/>
      <c r="GK49" s="242"/>
      <c r="GL49" s="242"/>
      <c r="GM49" s="242"/>
      <c r="GN49" s="242"/>
      <c r="GO49" s="242"/>
      <c r="GP49" s="242"/>
      <c r="GQ49" s="242"/>
      <c r="GR49" s="242"/>
      <c r="GS49" s="242"/>
      <c r="GT49" s="242"/>
      <c r="GU49" s="242"/>
      <c r="GV49" s="242"/>
      <c r="GW49" s="242"/>
      <c r="GX49" s="242"/>
      <c r="GY49" s="242"/>
      <c r="GZ49" s="242"/>
      <c r="HA49" s="242"/>
      <c r="HB49" s="242"/>
      <c r="HC49" s="242"/>
      <c r="HD49" s="242"/>
      <c r="HE49" s="242"/>
      <c r="HF49" s="242"/>
      <c r="HG49" s="242"/>
      <c r="HH49" s="242"/>
      <c r="HI49" s="242"/>
      <c r="HJ49" s="242"/>
      <c r="HK49" s="242"/>
      <c r="HL49" s="242"/>
      <c r="HM49" s="242"/>
      <c r="HN49" s="242"/>
      <c r="HO49" s="242"/>
      <c r="HP49" s="242"/>
      <c r="HQ49" s="242"/>
      <c r="HR49" s="242"/>
      <c r="HS49" s="242"/>
      <c r="HT49" s="242"/>
      <c r="HU49" s="242"/>
      <c r="HV49" s="242"/>
      <c r="HW49" s="242"/>
      <c r="HX49" s="242"/>
      <c r="HY49" s="242"/>
      <c r="HZ49" s="242"/>
      <c r="IA49" s="242"/>
      <c r="IB49" s="242"/>
      <c r="IC49" s="242"/>
      <c r="ID49" s="242"/>
      <c r="IE49" s="242"/>
      <c r="IF49" s="242"/>
      <c r="IG49" s="242"/>
      <c r="IH49" s="242"/>
      <c r="II49" s="242"/>
      <c r="IJ49" s="242"/>
      <c r="IK49" s="242"/>
      <c r="IL49" s="242"/>
      <c r="IM49" s="242"/>
      <c r="IN49" s="242"/>
      <c r="IO49" s="242"/>
      <c r="IP49" s="242"/>
      <c r="IQ49" s="242"/>
      <c r="IR49" s="242"/>
      <c r="IS49" s="242"/>
      <c r="IT49" s="242"/>
      <c r="IU49" s="242"/>
      <c r="IV49" s="242"/>
      <c r="IW49" s="242"/>
      <c r="IX49" s="242"/>
      <c r="IY49" s="242"/>
      <c r="IZ49" s="242"/>
      <c r="JA49" s="242"/>
      <c r="JB49" s="242"/>
      <c r="JC49" s="242"/>
      <c r="JD49" s="242"/>
      <c r="JE49" s="242"/>
      <c r="JF49" s="242"/>
      <c r="JG49" s="242"/>
      <c r="JH49" s="242"/>
      <c r="JI49" s="242"/>
      <c r="JJ49" s="242"/>
      <c r="JK49" s="242"/>
      <c r="JL49" s="242"/>
      <c r="JM49" s="242"/>
      <c r="JN49" s="242"/>
      <c r="JO49" s="242"/>
      <c r="JP49" s="242"/>
      <c r="JQ49" s="242"/>
      <c r="JR49" s="242"/>
      <c r="JS49" s="242"/>
      <c r="JT49" s="242"/>
      <c r="JU49" s="242"/>
      <c r="JV49" s="242"/>
      <c r="JW49" s="242"/>
      <c r="JX49" s="242"/>
      <c r="JY49" s="242"/>
      <c r="JZ49" s="242"/>
      <c r="KA49" s="242"/>
      <c r="KB49" s="242"/>
      <c r="KC49" s="242"/>
      <c r="KD49" s="242"/>
      <c r="KE49" s="242"/>
      <c r="KF49" s="242"/>
      <c r="KG49" s="242"/>
      <c r="KH49" s="242"/>
      <c r="KI49" s="242"/>
      <c r="KJ49" s="242"/>
      <c r="KK49" s="242"/>
      <c r="KL49" s="242"/>
      <c r="KM49" s="242"/>
      <c r="KN49" s="242"/>
      <c r="KO49" s="242"/>
      <c r="KP49" s="242"/>
      <c r="KQ49" s="242"/>
      <c r="KR49" s="242"/>
      <c r="KS49" s="242"/>
      <c r="KT49" s="242"/>
      <c r="KU49" s="242"/>
      <c r="KV49" s="242"/>
      <c r="KW49" s="242"/>
      <c r="KX49" s="242"/>
      <c r="KY49" s="242"/>
      <c r="KZ49" s="242"/>
      <c r="LA49" s="242"/>
      <c r="LB49" s="242"/>
      <c r="LC49" s="242"/>
      <c r="LD49" s="242"/>
      <c r="LE49" s="242"/>
      <c r="LF49" s="242"/>
      <c r="LG49" s="242"/>
      <c r="LH49" s="242"/>
      <c r="LI49" s="242"/>
      <c r="LJ49" s="242"/>
      <c r="LK49" s="242"/>
      <c r="LL49" s="242"/>
      <c r="LM49" s="242"/>
      <c r="LN49" s="242"/>
      <c r="LO49" s="242"/>
      <c r="LP49" s="242"/>
      <c r="LQ49" s="242"/>
      <c r="LR49" s="242"/>
      <c r="LS49" s="242"/>
      <c r="LT49" s="242"/>
      <c r="LU49" s="242"/>
      <c r="LV49" s="242"/>
      <c r="LW49" s="242"/>
      <c r="LX49" s="242"/>
      <c r="LY49" s="242"/>
      <c r="LZ49" s="242"/>
      <c r="MA49" s="242"/>
      <c r="MB49" s="242"/>
      <c r="MC49" s="242"/>
      <c r="MD49" s="242"/>
      <c r="ME49" s="242"/>
      <c r="MF49" s="242"/>
      <c r="MG49" s="242"/>
      <c r="MH49" s="242"/>
      <c r="MI49" s="242"/>
      <c r="MJ49" s="242"/>
      <c r="MK49" s="242"/>
      <c r="ML49" s="242"/>
      <c r="MM49" s="242"/>
      <c r="MN49" s="242"/>
      <c r="MO49" s="242"/>
      <c r="MP49" s="242"/>
      <c r="MQ49" s="242"/>
      <c r="MR49" s="242"/>
      <c r="MS49" s="242"/>
      <c r="MT49" s="242"/>
      <c r="MU49" s="242"/>
      <c r="MV49" s="242"/>
      <c r="MW49" s="242"/>
      <c r="MX49" s="242"/>
      <c r="MY49" s="242"/>
      <c r="MZ49" s="242"/>
      <c r="NA49" s="242"/>
      <c r="NB49" s="242"/>
      <c r="NC49" s="242"/>
      <c r="ND49" s="242"/>
      <c r="NE49" s="242"/>
      <c r="NF49" s="242"/>
      <c r="NG49" s="242"/>
      <c r="NH49" s="242"/>
      <c r="NI49" s="242"/>
      <c r="NJ49" s="242"/>
      <c r="NK49" s="242"/>
      <c r="NL49" s="242"/>
      <c r="NM49" s="242"/>
      <c r="NN49" s="242"/>
      <c r="NO49" s="242"/>
      <c r="NP49" s="242"/>
      <c r="NQ49" s="242"/>
      <c r="NR49" s="242"/>
      <c r="NS49" s="242"/>
      <c r="NT49" s="242"/>
      <c r="NU49" s="242"/>
      <c r="NV49" s="242"/>
      <c r="NW49" s="242"/>
      <c r="NX49" s="242"/>
      <c r="NY49" s="242"/>
      <c r="NZ49" s="242"/>
      <c r="OA49" s="242"/>
      <c r="OB49" s="242"/>
      <c r="OC49" s="242"/>
      <c r="OD49" s="242"/>
      <c r="OE49" s="242"/>
      <c r="OF49" s="242"/>
      <c r="OG49" s="242"/>
      <c r="OH49" s="242"/>
      <c r="OI49" s="242"/>
      <c r="OJ49" s="242"/>
      <c r="OK49" s="242"/>
      <c r="OL49" s="242"/>
      <c r="OM49" s="242"/>
      <c r="ON49" s="242"/>
      <c r="OO49" s="242"/>
      <c r="OP49" s="242"/>
      <c r="OQ49" s="242"/>
      <c r="OR49" s="242"/>
      <c r="OS49" s="242"/>
      <c r="OT49" s="242"/>
      <c r="OU49" s="242"/>
      <c r="OV49" s="242"/>
      <c r="OW49" s="242"/>
      <c r="OX49" s="242"/>
      <c r="OY49" s="242"/>
      <c r="OZ49" s="242"/>
      <c r="PA49" s="242"/>
      <c r="PB49" s="242"/>
      <c r="PC49" s="242"/>
      <c r="PD49" s="242"/>
      <c r="PE49" s="242"/>
      <c r="PF49" s="242"/>
      <c r="PG49" s="242"/>
      <c r="PH49" s="242"/>
      <c r="PI49" s="242"/>
      <c r="PJ49" s="242"/>
      <c r="PK49" s="242"/>
      <c r="PL49" s="242"/>
      <c r="PM49" s="242"/>
      <c r="PN49" s="242"/>
      <c r="PO49" s="242"/>
      <c r="PP49" s="242"/>
      <c r="PQ49" s="242"/>
      <c r="PR49" s="242"/>
      <c r="PS49" s="242"/>
      <c r="PT49" s="242"/>
      <c r="PU49" s="242"/>
      <c r="PV49" s="242"/>
      <c r="PW49" s="242"/>
      <c r="PX49" s="242"/>
      <c r="PY49" s="242"/>
      <c r="PZ49" s="242"/>
      <c r="QA49" s="242"/>
      <c r="QB49" s="242"/>
      <c r="QC49" s="242"/>
      <c r="QD49" s="242"/>
      <c r="QE49" s="242"/>
      <c r="QF49" s="242"/>
      <c r="QG49" s="242"/>
      <c r="QH49" s="242"/>
      <c r="QI49" s="242"/>
      <c r="QJ49" s="242"/>
      <c r="QK49" s="242"/>
      <c r="QL49" s="242"/>
      <c r="QM49" s="242"/>
      <c r="QN49" s="242"/>
      <c r="QO49" s="242"/>
      <c r="QP49" s="242"/>
      <c r="QQ49" s="242"/>
      <c r="QR49" s="242"/>
      <c r="QS49" s="242"/>
      <c r="QT49" s="242"/>
      <c r="QU49" s="242"/>
      <c r="QV49" s="242"/>
      <c r="QW49" s="242"/>
      <c r="QX49" s="242"/>
      <c r="QY49" s="242"/>
      <c r="QZ49" s="242"/>
      <c r="RA49" s="242"/>
    </row>
    <row r="50" spans="1:469" x14ac:dyDescent="0.45">
      <c r="A50" s="241"/>
      <c r="B50" s="242"/>
      <c r="C50" s="243"/>
      <c r="D50" s="242"/>
      <c r="E50" s="242"/>
      <c r="F50" s="242"/>
      <c r="G50" s="241"/>
      <c r="H50" s="242"/>
      <c r="I50" s="242"/>
      <c r="J50" s="242"/>
      <c r="K50" s="242"/>
      <c r="L50" s="242"/>
      <c r="M50" s="242"/>
      <c r="N50" s="246"/>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2"/>
      <c r="DL50" s="242"/>
      <c r="DM50" s="242"/>
      <c r="DN50" s="242"/>
      <c r="DO50" s="242"/>
      <c r="DP50" s="242"/>
      <c r="DQ50" s="242"/>
      <c r="DR50" s="242"/>
      <c r="DS50" s="242"/>
      <c r="DT50" s="242"/>
      <c r="DU50" s="242"/>
      <c r="DV50" s="242"/>
      <c r="DW50" s="242"/>
      <c r="DX50" s="242"/>
      <c r="DY50" s="242"/>
      <c r="DZ50" s="242"/>
      <c r="EA50" s="242"/>
      <c r="EB50" s="242"/>
      <c r="EC50" s="242"/>
      <c r="ED50" s="242"/>
      <c r="EE50" s="242"/>
      <c r="EF50" s="242"/>
      <c r="EG50" s="242"/>
      <c r="EH50" s="242"/>
      <c r="EI50" s="242"/>
      <c r="EJ50" s="242"/>
      <c r="EK50" s="242"/>
      <c r="EL50" s="242"/>
      <c r="EM50" s="242"/>
      <c r="EN50" s="242"/>
      <c r="EO50" s="242"/>
      <c r="EP50" s="242"/>
      <c r="EQ50" s="242"/>
      <c r="ER50" s="242"/>
      <c r="ES50" s="242"/>
      <c r="ET50" s="242"/>
      <c r="EU50" s="242"/>
      <c r="EV50" s="242"/>
      <c r="EW50" s="242"/>
      <c r="EX50" s="242"/>
      <c r="EY50" s="242"/>
      <c r="EZ50" s="242"/>
      <c r="FA50" s="242"/>
      <c r="FB50" s="242"/>
      <c r="FC50" s="242"/>
      <c r="FD50" s="242"/>
      <c r="FE50" s="242"/>
      <c r="FF50" s="242"/>
      <c r="FG50" s="242"/>
      <c r="FH50" s="242"/>
      <c r="FI50" s="242"/>
      <c r="FJ50" s="242"/>
      <c r="FK50" s="242"/>
      <c r="FL50" s="242"/>
      <c r="FM50" s="242"/>
      <c r="FN50" s="242"/>
      <c r="FO50" s="242"/>
      <c r="FP50" s="242"/>
      <c r="FQ50" s="242"/>
      <c r="FR50" s="242"/>
      <c r="FS50" s="242"/>
      <c r="FT50" s="242"/>
      <c r="FU50" s="242"/>
      <c r="FV50" s="242"/>
      <c r="FW50" s="242"/>
      <c r="FX50" s="242"/>
      <c r="FY50" s="242"/>
      <c r="FZ50" s="242"/>
      <c r="GA50" s="242"/>
      <c r="GB50" s="242"/>
      <c r="GC50" s="242"/>
      <c r="GD50" s="242"/>
      <c r="GE50" s="242"/>
      <c r="GF50" s="242"/>
      <c r="GG50" s="242"/>
      <c r="GH50" s="242"/>
      <c r="GI50" s="242"/>
      <c r="GJ50" s="242"/>
      <c r="GK50" s="242"/>
      <c r="GL50" s="242"/>
      <c r="GM50" s="242"/>
      <c r="GN50" s="242"/>
      <c r="GO50" s="242"/>
      <c r="GP50" s="242"/>
      <c r="GQ50" s="242"/>
      <c r="GR50" s="242"/>
      <c r="GS50" s="242"/>
      <c r="GT50" s="242"/>
      <c r="GU50" s="242"/>
      <c r="GV50" s="242"/>
      <c r="GW50" s="242"/>
      <c r="GX50" s="242"/>
      <c r="GY50" s="242"/>
      <c r="GZ50" s="242"/>
      <c r="HA50" s="242"/>
      <c r="HB50" s="242"/>
      <c r="HC50" s="242"/>
      <c r="HD50" s="242"/>
      <c r="HE50" s="242"/>
      <c r="HF50" s="242"/>
      <c r="HG50" s="242"/>
      <c r="HH50" s="242"/>
      <c r="HI50" s="242"/>
      <c r="HJ50" s="242"/>
      <c r="HK50" s="242"/>
      <c r="HL50" s="242"/>
      <c r="HM50" s="242"/>
      <c r="HN50" s="242"/>
      <c r="HO50" s="242"/>
      <c r="HP50" s="242"/>
      <c r="HQ50" s="242"/>
      <c r="HR50" s="242"/>
      <c r="HS50" s="242"/>
      <c r="HT50" s="242"/>
      <c r="HU50" s="242"/>
      <c r="HV50" s="242"/>
      <c r="HW50" s="242"/>
      <c r="HX50" s="242"/>
      <c r="HY50" s="242"/>
      <c r="HZ50" s="242"/>
      <c r="IA50" s="242"/>
      <c r="IB50" s="242"/>
      <c r="IC50" s="242"/>
      <c r="ID50" s="242"/>
      <c r="IE50" s="242"/>
      <c r="IF50" s="242"/>
      <c r="IG50" s="242"/>
      <c r="IH50" s="242"/>
      <c r="II50" s="242"/>
      <c r="IJ50" s="242"/>
      <c r="IK50" s="242"/>
      <c r="IL50" s="242"/>
      <c r="IM50" s="242"/>
      <c r="IN50" s="242"/>
      <c r="IO50" s="242"/>
      <c r="IP50" s="242"/>
      <c r="IQ50" s="242"/>
      <c r="IR50" s="242"/>
      <c r="IS50" s="242"/>
      <c r="IT50" s="242"/>
      <c r="IU50" s="242"/>
      <c r="IV50" s="242"/>
      <c r="IW50" s="242"/>
      <c r="IX50" s="242"/>
      <c r="IY50" s="242"/>
      <c r="IZ50" s="242"/>
      <c r="JA50" s="242"/>
      <c r="JB50" s="242"/>
      <c r="JC50" s="242"/>
      <c r="JD50" s="242"/>
      <c r="JE50" s="242"/>
      <c r="JF50" s="242"/>
      <c r="JG50" s="242"/>
      <c r="JH50" s="242"/>
      <c r="JI50" s="242"/>
      <c r="JJ50" s="242"/>
      <c r="JK50" s="242"/>
      <c r="JL50" s="242"/>
      <c r="JM50" s="242"/>
      <c r="JN50" s="242"/>
      <c r="JO50" s="242"/>
      <c r="JP50" s="242"/>
      <c r="JQ50" s="242"/>
      <c r="JR50" s="242"/>
      <c r="JS50" s="242"/>
      <c r="JT50" s="242"/>
      <c r="JU50" s="242"/>
      <c r="JV50" s="242"/>
      <c r="JW50" s="242"/>
      <c r="JX50" s="242"/>
      <c r="JY50" s="242"/>
      <c r="JZ50" s="242"/>
      <c r="KA50" s="242"/>
      <c r="KB50" s="242"/>
      <c r="KC50" s="242"/>
      <c r="KD50" s="242"/>
      <c r="KE50" s="242"/>
      <c r="KF50" s="242"/>
      <c r="KG50" s="242"/>
      <c r="KH50" s="242"/>
      <c r="KI50" s="242"/>
      <c r="KJ50" s="242"/>
      <c r="KK50" s="242"/>
      <c r="KL50" s="242"/>
      <c r="KM50" s="242"/>
      <c r="KN50" s="242"/>
      <c r="KO50" s="242"/>
      <c r="KP50" s="242"/>
      <c r="KQ50" s="242"/>
      <c r="KR50" s="242"/>
      <c r="KS50" s="242"/>
      <c r="KT50" s="242"/>
      <c r="KU50" s="242"/>
      <c r="KV50" s="242"/>
      <c r="KW50" s="242"/>
      <c r="KX50" s="242"/>
      <c r="KY50" s="242"/>
      <c r="KZ50" s="242"/>
      <c r="LA50" s="242"/>
      <c r="LB50" s="242"/>
      <c r="LC50" s="242"/>
      <c r="LD50" s="242"/>
      <c r="LE50" s="242"/>
      <c r="LF50" s="242"/>
      <c r="LG50" s="242"/>
      <c r="LH50" s="242"/>
      <c r="LI50" s="242"/>
      <c r="LJ50" s="242"/>
      <c r="LK50" s="242"/>
      <c r="LL50" s="242"/>
      <c r="LM50" s="242"/>
      <c r="LN50" s="242"/>
      <c r="LO50" s="242"/>
      <c r="LP50" s="242"/>
      <c r="LQ50" s="242"/>
      <c r="LR50" s="242"/>
      <c r="LS50" s="242"/>
      <c r="LT50" s="242"/>
      <c r="LU50" s="242"/>
      <c r="LV50" s="242"/>
      <c r="LW50" s="242"/>
      <c r="LX50" s="242"/>
      <c r="LY50" s="242"/>
      <c r="LZ50" s="242"/>
      <c r="MA50" s="242"/>
      <c r="MB50" s="242"/>
      <c r="MC50" s="242"/>
      <c r="MD50" s="242"/>
      <c r="ME50" s="242"/>
      <c r="MF50" s="242"/>
      <c r="MG50" s="242"/>
      <c r="MH50" s="242"/>
      <c r="MI50" s="242"/>
      <c r="MJ50" s="242"/>
      <c r="MK50" s="242"/>
      <c r="ML50" s="242"/>
      <c r="MM50" s="242"/>
      <c r="MN50" s="242"/>
      <c r="MO50" s="242"/>
      <c r="MP50" s="242"/>
      <c r="MQ50" s="242"/>
      <c r="MR50" s="242"/>
      <c r="MS50" s="242"/>
      <c r="MT50" s="242"/>
      <c r="MU50" s="242"/>
      <c r="MV50" s="242"/>
      <c r="MW50" s="242"/>
      <c r="MX50" s="242"/>
      <c r="MY50" s="242"/>
      <c r="MZ50" s="242"/>
      <c r="NA50" s="242"/>
      <c r="NB50" s="242"/>
      <c r="NC50" s="242"/>
      <c r="ND50" s="242"/>
      <c r="NE50" s="242"/>
      <c r="NF50" s="242"/>
      <c r="NG50" s="242"/>
      <c r="NH50" s="242"/>
      <c r="NI50" s="242"/>
      <c r="NJ50" s="242"/>
      <c r="NK50" s="242"/>
      <c r="NL50" s="242"/>
      <c r="NM50" s="242"/>
      <c r="NN50" s="242"/>
      <c r="NO50" s="242"/>
      <c r="NP50" s="242"/>
      <c r="NQ50" s="242"/>
      <c r="NR50" s="242"/>
      <c r="NS50" s="242"/>
      <c r="NT50" s="242"/>
      <c r="NU50" s="242"/>
      <c r="NV50" s="242"/>
      <c r="NW50" s="242"/>
      <c r="NX50" s="242"/>
      <c r="NY50" s="242"/>
      <c r="NZ50" s="242"/>
      <c r="OA50" s="242"/>
      <c r="OB50" s="242"/>
      <c r="OC50" s="242"/>
      <c r="OD50" s="242"/>
      <c r="OE50" s="242"/>
      <c r="OF50" s="242"/>
      <c r="OG50" s="242"/>
      <c r="OH50" s="242"/>
      <c r="OI50" s="242"/>
      <c r="OJ50" s="242"/>
      <c r="OK50" s="242"/>
      <c r="OL50" s="242"/>
      <c r="OM50" s="242"/>
      <c r="ON50" s="242"/>
      <c r="OO50" s="242"/>
      <c r="OP50" s="242"/>
      <c r="OQ50" s="242"/>
      <c r="OR50" s="242"/>
      <c r="OS50" s="242"/>
      <c r="OT50" s="242"/>
      <c r="OU50" s="242"/>
      <c r="OV50" s="242"/>
      <c r="OW50" s="242"/>
      <c r="OX50" s="242"/>
      <c r="OY50" s="242"/>
      <c r="OZ50" s="242"/>
      <c r="PA50" s="242"/>
      <c r="PB50" s="242"/>
      <c r="PC50" s="242"/>
      <c r="PD50" s="242"/>
      <c r="PE50" s="242"/>
      <c r="PF50" s="242"/>
      <c r="PG50" s="242"/>
      <c r="PH50" s="242"/>
      <c r="PI50" s="242"/>
      <c r="PJ50" s="242"/>
      <c r="PK50" s="242"/>
      <c r="PL50" s="242"/>
      <c r="PM50" s="242"/>
      <c r="PN50" s="242"/>
      <c r="PO50" s="242"/>
      <c r="PP50" s="242"/>
      <c r="PQ50" s="242"/>
      <c r="PR50" s="242"/>
      <c r="PS50" s="242"/>
      <c r="PT50" s="242"/>
      <c r="PU50" s="242"/>
      <c r="PV50" s="242"/>
      <c r="PW50" s="242"/>
      <c r="PX50" s="242"/>
      <c r="PY50" s="242"/>
      <c r="PZ50" s="242"/>
      <c r="QA50" s="242"/>
      <c r="QB50" s="242"/>
      <c r="QC50" s="242"/>
      <c r="QD50" s="242"/>
      <c r="QE50" s="242"/>
      <c r="QF50" s="242"/>
      <c r="QG50" s="242"/>
      <c r="QH50" s="242"/>
      <c r="QI50" s="242"/>
      <c r="QJ50" s="242"/>
      <c r="QK50" s="242"/>
      <c r="QL50" s="242"/>
      <c r="QM50" s="242"/>
      <c r="QN50" s="242"/>
      <c r="QO50" s="242"/>
      <c r="QP50" s="242"/>
      <c r="QQ50" s="242"/>
      <c r="QR50" s="242"/>
      <c r="QS50" s="242"/>
      <c r="QT50" s="242"/>
      <c r="QU50" s="242"/>
      <c r="QV50" s="242"/>
      <c r="QW50" s="242"/>
      <c r="QX50" s="242"/>
      <c r="QY50" s="242"/>
      <c r="QZ50" s="242"/>
      <c r="RA50" s="242"/>
    </row>
    <row r="51" spans="1:469" x14ac:dyDescent="0.45">
      <c r="A51" s="241"/>
      <c r="B51" s="242"/>
      <c r="C51" s="243"/>
      <c r="D51" s="242"/>
      <c r="E51" s="242"/>
      <c r="F51" s="242"/>
      <c r="G51" s="241"/>
      <c r="H51" s="242"/>
      <c r="I51" s="242"/>
      <c r="J51" s="242"/>
      <c r="K51" s="242"/>
      <c r="L51" s="242"/>
      <c r="M51" s="242"/>
      <c r="N51" s="246"/>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2"/>
      <c r="DL51" s="242"/>
      <c r="DM51" s="242"/>
      <c r="DN51" s="242"/>
      <c r="DO51" s="242"/>
      <c r="DP51" s="242"/>
      <c r="DQ51" s="242"/>
      <c r="DR51" s="242"/>
      <c r="DS51" s="242"/>
      <c r="DT51" s="242"/>
      <c r="DU51" s="242"/>
      <c r="DV51" s="242"/>
      <c r="DW51" s="242"/>
      <c r="DX51" s="242"/>
      <c r="DY51" s="242"/>
      <c r="DZ51" s="242"/>
      <c r="EA51" s="242"/>
      <c r="EB51" s="242"/>
      <c r="EC51" s="242"/>
      <c r="ED51" s="242"/>
      <c r="EE51" s="242"/>
      <c r="EF51" s="242"/>
      <c r="EG51" s="242"/>
      <c r="EH51" s="242"/>
      <c r="EI51" s="242"/>
      <c r="EJ51" s="242"/>
      <c r="EK51" s="242"/>
      <c r="EL51" s="242"/>
      <c r="EM51" s="242"/>
      <c r="EN51" s="242"/>
      <c r="EO51" s="242"/>
      <c r="EP51" s="242"/>
      <c r="EQ51" s="242"/>
      <c r="ER51" s="242"/>
      <c r="ES51" s="242"/>
      <c r="ET51" s="242"/>
      <c r="EU51" s="242"/>
      <c r="EV51" s="242"/>
      <c r="EW51" s="242"/>
      <c r="EX51" s="242"/>
      <c r="EY51" s="242"/>
      <c r="EZ51" s="242"/>
      <c r="FA51" s="242"/>
      <c r="FB51" s="242"/>
      <c r="FC51" s="242"/>
      <c r="FD51" s="242"/>
      <c r="FE51" s="242"/>
      <c r="FF51" s="242"/>
      <c r="FG51" s="242"/>
      <c r="FH51" s="242"/>
      <c r="FI51" s="242"/>
      <c r="FJ51" s="242"/>
      <c r="FK51" s="242"/>
      <c r="FL51" s="242"/>
      <c r="FM51" s="242"/>
      <c r="FN51" s="242"/>
      <c r="FO51" s="242"/>
      <c r="FP51" s="242"/>
      <c r="FQ51" s="242"/>
      <c r="FR51" s="242"/>
      <c r="FS51" s="242"/>
      <c r="FT51" s="242"/>
      <c r="FU51" s="242"/>
      <c r="FV51" s="242"/>
      <c r="FW51" s="242"/>
      <c r="FX51" s="242"/>
      <c r="FY51" s="242"/>
      <c r="FZ51" s="242"/>
      <c r="GA51" s="242"/>
      <c r="GB51" s="242"/>
      <c r="GC51" s="242"/>
      <c r="GD51" s="242"/>
      <c r="GE51" s="242"/>
      <c r="GF51" s="242"/>
      <c r="GG51" s="242"/>
      <c r="GH51" s="242"/>
      <c r="GI51" s="242"/>
      <c r="GJ51" s="242"/>
      <c r="GK51" s="242"/>
      <c r="GL51" s="242"/>
      <c r="GM51" s="242"/>
      <c r="GN51" s="242"/>
      <c r="GO51" s="242"/>
      <c r="GP51" s="242"/>
      <c r="GQ51" s="242"/>
      <c r="GR51" s="242"/>
      <c r="GS51" s="242"/>
      <c r="GT51" s="242"/>
      <c r="GU51" s="242"/>
      <c r="GV51" s="242"/>
      <c r="GW51" s="242"/>
      <c r="GX51" s="242"/>
      <c r="GY51" s="242"/>
      <c r="GZ51" s="242"/>
      <c r="HA51" s="242"/>
      <c r="HB51" s="242"/>
      <c r="HC51" s="242"/>
      <c r="HD51" s="242"/>
      <c r="HE51" s="242"/>
      <c r="HF51" s="242"/>
      <c r="HG51" s="242"/>
      <c r="HH51" s="242"/>
      <c r="HI51" s="242"/>
      <c r="HJ51" s="242"/>
      <c r="HK51" s="242"/>
      <c r="HL51" s="242"/>
      <c r="HM51" s="242"/>
      <c r="HN51" s="242"/>
      <c r="HO51" s="242"/>
      <c r="HP51" s="242"/>
      <c r="HQ51" s="242"/>
      <c r="HR51" s="242"/>
      <c r="HS51" s="242"/>
      <c r="HT51" s="242"/>
      <c r="HU51" s="242"/>
      <c r="HV51" s="242"/>
      <c r="HW51" s="242"/>
      <c r="HX51" s="242"/>
      <c r="HY51" s="242"/>
      <c r="HZ51" s="242"/>
      <c r="IA51" s="242"/>
      <c r="IB51" s="242"/>
      <c r="IC51" s="242"/>
      <c r="ID51" s="242"/>
      <c r="IE51" s="242"/>
      <c r="IF51" s="242"/>
      <c r="IG51" s="242"/>
      <c r="IH51" s="242"/>
      <c r="II51" s="242"/>
      <c r="IJ51" s="242"/>
      <c r="IK51" s="242"/>
      <c r="IL51" s="242"/>
      <c r="IM51" s="242"/>
      <c r="IN51" s="242"/>
      <c r="IO51" s="242"/>
      <c r="IP51" s="242"/>
      <c r="IQ51" s="242"/>
      <c r="IR51" s="242"/>
      <c r="IS51" s="242"/>
      <c r="IT51" s="242"/>
      <c r="IU51" s="242"/>
      <c r="IV51" s="242"/>
      <c r="IW51" s="242"/>
      <c r="IX51" s="242"/>
      <c r="IY51" s="242"/>
      <c r="IZ51" s="242"/>
      <c r="JA51" s="242"/>
      <c r="JB51" s="242"/>
      <c r="JC51" s="242"/>
      <c r="JD51" s="242"/>
      <c r="JE51" s="242"/>
      <c r="JF51" s="242"/>
      <c r="JG51" s="242"/>
      <c r="JH51" s="242"/>
      <c r="JI51" s="242"/>
      <c r="JJ51" s="242"/>
      <c r="JK51" s="242"/>
      <c r="JL51" s="242"/>
      <c r="JM51" s="242"/>
      <c r="JN51" s="242"/>
      <c r="JO51" s="242"/>
      <c r="JP51" s="242"/>
      <c r="JQ51" s="242"/>
      <c r="JR51" s="242"/>
      <c r="JS51" s="242"/>
      <c r="JT51" s="242"/>
      <c r="JU51" s="242"/>
      <c r="JV51" s="242"/>
      <c r="JW51" s="242"/>
      <c r="JX51" s="242"/>
      <c r="JY51" s="242"/>
      <c r="JZ51" s="242"/>
      <c r="KA51" s="242"/>
      <c r="KB51" s="242"/>
      <c r="KC51" s="242"/>
      <c r="KD51" s="242"/>
      <c r="KE51" s="242"/>
      <c r="KF51" s="242"/>
      <c r="KG51" s="242"/>
      <c r="KH51" s="242"/>
      <c r="KI51" s="242"/>
      <c r="KJ51" s="242"/>
      <c r="KK51" s="242"/>
      <c r="KL51" s="242"/>
      <c r="KM51" s="242"/>
      <c r="KN51" s="242"/>
      <c r="KO51" s="242"/>
      <c r="KP51" s="242"/>
      <c r="KQ51" s="242"/>
      <c r="KR51" s="242"/>
      <c r="KS51" s="242"/>
      <c r="KT51" s="242"/>
      <c r="KU51" s="242"/>
      <c r="KV51" s="242"/>
      <c r="KW51" s="242"/>
      <c r="KX51" s="242"/>
      <c r="KY51" s="242"/>
      <c r="KZ51" s="242"/>
      <c r="LA51" s="242"/>
      <c r="LB51" s="242"/>
      <c r="LC51" s="242"/>
      <c r="LD51" s="242"/>
      <c r="LE51" s="242"/>
      <c r="LF51" s="242"/>
      <c r="LG51" s="242"/>
      <c r="LH51" s="242"/>
      <c r="LI51" s="242"/>
      <c r="LJ51" s="242"/>
      <c r="LK51" s="242"/>
      <c r="LL51" s="242"/>
      <c r="LM51" s="242"/>
      <c r="LN51" s="242"/>
      <c r="LO51" s="242"/>
      <c r="LP51" s="242"/>
      <c r="LQ51" s="242"/>
      <c r="LR51" s="242"/>
      <c r="LS51" s="242"/>
      <c r="LT51" s="242"/>
      <c r="LU51" s="242"/>
      <c r="LV51" s="242"/>
      <c r="LW51" s="242"/>
      <c r="LX51" s="242"/>
      <c r="LY51" s="242"/>
      <c r="LZ51" s="242"/>
      <c r="MA51" s="242"/>
      <c r="MB51" s="242"/>
      <c r="MC51" s="242"/>
      <c r="MD51" s="242"/>
      <c r="ME51" s="242"/>
      <c r="MF51" s="242"/>
      <c r="MG51" s="242"/>
      <c r="MH51" s="242"/>
      <c r="MI51" s="242"/>
      <c r="MJ51" s="242"/>
      <c r="MK51" s="242"/>
      <c r="ML51" s="242"/>
      <c r="MM51" s="242"/>
      <c r="MN51" s="242"/>
      <c r="MO51" s="242"/>
      <c r="MP51" s="242"/>
      <c r="MQ51" s="242"/>
      <c r="MR51" s="242"/>
      <c r="MS51" s="242"/>
      <c r="MT51" s="242"/>
      <c r="MU51" s="242"/>
      <c r="MV51" s="242"/>
      <c r="MW51" s="242"/>
      <c r="MX51" s="242"/>
      <c r="MY51" s="242"/>
      <c r="MZ51" s="242"/>
      <c r="NA51" s="242"/>
      <c r="NB51" s="242"/>
      <c r="NC51" s="242"/>
      <c r="ND51" s="242"/>
      <c r="NE51" s="242"/>
      <c r="NF51" s="242"/>
      <c r="NG51" s="242"/>
      <c r="NH51" s="242"/>
      <c r="NI51" s="242"/>
      <c r="NJ51" s="242"/>
      <c r="NK51" s="242"/>
      <c r="NL51" s="242"/>
      <c r="NM51" s="242"/>
      <c r="NN51" s="242"/>
      <c r="NO51" s="242"/>
      <c r="NP51" s="242"/>
      <c r="NQ51" s="242"/>
      <c r="NR51" s="242"/>
      <c r="NS51" s="242"/>
      <c r="NT51" s="242"/>
      <c r="NU51" s="242"/>
      <c r="NV51" s="242"/>
      <c r="NW51" s="242"/>
      <c r="NX51" s="242"/>
      <c r="NY51" s="242"/>
      <c r="NZ51" s="242"/>
      <c r="OA51" s="242"/>
      <c r="OB51" s="242"/>
      <c r="OC51" s="242"/>
      <c r="OD51" s="242"/>
      <c r="OE51" s="242"/>
      <c r="OF51" s="242"/>
      <c r="OG51" s="242"/>
      <c r="OH51" s="242"/>
      <c r="OI51" s="242"/>
      <c r="OJ51" s="242"/>
      <c r="OK51" s="242"/>
      <c r="OL51" s="242"/>
      <c r="OM51" s="242"/>
      <c r="ON51" s="242"/>
      <c r="OO51" s="242"/>
      <c r="OP51" s="242"/>
      <c r="OQ51" s="242"/>
      <c r="OR51" s="242"/>
      <c r="OS51" s="242"/>
      <c r="OT51" s="242"/>
      <c r="OU51" s="242"/>
      <c r="OV51" s="242"/>
      <c r="OW51" s="242"/>
      <c r="OX51" s="242"/>
      <c r="OY51" s="242"/>
      <c r="OZ51" s="242"/>
      <c r="PA51" s="242"/>
      <c r="PB51" s="242"/>
      <c r="PC51" s="242"/>
      <c r="PD51" s="242"/>
      <c r="PE51" s="242"/>
      <c r="PF51" s="242"/>
      <c r="PG51" s="242"/>
      <c r="PH51" s="242"/>
      <c r="PI51" s="242"/>
      <c r="PJ51" s="242"/>
      <c r="PK51" s="242"/>
      <c r="PL51" s="242"/>
      <c r="PM51" s="242"/>
      <c r="PN51" s="242"/>
      <c r="PO51" s="242"/>
      <c r="PP51" s="242"/>
      <c r="PQ51" s="242"/>
      <c r="PR51" s="242"/>
      <c r="PS51" s="242"/>
      <c r="PT51" s="242"/>
      <c r="PU51" s="242"/>
      <c r="PV51" s="242"/>
      <c r="PW51" s="242"/>
      <c r="PX51" s="242"/>
      <c r="PY51" s="242"/>
      <c r="PZ51" s="242"/>
      <c r="QA51" s="242"/>
      <c r="QB51" s="242"/>
      <c r="QC51" s="242"/>
      <c r="QD51" s="242"/>
      <c r="QE51" s="242"/>
      <c r="QF51" s="242"/>
      <c r="QG51" s="242"/>
      <c r="QH51" s="242"/>
      <c r="QI51" s="242"/>
      <c r="QJ51" s="242"/>
      <c r="QK51" s="242"/>
      <c r="QL51" s="242"/>
      <c r="QM51" s="242"/>
      <c r="QN51" s="242"/>
      <c r="QO51" s="242"/>
      <c r="QP51" s="242"/>
      <c r="QQ51" s="242"/>
      <c r="QR51" s="242"/>
      <c r="QS51" s="242"/>
      <c r="QT51" s="242"/>
      <c r="QU51" s="242"/>
      <c r="QV51" s="242"/>
      <c r="QW51" s="242"/>
      <c r="QX51" s="242"/>
      <c r="QY51" s="242"/>
      <c r="QZ51" s="242"/>
      <c r="RA51" s="242"/>
    </row>
    <row r="52" spans="1:469" x14ac:dyDescent="0.45">
      <c r="A52" s="241"/>
      <c r="B52" s="242"/>
      <c r="C52" s="243"/>
      <c r="D52" s="242"/>
      <c r="E52" s="242"/>
      <c r="F52" s="242"/>
      <c r="G52" s="241"/>
      <c r="H52" s="242"/>
      <c r="I52" s="242"/>
      <c r="J52" s="242"/>
      <c r="K52" s="242"/>
      <c r="L52" s="242"/>
      <c r="M52" s="242"/>
      <c r="N52" s="246"/>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2"/>
      <c r="DL52" s="242"/>
      <c r="DM52" s="242"/>
      <c r="DN52" s="242"/>
      <c r="DO52" s="242"/>
      <c r="DP52" s="242"/>
      <c r="DQ52" s="242"/>
      <c r="DR52" s="242"/>
      <c r="DS52" s="242"/>
      <c r="DT52" s="242"/>
      <c r="DU52" s="242"/>
      <c r="DV52" s="242"/>
      <c r="DW52" s="242"/>
      <c r="DX52" s="242"/>
      <c r="DY52" s="242"/>
      <c r="DZ52" s="242"/>
      <c r="EA52" s="242"/>
      <c r="EB52" s="242"/>
      <c r="EC52" s="242"/>
      <c r="ED52" s="242"/>
      <c r="EE52" s="242"/>
      <c r="EF52" s="242"/>
      <c r="EG52" s="242"/>
      <c r="EH52" s="242"/>
      <c r="EI52" s="242"/>
      <c r="EJ52" s="242"/>
      <c r="EK52" s="242"/>
      <c r="EL52" s="242"/>
      <c r="EM52" s="242"/>
      <c r="EN52" s="242"/>
      <c r="EO52" s="242"/>
      <c r="EP52" s="242"/>
      <c r="EQ52" s="242"/>
      <c r="ER52" s="242"/>
      <c r="ES52" s="242"/>
      <c r="ET52" s="242"/>
      <c r="EU52" s="242"/>
      <c r="EV52" s="242"/>
      <c r="EW52" s="242"/>
      <c r="EX52" s="242"/>
      <c r="EY52" s="242"/>
      <c r="EZ52" s="242"/>
      <c r="FA52" s="242"/>
      <c r="FB52" s="242"/>
      <c r="FC52" s="242"/>
      <c r="FD52" s="242"/>
      <c r="FE52" s="242"/>
      <c r="FF52" s="242"/>
      <c r="FG52" s="242"/>
      <c r="FH52" s="242"/>
      <c r="FI52" s="242"/>
      <c r="FJ52" s="242"/>
      <c r="FK52" s="242"/>
      <c r="FL52" s="242"/>
      <c r="FM52" s="242"/>
      <c r="FN52" s="242"/>
      <c r="FO52" s="242"/>
      <c r="FP52" s="242"/>
      <c r="FQ52" s="242"/>
      <c r="FR52" s="242"/>
      <c r="FS52" s="242"/>
      <c r="FT52" s="242"/>
      <c r="FU52" s="242"/>
      <c r="FV52" s="242"/>
      <c r="FW52" s="242"/>
      <c r="FX52" s="242"/>
      <c r="FY52" s="242"/>
      <c r="FZ52" s="242"/>
      <c r="GA52" s="242"/>
      <c r="GB52" s="242"/>
      <c r="GC52" s="242"/>
      <c r="GD52" s="242"/>
      <c r="GE52" s="242"/>
      <c r="GF52" s="242"/>
      <c r="GG52" s="242"/>
      <c r="GH52" s="242"/>
      <c r="GI52" s="242"/>
      <c r="GJ52" s="242"/>
      <c r="GK52" s="242"/>
      <c r="GL52" s="242"/>
      <c r="GM52" s="242"/>
      <c r="GN52" s="242"/>
      <c r="GO52" s="242"/>
      <c r="GP52" s="242"/>
      <c r="GQ52" s="242"/>
      <c r="GR52" s="242"/>
      <c r="GS52" s="242"/>
      <c r="GT52" s="242"/>
      <c r="GU52" s="242"/>
      <c r="GV52" s="242"/>
      <c r="GW52" s="242"/>
      <c r="GX52" s="242"/>
      <c r="GY52" s="242"/>
      <c r="GZ52" s="242"/>
      <c r="HA52" s="242"/>
      <c r="HB52" s="242"/>
      <c r="HC52" s="242"/>
      <c r="HD52" s="242"/>
      <c r="HE52" s="242"/>
      <c r="HF52" s="242"/>
      <c r="HG52" s="242"/>
      <c r="HH52" s="242"/>
      <c r="HI52" s="242"/>
      <c r="HJ52" s="242"/>
      <c r="HK52" s="242"/>
      <c r="HL52" s="242"/>
      <c r="HM52" s="242"/>
      <c r="HN52" s="242"/>
      <c r="HO52" s="242"/>
      <c r="HP52" s="242"/>
      <c r="HQ52" s="242"/>
      <c r="HR52" s="242"/>
      <c r="HS52" s="242"/>
      <c r="HT52" s="242"/>
      <c r="HU52" s="242"/>
      <c r="HV52" s="242"/>
      <c r="HW52" s="242"/>
      <c r="HX52" s="242"/>
      <c r="HY52" s="242"/>
      <c r="HZ52" s="242"/>
      <c r="IA52" s="242"/>
      <c r="IB52" s="242"/>
      <c r="IC52" s="242"/>
      <c r="ID52" s="242"/>
      <c r="IE52" s="242"/>
      <c r="IF52" s="242"/>
      <c r="IG52" s="242"/>
      <c r="IH52" s="242"/>
      <c r="II52" s="242"/>
      <c r="IJ52" s="242"/>
      <c r="IK52" s="242"/>
      <c r="IL52" s="242"/>
      <c r="IM52" s="242"/>
      <c r="IN52" s="242"/>
      <c r="IO52" s="242"/>
      <c r="IP52" s="242"/>
      <c r="IQ52" s="242"/>
      <c r="IR52" s="242"/>
      <c r="IS52" s="242"/>
      <c r="IT52" s="242"/>
      <c r="IU52" s="242"/>
      <c r="IV52" s="242"/>
      <c r="IW52" s="242"/>
      <c r="IX52" s="242"/>
      <c r="IY52" s="242"/>
      <c r="IZ52" s="242"/>
      <c r="JA52" s="242"/>
      <c r="JB52" s="242"/>
      <c r="JC52" s="242"/>
      <c r="JD52" s="242"/>
      <c r="JE52" s="242"/>
      <c r="JF52" s="242"/>
      <c r="JG52" s="242"/>
      <c r="JH52" s="242"/>
      <c r="JI52" s="242"/>
      <c r="JJ52" s="242"/>
      <c r="JK52" s="242"/>
      <c r="JL52" s="242"/>
      <c r="JM52" s="242"/>
      <c r="JN52" s="242"/>
      <c r="JO52" s="242"/>
      <c r="JP52" s="242"/>
      <c r="JQ52" s="242"/>
      <c r="JR52" s="242"/>
      <c r="JS52" s="242"/>
      <c r="JT52" s="242"/>
      <c r="JU52" s="242"/>
      <c r="JV52" s="242"/>
      <c r="JW52" s="242"/>
      <c r="JX52" s="242"/>
      <c r="JY52" s="242"/>
      <c r="JZ52" s="242"/>
      <c r="KA52" s="242"/>
      <c r="KB52" s="242"/>
      <c r="KC52" s="242"/>
      <c r="KD52" s="242"/>
      <c r="KE52" s="242"/>
      <c r="KF52" s="242"/>
      <c r="KG52" s="242"/>
      <c r="KH52" s="242"/>
      <c r="KI52" s="242"/>
      <c r="KJ52" s="242"/>
      <c r="KK52" s="242"/>
      <c r="KL52" s="242"/>
      <c r="KM52" s="242"/>
      <c r="KN52" s="242"/>
      <c r="KO52" s="242"/>
      <c r="KP52" s="242"/>
      <c r="KQ52" s="242"/>
      <c r="KR52" s="242"/>
      <c r="KS52" s="242"/>
      <c r="KT52" s="242"/>
      <c r="KU52" s="242"/>
      <c r="KV52" s="242"/>
      <c r="KW52" s="242"/>
      <c r="KX52" s="242"/>
      <c r="KY52" s="242"/>
      <c r="KZ52" s="242"/>
      <c r="LA52" s="242"/>
      <c r="LB52" s="242"/>
      <c r="LC52" s="242"/>
      <c r="LD52" s="242"/>
      <c r="LE52" s="242"/>
      <c r="LF52" s="242"/>
      <c r="LG52" s="242"/>
      <c r="LH52" s="242"/>
      <c r="LI52" s="242"/>
      <c r="LJ52" s="242"/>
      <c r="LK52" s="242"/>
      <c r="LL52" s="242"/>
      <c r="LM52" s="242"/>
      <c r="LN52" s="242"/>
      <c r="LO52" s="242"/>
      <c r="LP52" s="242"/>
      <c r="LQ52" s="242"/>
      <c r="LR52" s="242"/>
      <c r="LS52" s="242"/>
      <c r="LT52" s="242"/>
      <c r="LU52" s="242"/>
      <c r="LV52" s="242"/>
      <c r="LW52" s="242"/>
      <c r="LX52" s="242"/>
      <c r="LY52" s="242"/>
      <c r="LZ52" s="242"/>
      <c r="MA52" s="242"/>
      <c r="MB52" s="242"/>
      <c r="MC52" s="242"/>
      <c r="MD52" s="242"/>
      <c r="ME52" s="242"/>
      <c r="MF52" s="242"/>
      <c r="MG52" s="242"/>
      <c r="MH52" s="242"/>
      <c r="MI52" s="242"/>
      <c r="MJ52" s="242"/>
      <c r="MK52" s="242"/>
      <c r="ML52" s="242"/>
      <c r="MM52" s="242"/>
      <c r="MN52" s="242"/>
      <c r="MO52" s="242"/>
      <c r="MP52" s="242"/>
      <c r="MQ52" s="242"/>
      <c r="MR52" s="242"/>
      <c r="MS52" s="242"/>
      <c r="MT52" s="242"/>
      <c r="MU52" s="242"/>
      <c r="MV52" s="242"/>
      <c r="MW52" s="242"/>
      <c r="MX52" s="242"/>
      <c r="MY52" s="242"/>
      <c r="MZ52" s="242"/>
      <c r="NA52" s="242"/>
      <c r="NB52" s="242"/>
      <c r="NC52" s="242"/>
      <c r="ND52" s="242"/>
      <c r="NE52" s="242"/>
      <c r="NF52" s="242"/>
      <c r="NG52" s="242"/>
      <c r="NH52" s="242"/>
      <c r="NI52" s="242"/>
      <c r="NJ52" s="242"/>
      <c r="NK52" s="242"/>
      <c r="NL52" s="242"/>
      <c r="NM52" s="242"/>
      <c r="NN52" s="242"/>
      <c r="NO52" s="242"/>
      <c r="NP52" s="242"/>
      <c r="NQ52" s="242"/>
      <c r="NR52" s="242"/>
      <c r="NS52" s="242"/>
      <c r="NT52" s="242"/>
      <c r="NU52" s="242"/>
      <c r="NV52" s="242"/>
      <c r="NW52" s="242"/>
      <c r="NX52" s="242"/>
      <c r="NY52" s="242"/>
      <c r="NZ52" s="242"/>
      <c r="OA52" s="242"/>
      <c r="OB52" s="242"/>
      <c r="OC52" s="242"/>
      <c r="OD52" s="242"/>
      <c r="OE52" s="242"/>
      <c r="OF52" s="242"/>
      <c r="OG52" s="242"/>
      <c r="OH52" s="242"/>
      <c r="OI52" s="242"/>
      <c r="OJ52" s="242"/>
      <c r="OK52" s="242"/>
      <c r="OL52" s="242"/>
      <c r="OM52" s="242"/>
      <c r="ON52" s="242"/>
      <c r="OO52" s="242"/>
      <c r="OP52" s="242"/>
      <c r="OQ52" s="242"/>
      <c r="OR52" s="242"/>
      <c r="OS52" s="242"/>
      <c r="OT52" s="242"/>
      <c r="OU52" s="242"/>
      <c r="OV52" s="242"/>
      <c r="OW52" s="242"/>
      <c r="OX52" s="242"/>
      <c r="OY52" s="242"/>
      <c r="OZ52" s="242"/>
      <c r="PA52" s="242"/>
      <c r="PB52" s="242"/>
      <c r="PC52" s="242"/>
      <c r="PD52" s="242"/>
      <c r="PE52" s="242"/>
      <c r="PF52" s="242"/>
      <c r="PG52" s="242"/>
      <c r="PH52" s="242"/>
      <c r="PI52" s="242"/>
      <c r="PJ52" s="242"/>
      <c r="PK52" s="242"/>
      <c r="PL52" s="242"/>
      <c r="PM52" s="242"/>
      <c r="PN52" s="242"/>
      <c r="PO52" s="242"/>
      <c r="PP52" s="242"/>
      <c r="PQ52" s="242"/>
      <c r="PR52" s="242"/>
      <c r="PS52" s="242"/>
      <c r="PT52" s="242"/>
      <c r="PU52" s="242"/>
      <c r="PV52" s="242"/>
      <c r="PW52" s="242"/>
      <c r="PX52" s="242"/>
      <c r="PY52" s="242"/>
      <c r="PZ52" s="242"/>
      <c r="QA52" s="242"/>
      <c r="QB52" s="242"/>
      <c r="QC52" s="242"/>
      <c r="QD52" s="242"/>
      <c r="QE52" s="242"/>
      <c r="QF52" s="242"/>
      <c r="QG52" s="242"/>
      <c r="QH52" s="242"/>
      <c r="QI52" s="242"/>
      <c r="QJ52" s="242"/>
      <c r="QK52" s="242"/>
      <c r="QL52" s="242"/>
      <c r="QM52" s="242"/>
      <c r="QN52" s="242"/>
      <c r="QO52" s="242"/>
      <c r="QP52" s="242"/>
      <c r="QQ52" s="242"/>
      <c r="QR52" s="242"/>
      <c r="QS52" s="242"/>
      <c r="QT52" s="242"/>
      <c r="QU52" s="242"/>
      <c r="QV52" s="242"/>
      <c r="QW52" s="242"/>
      <c r="QX52" s="242"/>
      <c r="QY52" s="242"/>
      <c r="QZ52" s="242"/>
      <c r="RA52" s="242"/>
    </row>
    <row r="53" spans="1:469" x14ac:dyDescent="0.45">
      <c r="A53" s="241"/>
      <c r="B53" s="242"/>
      <c r="C53" s="243"/>
      <c r="D53" s="242"/>
      <c r="E53" s="242"/>
      <c r="F53" s="242"/>
      <c r="G53" s="241"/>
      <c r="H53" s="242"/>
      <c r="I53" s="242"/>
      <c r="J53" s="242"/>
      <c r="K53" s="242"/>
      <c r="L53" s="242"/>
      <c r="M53" s="242"/>
      <c r="N53" s="246"/>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2"/>
      <c r="DL53" s="242"/>
      <c r="DM53" s="242"/>
      <c r="DN53" s="242"/>
      <c r="DO53" s="242"/>
      <c r="DP53" s="242"/>
      <c r="DQ53" s="242"/>
      <c r="DR53" s="242"/>
      <c r="DS53" s="242"/>
      <c r="DT53" s="242"/>
      <c r="DU53" s="242"/>
      <c r="DV53" s="242"/>
      <c r="DW53" s="242"/>
      <c r="DX53" s="242"/>
      <c r="DY53" s="242"/>
      <c r="DZ53" s="242"/>
      <c r="EA53" s="242"/>
      <c r="EB53" s="242"/>
      <c r="EC53" s="242"/>
      <c r="ED53" s="242"/>
      <c r="EE53" s="242"/>
      <c r="EF53" s="242"/>
      <c r="EG53" s="242"/>
      <c r="EH53" s="242"/>
      <c r="EI53" s="242"/>
      <c r="EJ53" s="242"/>
      <c r="EK53" s="242"/>
      <c r="EL53" s="242"/>
      <c r="EM53" s="242"/>
      <c r="EN53" s="242"/>
      <c r="EO53" s="242"/>
      <c r="EP53" s="242"/>
      <c r="EQ53" s="242"/>
      <c r="ER53" s="242"/>
      <c r="ES53" s="242"/>
      <c r="ET53" s="242"/>
      <c r="EU53" s="242"/>
      <c r="EV53" s="242"/>
      <c r="EW53" s="242"/>
      <c r="EX53" s="242"/>
      <c r="EY53" s="242"/>
      <c r="EZ53" s="242"/>
      <c r="FA53" s="242"/>
      <c r="FB53" s="242"/>
      <c r="FC53" s="242"/>
      <c r="FD53" s="242"/>
      <c r="FE53" s="242"/>
      <c r="FF53" s="242"/>
      <c r="FG53" s="242"/>
      <c r="FH53" s="242"/>
      <c r="FI53" s="242"/>
      <c r="FJ53" s="242"/>
      <c r="FK53" s="242"/>
      <c r="FL53" s="242"/>
      <c r="FM53" s="242"/>
      <c r="FN53" s="242"/>
      <c r="FO53" s="242"/>
      <c r="FP53" s="242"/>
      <c r="FQ53" s="242"/>
      <c r="FR53" s="242"/>
      <c r="FS53" s="242"/>
      <c r="FT53" s="242"/>
      <c r="FU53" s="242"/>
      <c r="FV53" s="242"/>
      <c r="FW53" s="242"/>
      <c r="FX53" s="242"/>
      <c r="FY53" s="242"/>
      <c r="FZ53" s="242"/>
      <c r="GA53" s="242"/>
      <c r="GB53" s="242"/>
      <c r="GC53" s="242"/>
      <c r="GD53" s="242"/>
      <c r="GE53" s="242"/>
      <c r="GF53" s="242"/>
      <c r="GG53" s="242"/>
      <c r="GH53" s="242"/>
      <c r="GI53" s="242"/>
      <c r="GJ53" s="242"/>
      <c r="GK53" s="242"/>
      <c r="GL53" s="242"/>
      <c r="GM53" s="242"/>
      <c r="GN53" s="242"/>
      <c r="GO53" s="242"/>
      <c r="GP53" s="242"/>
      <c r="GQ53" s="242"/>
      <c r="GR53" s="242"/>
      <c r="GS53" s="242"/>
      <c r="GT53" s="242"/>
      <c r="GU53" s="242"/>
      <c r="GV53" s="242"/>
      <c r="GW53" s="242"/>
      <c r="GX53" s="242"/>
      <c r="GY53" s="242"/>
      <c r="GZ53" s="242"/>
      <c r="HA53" s="242"/>
      <c r="HB53" s="242"/>
      <c r="HC53" s="242"/>
      <c r="HD53" s="242"/>
      <c r="HE53" s="242"/>
      <c r="HF53" s="242"/>
      <c r="HG53" s="242"/>
      <c r="HH53" s="242"/>
      <c r="HI53" s="242"/>
      <c r="HJ53" s="242"/>
      <c r="HK53" s="242"/>
      <c r="HL53" s="242"/>
      <c r="HM53" s="242"/>
      <c r="HN53" s="242"/>
      <c r="HO53" s="242"/>
      <c r="HP53" s="242"/>
      <c r="HQ53" s="242"/>
      <c r="HR53" s="242"/>
      <c r="HS53" s="242"/>
      <c r="HT53" s="242"/>
      <c r="HU53" s="242"/>
      <c r="HV53" s="242"/>
      <c r="HW53" s="242"/>
      <c r="HX53" s="242"/>
      <c r="HY53" s="242"/>
      <c r="HZ53" s="242"/>
      <c r="IA53" s="242"/>
      <c r="IB53" s="242"/>
      <c r="IC53" s="242"/>
      <c r="ID53" s="242"/>
      <c r="IE53" s="242"/>
      <c r="IF53" s="242"/>
      <c r="IG53" s="242"/>
      <c r="IH53" s="242"/>
      <c r="II53" s="242"/>
      <c r="IJ53" s="242"/>
      <c r="IK53" s="242"/>
      <c r="IL53" s="242"/>
      <c r="IM53" s="242"/>
      <c r="IN53" s="242"/>
      <c r="IO53" s="242"/>
      <c r="IP53" s="242"/>
      <c r="IQ53" s="242"/>
      <c r="IR53" s="242"/>
      <c r="IS53" s="242"/>
      <c r="IT53" s="242"/>
      <c r="IU53" s="242"/>
      <c r="IV53" s="242"/>
      <c r="IW53" s="242"/>
      <c r="IX53" s="242"/>
      <c r="IY53" s="242"/>
      <c r="IZ53" s="242"/>
      <c r="JA53" s="242"/>
      <c r="JB53" s="242"/>
      <c r="JC53" s="242"/>
      <c r="JD53" s="242"/>
      <c r="JE53" s="242"/>
      <c r="JF53" s="242"/>
      <c r="JG53" s="242"/>
      <c r="JH53" s="242"/>
      <c r="JI53" s="242"/>
      <c r="JJ53" s="242"/>
      <c r="JK53" s="242"/>
      <c r="JL53" s="242"/>
      <c r="JM53" s="242"/>
      <c r="JN53" s="242"/>
      <c r="JO53" s="242"/>
      <c r="JP53" s="242"/>
      <c r="JQ53" s="242"/>
      <c r="JR53" s="242"/>
      <c r="JS53" s="242"/>
      <c r="JT53" s="242"/>
      <c r="JU53" s="242"/>
      <c r="JV53" s="242"/>
      <c r="JW53" s="242"/>
      <c r="JX53" s="242"/>
      <c r="JY53" s="242"/>
      <c r="JZ53" s="242"/>
      <c r="KA53" s="242"/>
      <c r="KB53" s="242"/>
      <c r="KC53" s="242"/>
      <c r="KD53" s="242"/>
      <c r="KE53" s="242"/>
      <c r="KF53" s="242"/>
      <c r="KG53" s="242"/>
      <c r="KH53" s="242"/>
      <c r="KI53" s="242"/>
      <c r="KJ53" s="242"/>
      <c r="KK53" s="242"/>
      <c r="KL53" s="242"/>
      <c r="KM53" s="242"/>
      <c r="KN53" s="242"/>
      <c r="KO53" s="242"/>
      <c r="KP53" s="242"/>
      <c r="KQ53" s="242"/>
      <c r="KR53" s="242"/>
      <c r="KS53" s="242"/>
      <c r="KT53" s="242"/>
      <c r="KU53" s="242"/>
      <c r="KV53" s="242"/>
      <c r="KW53" s="242"/>
      <c r="KX53" s="242"/>
      <c r="KY53" s="242"/>
      <c r="KZ53" s="242"/>
      <c r="LA53" s="242"/>
      <c r="LB53" s="242"/>
      <c r="LC53" s="242"/>
      <c r="LD53" s="242"/>
      <c r="LE53" s="242"/>
      <c r="LF53" s="242"/>
      <c r="LG53" s="242"/>
      <c r="LH53" s="242"/>
      <c r="LI53" s="242"/>
      <c r="LJ53" s="242"/>
      <c r="LK53" s="242"/>
      <c r="LL53" s="242"/>
      <c r="LM53" s="242"/>
      <c r="LN53" s="242"/>
      <c r="LO53" s="242"/>
      <c r="LP53" s="242"/>
      <c r="LQ53" s="242"/>
      <c r="LR53" s="242"/>
      <c r="LS53" s="242"/>
      <c r="LT53" s="242"/>
      <c r="LU53" s="242"/>
      <c r="LV53" s="242"/>
      <c r="LW53" s="242"/>
      <c r="LX53" s="242"/>
      <c r="LY53" s="242"/>
      <c r="LZ53" s="242"/>
      <c r="MA53" s="242"/>
      <c r="MB53" s="242"/>
      <c r="MC53" s="242"/>
      <c r="MD53" s="242"/>
      <c r="ME53" s="242"/>
      <c r="MF53" s="242"/>
      <c r="MG53" s="242"/>
      <c r="MH53" s="242"/>
      <c r="MI53" s="242"/>
      <c r="MJ53" s="242"/>
      <c r="MK53" s="242"/>
      <c r="ML53" s="242"/>
      <c r="MM53" s="242"/>
      <c r="MN53" s="242"/>
      <c r="MO53" s="242"/>
      <c r="MP53" s="242"/>
      <c r="MQ53" s="242"/>
      <c r="MR53" s="242"/>
      <c r="MS53" s="242"/>
      <c r="MT53" s="242"/>
      <c r="MU53" s="242"/>
      <c r="MV53" s="242"/>
      <c r="MW53" s="242"/>
      <c r="MX53" s="242"/>
      <c r="MY53" s="242"/>
      <c r="MZ53" s="242"/>
      <c r="NA53" s="242"/>
      <c r="NB53" s="242"/>
      <c r="NC53" s="242"/>
      <c r="ND53" s="242"/>
      <c r="NE53" s="242"/>
      <c r="NF53" s="242"/>
      <c r="NG53" s="242"/>
      <c r="NH53" s="242"/>
      <c r="NI53" s="242"/>
      <c r="NJ53" s="242"/>
      <c r="NK53" s="242"/>
      <c r="NL53" s="242"/>
      <c r="NM53" s="242"/>
      <c r="NN53" s="242"/>
      <c r="NO53" s="242"/>
      <c r="NP53" s="242"/>
      <c r="NQ53" s="242"/>
      <c r="NR53" s="242"/>
      <c r="NS53" s="242"/>
      <c r="NT53" s="242"/>
      <c r="NU53" s="242"/>
      <c r="NV53" s="242"/>
      <c r="NW53" s="242"/>
      <c r="NX53" s="242"/>
      <c r="NY53" s="242"/>
      <c r="NZ53" s="242"/>
      <c r="OA53" s="242"/>
      <c r="OB53" s="242"/>
      <c r="OC53" s="242"/>
      <c r="OD53" s="242"/>
      <c r="OE53" s="242"/>
      <c r="OF53" s="242"/>
      <c r="OG53" s="242"/>
      <c r="OH53" s="242"/>
      <c r="OI53" s="242"/>
      <c r="OJ53" s="242"/>
      <c r="OK53" s="242"/>
      <c r="OL53" s="242"/>
      <c r="OM53" s="242"/>
      <c r="ON53" s="242"/>
      <c r="OO53" s="242"/>
      <c r="OP53" s="242"/>
      <c r="OQ53" s="242"/>
      <c r="OR53" s="242"/>
      <c r="OS53" s="242"/>
      <c r="OT53" s="242"/>
      <c r="OU53" s="242"/>
      <c r="OV53" s="242"/>
      <c r="OW53" s="242"/>
      <c r="OX53" s="242"/>
      <c r="OY53" s="242"/>
      <c r="OZ53" s="242"/>
      <c r="PA53" s="242"/>
      <c r="PB53" s="242"/>
      <c r="PC53" s="242"/>
      <c r="PD53" s="242"/>
      <c r="PE53" s="242"/>
      <c r="PF53" s="242"/>
      <c r="PG53" s="242"/>
      <c r="PH53" s="242"/>
      <c r="PI53" s="242"/>
      <c r="PJ53" s="242"/>
      <c r="PK53" s="242"/>
      <c r="PL53" s="242"/>
      <c r="PM53" s="242"/>
      <c r="PN53" s="242"/>
      <c r="PO53" s="242"/>
      <c r="PP53" s="242"/>
      <c r="PQ53" s="242"/>
      <c r="PR53" s="242"/>
      <c r="PS53" s="242"/>
      <c r="PT53" s="242"/>
      <c r="PU53" s="242"/>
      <c r="PV53" s="242"/>
      <c r="PW53" s="242"/>
      <c r="PX53" s="242"/>
      <c r="PY53" s="242"/>
      <c r="PZ53" s="242"/>
      <c r="QA53" s="242"/>
      <c r="QB53" s="242"/>
      <c r="QC53" s="242"/>
      <c r="QD53" s="242"/>
      <c r="QE53" s="242"/>
      <c r="QF53" s="242"/>
      <c r="QG53" s="242"/>
      <c r="QH53" s="242"/>
      <c r="QI53" s="242"/>
      <c r="QJ53" s="242"/>
      <c r="QK53" s="242"/>
      <c r="QL53" s="242"/>
      <c r="QM53" s="242"/>
      <c r="QN53" s="242"/>
      <c r="QO53" s="242"/>
      <c r="QP53" s="242"/>
      <c r="QQ53" s="242"/>
      <c r="QR53" s="242"/>
      <c r="QS53" s="242"/>
      <c r="QT53" s="242"/>
      <c r="QU53" s="242"/>
      <c r="QV53" s="242"/>
      <c r="QW53" s="242"/>
      <c r="QX53" s="242"/>
      <c r="QY53" s="242"/>
      <c r="QZ53" s="242"/>
      <c r="RA53" s="242"/>
    </row>
    <row r="54" spans="1:469" x14ac:dyDescent="0.45">
      <c r="A54" s="241"/>
      <c r="B54" s="242"/>
      <c r="C54" s="243"/>
      <c r="D54" s="242"/>
      <c r="E54" s="242"/>
      <c r="F54" s="242"/>
      <c r="G54" s="241"/>
      <c r="H54" s="242"/>
      <c r="I54" s="242"/>
      <c r="J54" s="242"/>
      <c r="K54" s="242"/>
      <c r="L54" s="242"/>
      <c r="M54" s="242"/>
      <c r="N54" s="246"/>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2"/>
      <c r="DL54" s="242"/>
      <c r="DM54" s="242"/>
      <c r="DN54" s="242"/>
      <c r="DO54" s="242"/>
      <c r="DP54" s="242"/>
      <c r="DQ54" s="242"/>
      <c r="DR54" s="242"/>
      <c r="DS54" s="242"/>
      <c r="DT54" s="242"/>
      <c r="DU54" s="242"/>
      <c r="DV54" s="242"/>
      <c r="DW54" s="242"/>
      <c r="DX54" s="242"/>
      <c r="DY54" s="242"/>
      <c r="DZ54" s="242"/>
      <c r="EA54" s="242"/>
      <c r="EB54" s="242"/>
      <c r="EC54" s="242"/>
      <c r="ED54" s="242"/>
      <c r="EE54" s="242"/>
      <c r="EF54" s="242"/>
      <c r="EG54" s="242"/>
      <c r="EH54" s="242"/>
      <c r="EI54" s="242"/>
      <c r="EJ54" s="242"/>
      <c r="EK54" s="242"/>
      <c r="EL54" s="242"/>
      <c r="EM54" s="242"/>
      <c r="EN54" s="242"/>
      <c r="EO54" s="242"/>
      <c r="EP54" s="242"/>
      <c r="EQ54" s="242"/>
      <c r="ER54" s="242"/>
      <c r="ES54" s="242"/>
      <c r="ET54" s="242"/>
      <c r="EU54" s="242"/>
      <c r="EV54" s="242"/>
      <c r="EW54" s="242"/>
      <c r="EX54" s="242"/>
      <c r="EY54" s="242"/>
      <c r="EZ54" s="242"/>
      <c r="FA54" s="242"/>
      <c r="FB54" s="242"/>
      <c r="FC54" s="242"/>
      <c r="FD54" s="242"/>
      <c r="FE54" s="242"/>
      <c r="FF54" s="242"/>
      <c r="FG54" s="242"/>
      <c r="FH54" s="242"/>
      <c r="FI54" s="242"/>
      <c r="FJ54" s="242"/>
      <c r="FK54" s="242"/>
      <c r="FL54" s="242"/>
      <c r="FM54" s="242"/>
      <c r="FN54" s="242"/>
      <c r="FO54" s="242"/>
      <c r="FP54" s="242"/>
      <c r="FQ54" s="242"/>
      <c r="FR54" s="242"/>
      <c r="FS54" s="242"/>
      <c r="FT54" s="242"/>
      <c r="FU54" s="242"/>
      <c r="FV54" s="242"/>
      <c r="FW54" s="242"/>
      <c r="FX54" s="242"/>
      <c r="FY54" s="242"/>
      <c r="FZ54" s="242"/>
      <c r="GA54" s="242"/>
      <c r="GB54" s="242"/>
      <c r="GC54" s="242"/>
      <c r="GD54" s="242"/>
      <c r="GE54" s="242"/>
      <c r="GF54" s="242"/>
      <c r="GG54" s="242"/>
      <c r="GH54" s="242"/>
      <c r="GI54" s="242"/>
      <c r="GJ54" s="242"/>
      <c r="GK54" s="242"/>
      <c r="GL54" s="242"/>
      <c r="GM54" s="242"/>
      <c r="GN54" s="242"/>
      <c r="GO54" s="242"/>
      <c r="GP54" s="242"/>
      <c r="GQ54" s="242"/>
      <c r="GR54" s="242"/>
      <c r="GS54" s="242"/>
      <c r="GT54" s="242"/>
      <c r="GU54" s="242"/>
      <c r="GV54" s="242"/>
      <c r="GW54" s="242"/>
      <c r="GX54" s="242"/>
      <c r="GY54" s="242"/>
      <c r="GZ54" s="242"/>
      <c r="HA54" s="242"/>
      <c r="HB54" s="242"/>
      <c r="HC54" s="242"/>
      <c r="HD54" s="242"/>
      <c r="HE54" s="242"/>
      <c r="HF54" s="242"/>
      <c r="HG54" s="242"/>
      <c r="HH54" s="242"/>
      <c r="HI54" s="242"/>
      <c r="HJ54" s="242"/>
      <c r="HK54" s="242"/>
      <c r="HL54" s="242"/>
      <c r="HM54" s="242"/>
      <c r="HN54" s="242"/>
      <c r="HO54" s="242"/>
      <c r="HP54" s="242"/>
      <c r="HQ54" s="242"/>
      <c r="HR54" s="242"/>
      <c r="HS54" s="242"/>
      <c r="HT54" s="242"/>
      <c r="HU54" s="242"/>
      <c r="HV54" s="242"/>
      <c r="HW54" s="242"/>
      <c r="HX54" s="242"/>
      <c r="HY54" s="242"/>
      <c r="HZ54" s="242"/>
      <c r="IA54" s="242"/>
      <c r="IB54" s="242"/>
      <c r="IC54" s="242"/>
      <c r="ID54" s="242"/>
      <c r="IE54" s="242"/>
      <c r="IF54" s="242"/>
      <c r="IG54" s="242"/>
      <c r="IH54" s="242"/>
      <c r="II54" s="242"/>
      <c r="IJ54" s="242"/>
      <c r="IK54" s="242"/>
      <c r="IL54" s="242"/>
      <c r="IM54" s="242"/>
      <c r="IN54" s="242"/>
      <c r="IO54" s="242"/>
      <c r="IP54" s="242"/>
      <c r="IQ54" s="242"/>
      <c r="IR54" s="242"/>
      <c r="IS54" s="242"/>
      <c r="IT54" s="242"/>
      <c r="IU54" s="242"/>
      <c r="IV54" s="242"/>
      <c r="IW54" s="242"/>
      <c r="IX54" s="242"/>
      <c r="IY54" s="242"/>
      <c r="IZ54" s="242"/>
      <c r="JA54" s="242"/>
      <c r="JB54" s="242"/>
      <c r="JC54" s="242"/>
      <c r="JD54" s="242"/>
      <c r="JE54" s="242"/>
      <c r="JF54" s="242"/>
      <c r="JG54" s="242"/>
      <c r="JH54" s="242"/>
      <c r="JI54" s="242"/>
      <c r="JJ54" s="242"/>
      <c r="JK54" s="242"/>
      <c r="JL54" s="242"/>
      <c r="JM54" s="242"/>
      <c r="JN54" s="242"/>
      <c r="JO54" s="242"/>
      <c r="JP54" s="242"/>
      <c r="JQ54" s="242"/>
      <c r="JR54" s="242"/>
      <c r="JS54" s="242"/>
      <c r="JT54" s="242"/>
      <c r="JU54" s="242"/>
      <c r="JV54" s="242"/>
      <c r="JW54" s="242"/>
      <c r="JX54" s="242"/>
      <c r="JY54" s="242"/>
      <c r="JZ54" s="242"/>
      <c r="KA54" s="242"/>
      <c r="KB54" s="242"/>
      <c r="KC54" s="242"/>
      <c r="KD54" s="242"/>
      <c r="KE54" s="242"/>
      <c r="KF54" s="242"/>
      <c r="KG54" s="242"/>
      <c r="KH54" s="242"/>
      <c r="KI54" s="242"/>
      <c r="KJ54" s="242"/>
      <c r="KK54" s="242"/>
      <c r="KL54" s="242"/>
      <c r="KM54" s="242"/>
      <c r="KN54" s="242"/>
      <c r="KO54" s="242"/>
      <c r="KP54" s="242"/>
      <c r="KQ54" s="242"/>
      <c r="KR54" s="242"/>
      <c r="KS54" s="242"/>
      <c r="KT54" s="242"/>
      <c r="KU54" s="242"/>
      <c r="KV54" s="242"/>
      <c r="KW54" s="242"/>
      <c r="KX54" s="242"/>
      <c r="KY54" s="242"/>
      <c r="KZ54" s="242"/>
      <c r="LA54" s="242"/>
      <c r="LB54" s="242"/>
      <c r="LC54" s="242"/>
      <c r="LD54" s="242"/>
      <c r="LE54" s="242"/>
      <c r="LF54" s="242"/>
      <c r="LG54" s="242"/>
      <c r="LH54" s="242"/>
      <c r="LI54" s="242"/>
      <c r="LJ54" s="242"/>
      <c r="LK54" s="242"/>
      <c r="LL54" s="242"/>
      <c r="LM54" s="242"/>
      <c r="LN54" s="242"/>
      <c r="LO54" s="242"/>
      <c r="LP54" s="242"/>
      <c r="LQ54" s="242"/>
      <c r="LR54" s="242"/>
      <c r="LS54" s="242"/>
      <c r="LT54" s="242"/>
      <c r="LU54" s="242"/>
      <c r="LV54" s="242"/>
      <c r="LW54" s="242"/>
      <c r="LX54" s="242"/>
      <c r="LY54" s="242"/>
      <c r="LZ54" s="242"/>
      <c r="MA54" s="242"/>
      <c r="MB54" s="242"/>
      <c r="MC54" s="242"/>
      <c r="MD54" s="242"/>
      <c r="ME54" s="242"/>
      <c r="MF54" s="242"/>
      <c r="MG54" s="242"/>
      <c r="MH54" s="242"/>
      <c r="MI54" s="242"/>
      <c r="MJ54" s="242"/>
      <c r="MK54" s="242"/>
      <c r="ML54" s="242"/>
      <c r="MM54" s="242"/>
      <c r="MN54" s="242"/>
      <c r="MO54" s="242"/>
      <c r="MP54" s="242"/>
      <c r="MQ54" s="242"/>
      <c r="MR54" s="242"/>
      <c r="MS54" s="242"/>
      <c r="MT54" s="242"/>
      <c r="MU54" s="242"/>
      <c r="MV54" s="242"/>
      <c r="MW54" s="242"/>
      <c r="MX54" s="242"/>
      <c r="MY54" s="242"/>
      <c r="MZ54" s="242"/>
      <c r="NA54" s="242"/>
      <c r="NB54" s="242"/>
      <c r="NC54" s="242"/>
      <c r="ND54" s="242"/>
      <c r="NE54" s="242"/>
      <c r="NF54" s="242"/>
      <c r="NG54" s="242"/>
      <c r="NH54" s="242"/>
      <c r="NI54" s="242"/>
      <c r="NJ54" s="242"/>
      <c r="NK54" s="242"/>
      <c r="NL54" s="242"/>
      <c r="NM54" s="242"/>
      <c r="NN54" s="242"/>
      <c r="NO54" s="242"/>
      <c r="NP54" s="242"/>
      <c r="NQ54" s="242"/>
      <c r="NR54" s="242"/>
      <c r="NS54" s="242"/>
      <c r="NT54" s="242"/>
      <c r="NU54" s="242"/>
      <c r="NV54" s="242"/>
      <c r="NW54" s="242"/>
      <c r="NX54" s="242"/>
      <c r="NY54" s="242"/>
      <c r="NZ54" s="242"/>
      <c r="OA54" s="242"/>
      <c r="OB54" s="242"/>
      <c r="OC54" s="242"/>
      <c r="OD54" s="242"/>
      <c r="OE54" s="242"/>
      <c r="OF54" s="242"/>
      <c r="OG54" s="242"/>
      <c r="OH54" s="242"/>
      <c r="OI54" s="242"/>
      <c r="OJ54" s="242"/>
      <c r="OK54" s="242"/>
      <c r="OL54" s="242"/>
      <c r="OM54" s="242"/>
      <c r="ON54" s="242"/>
      <c r="OO54" s="242"/>
      <c r="OP54" s="242"/>
      <c r="OQ54" s="242"/>
      <c r="OR54" s="242"/>
      <c r="OS54" s="242"/>
      <c r="OT54" s="242"/>
      <c r="OU54" s="242"/>
      <c r="OV54" s="242"/>
      <c r="OW54" s="242"/>
      <c r="OX54" s="242"/>
      <c r="OY54" s="242"/>
      <c r="OZ54" s="242"/>
      <c r="PA54" s="242"/>
      <c r="PB54" s="242"/>
      <c r="PC54" s="242"/>
      <c r="PD54" s="242"/>
      <c r="PE54" s="242"/>
      <c r="PF54" s="242"/>
      <c r="PG54" s="242"/>
      <c r="PH54" s="242"/>
      <c r="PI54" s="242"/>
      <c r="PJ54" s="242"/>
      <c r="PK54" s="242"/>
      <c r="PL54" s="242"/>
      <c r="PM54" s="242"/>
      <c r="PN54" s="242"/>
      <c r="PO54" s="242"/>
      <c r="PP54" s="242"/>
      <c r="PQ54" s="242"/>
      <c r="PR54" s="242"/>
      <c r="PS54" s="242"/>
      <c r="PT54" s="242"/>
      <c r="PU54" s="242"/>
      <c r="PV54" s="242"/>
      <c r="PW54" s="242"/>
      <c r="PX54" s="242"/>
      <c r="PY54" s="242"/>
      <c r="PZ54" s="242"/>
      <c r="QA54" s="242"/>
      <c r="QB54" s="242"/>
      <c r="QC54" s="242"/>
      <c r="QD54" s="242"/>
      <c r="QE54" s="242"/>
      <c r="QF54" s="242"/>
      <c r="QG54" s="242"/>
      <c r="QH54" s="242"/>
      <c r="QI54" s="242"/>
      <c r="QJ54" s="242"/>
      <c r="QK54" s="242"/>
      <c r="QL54" s="242"/>
      <c r="QM54" s="242"/>
      <c r="QN54" s="242"/>
      <c r="QO54" s="242"/>
      <c r="QP54" s="242"/>
      <c r="QQ54" s="242"/>
      <c r="QR54" s="242"/>
      <c r="QS54" s="242"/>
      <c r="QT54" s="242"/>
      <c r="QU54" s="242"/>
      <c r="QV54" s="242"/>
      <c r="QW54" s="242"/>
      <c r="QX54" s="242"/>
      <c r="QY54" s="242"/>
      <c r="QZ54" s="242"/>
      <c r="RA54" s="242"/>
    </row>
    <row r="55" spans="1:469" x14ac:dyDescent="0.45">
      <c r="A55" s="241"/>
      <c r="B55" s="242"/>
      <c r="C55" s="243"/>
      <c r="D55" s="242"/>
      <c r="E55" s="242"/>
      <c r="F55" s="242"/>
      <c r="G55" s="241"/>
      <c r="H55" s="242"/>
      <c r="I55" s="242"/>
      <c r="J55" s="242"/>
      <c r="K55" s="242"/>
      <c r="L55" s="242"/>
      <c r="M55" s="242"/>
      <c r="N55" s="246"/>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2"/>
      <c r="DL55" s="242"/>
      <c r="DM55" s="242"/>
      <c r="DN55" s="242"/>
      <c r="DO55" s="242"/>
      <c r="DP55" s="242"/>
      <c r="DQ55" s="242"/>
      <c r="DR55" s="242"/>
      <c r="DS55" s="242"/>
      <c r="DT55" s="242"/>
      <c r="DU55" s="242"/>
      <c r="DV55" s="242"/>
      <c r="DW55" s="242"/>
      <c r="DX55" s="242"/>
      <c r="DY55" s="242"/>
      <c r="DZ55" s="242"/>
      <c r="EA55" s="242"/>
      <c r="EB55" s="242"/>
      <c r="EC55" s="242"/>
      <c r="ED55" s="242"/>
      <c r="EE55" s="242"/>
      <c r="EF55" s="242"/>
      <c r="EG55" s="242"/>
      <c r="EH55" s="242"/>
      <c r="EI55" s="242"/>
      <c r="EJ55" s="242"/>
      <c r="EK55" s="242"/>
      <c r="EL55" s="242"/>
      <c r="EM55" s="242"/>
      <c r="EN55" s="242"/>
      <c r="EO55" s="242"/>
      <c r="EP55" s="242"/>
      <c r="EQ55" s="242"/>
      <c r="ER55" s="242"/>
      <c r="ES55" s="242"/>
      <c r="ET55" s="242"/>
      <c r="EU55" s="242"/>
      <c r="EV55" s="242"/>
      <c r="EW55" s="242"/>
      <c r="EX55" s="242"/>
      <c r="EY55" s="242"/>
      <c r="EZ55" s="242"/>
      <c r="FA55" s="242"/>
      <c r="FB55" s="242"/>
      <c r="FC55" s="242"/>
      <c r="FD55" s="242"/>
      <c r="FE55" s="242"/>
      <c r="FF55" s="242"/>
      <c r="FG55" s="242"/>
      <c r="FH55" s="242"/>
      <c r="FI55" s="242"/>
      <c r="FJ55" s="242"/>
      <c r="FK55" s="242"/>
      <c r="FL55" s="242"/>
      <c r="FM55" s="242"/>
      <c r="FN55" s="242"/>
      <c r="FO55" s="242"/>
      <c r="FP55" s="242"/>
      <c r="FQ55" s="242"/>
      <c r="FR55" s="242"/>
      <c r="FS55" s="242"/>
      <c r="FT55" s="242"/>
      <c r="FU55" s="242"/>
      <c r="FV55" s="242"/>
      <c r="FW55" s="242"/>
      <c r="FX55" s="242"/>
      <c r="FY55" s="242"/>
      <c r="FZ55" s="242"/>
      <c r="GA55" s="242"/>
      <c r="GB55" s="242"/>
      <c r="GC55" s="242"/>
      <c r="GD55" s="242"/>
      <c r="GE55" s="242"/>
      <c r="GF55" s="242"/>
      <c r="GG55" s="242"/>
      <c r="GH55" s="242"/>
      <c r="GI55" s="242"/>
      <c r="GJ55" s="242"/>
      <c r="GK55" s="242"/>
      <c r="GL55" s="242"/>
      <c r="GM55" s="242"/>
      <c r="GN55" s="242"/>
      <c r="GO55" s="242"/>
      <c r="GP55" s="242"/>
      <c r="GQ55" s="242"/>
      <c r="GR55" s="242"/>
      <c r="GS55" s="242"/>
      <c r="GT55" s="242"/>
      <c r="GU55" s="242"/>
      <c r="GV55" s="242"/>
      <c r="GW55" s="242"/>
      <c r="GX55" s="242"/>
      <c r="GY55" s="242"/>
      <c r="GZ55" s="242"/>
      <c r="HA55" s="242"/>
      <c r="HB55" s="242"/>
      <c r="HC55" s="242"/>
      <c r="HD55" s="242"/>
      <c r="HE55" s="242"/>
      <c r="HF55" s="242"/>
      <c r="HG55" s="242"/>
      <c r="HH55" s="242"/>
      <c r="HI55" s="242"/>
      <c r="HJ55" s="242"/>
      <c r="HK55" s="242"/>
      <c r="HL55" s="242"/>
      <c r="HM55" s="242"/>
      <c r="HN55" s="242"/>
      <c r="HO55" s="242"/>
      <c r="HP55" s="242"/>
      <c r="HQ55" s="242"/>
      <c r="HR55" s="242"/>
      <c r="HS55" s="242"/>
      <c r="HT55" s="242"/>
      <c r="HU55" s="242"/>
      <c r="HV55" s="242"/>
      <c r="HW55" s="242"/>
      <c r="HX55" s="242"/>
      <c r="HY55" s="242"/>
      <c r="HZ55" s="242"/>
      <c r="IA55" s="242"/>
      <c r="IB55" s="242"/>
      <c r="IC55" s="242"/>
      <c r="ID55" s="242"/>
      <c r="IE55" s="242"/>
      <c r="IF55" s="242"/>
      <c r="IG55" s="242"/>
      <c r="IH55" s="242"/>
      <c r="II55" s="242"/>
      <c r="IJ55" s="242"/>
      <c r="IK55" s="242"/>
      <c r="IL55" s="242"/>
      <c r="IM55" s="242"/>
      <c r="IN55" s="242"/>
      <c r="IO55" s="242"/>
      <c r="IP55" s="242"/>
      <c r="IQ55" s="242"/>
      <c r="IR55" s="242"/>
      <c r="IS55" s="242"/>
      <c r="IT55" s="242"/>
      <c r="IU55" s="242"/>
      <c r="IV55" s="242"/>
      <c r="IW55" s="242"/>
      <c r="IX55" s="242"/>
      <c r="IY55" s="242"/>
      <c r="IZ55" s="242"/>
      <c r="JA55" s="242"/>
      <c r="JB55" s="242"/>
      <c r="JC55" s="242"/>
      <c r="JD55" s="242"/>
      <c r="JE55" s="242"/>
      <c r="JF55" s="242"/>
      <c r="JG55" s="242"/>
      <c r="JH55" s="242"/>
      <c r="JI55" s="242"/>
      <c r="JJ55" s="242"/>
      <c r="JK55" s="242"/>
      <c r="JL55" s="242"/>
      <c r="JM55" s="242"/>
      <c r="JN55" s="242"/>
      <c r="JO55" s="242"/>
      <c r="JP55" s="242"/>
      <c r="JQ55" s="242"/>
      <c r="JR55" s="242"/>
      <c r="JS55" s="242"/>
      <c r="JT55" s="242"/>
      <c r="JU55" s="242"/>
      <c r="JV55" s="242"/>
      <c r="JW55" s="242"/>
      <c r="JX55" s="242"/>
      <c r="JY55" s="242"/>
      <c r="JZ55" s="242"/>
      <c r="KA55" s="242"/>
      <c r="KB55" s="242"/>
      <c r="KC55" s="242"/>
      <c r="KD55" s="242"/>
      <c r="KE55" s="242"/>
      <c r="KF55" s="242"/>
      <c r="KG55" s="242"/>
      <c r="KH55" s="242"/>
      <c r="KI55" s="242"/>
      <c r="KJ55" s="242"/>
      <c r="KK55" s="242"/>
      <c r="KL55" s="242"/>
      <c r="KM55" s="242"/>
      <c r="KN55" s="242"/>
      <c r="KO55" s="242"/>
      <c r="KP55" s="242"/>
      <c r="KQ55" s="242"/>
      <c r="KR55" s="242"/>
      <c r="KS55" s="242"/>
      <c r="KT55" s="242"/>
      <c r="KU55" s="242"/>
      <c r="KV55" s="242"/>
      <c r="KW55" s="242"/>
      <c r="KX55" s="242"/>
      <c r="KY55" s="242"/>
      <c r="KZ55" s="242"/>
      <c r="LA55" s="242"/>
      <c r="LB55" s="242"/>
      <c r="LC55" s="242"/>
      <c r="LD55" s="242"/>
      <c r="LE55" s="242"/>
      <c r="LF55" s="242"/>
      <c r="LG55" s="242"/>
      <c r="LH55" s="242"/>
      <c r="LI55" s="242"/>
      <c r="LJ55" s="242"/>
      <c r="LK55" s="242"/>
      <c r="LL55" s="242"/>
      <c r="LM55" s="242"/>
      <c r="LN55" s="242"/>
      <c r="LO55" s="242"/>
      <c r="LP55" s="242"/>
      <c r="LQ55" s="242"/>
      <c r="LR55" s="242"/>
      <c r="LS55" s="242"/>
      <c r="LT55" s="242"/>
      <c r="LU55" s="242"/>
      <c r="LV55" s="242"/>
      <c r="LW55" s="242"/>
      <c r="LX55" s="242"/>
      <c r="LY55" s="242"/>
      <c r="LZ55" s="242"/>
      <c r="MA55" s="242"/>
      <c r="MB55" s="242"/>
      <c r="MC55" s="242"/>
      <c r="MD55" s="242"/>
      <c r="ME55" s="242"/>
      <c r="MF55" s="242"/>
      <c r="MG55" s="242"/>
      <c r="MH55" s="242"/>
      <c r="MI55" s="242"/>
      <c r="MJ55" s="242"/>
      <c r="MK55" s="242"/>
      <c r="ML55" s="242"/>
      <c r="MM55" s="242"/>
      <c r="MN55" s="242"/>
      <c r="MO55" s="242"/>
      <c r="MP55" s="242"/>
      <c r="MQ55" s="242"/>
      <c r="MR55" s="242"/>
      <c r="MS55" s="242"/>
      <c r="MT55" s="242"/>
      <c r="MU55" s="242"/>
      <c r="MV55" s="242"/>
      <c r="MW55" s="242"/>
      <c r="MX55" s="242"/>
      <c r="MY55" s="242"/>
      <c r="MZ55" s="242"/>
      <c r="NA55" s="242"/>
      <c r="NB55" s="242"/>
      <c r="NC55" s="242"/>
      <c r="ND55" s="242"/>
      <c r="NE55" s="242"/>
      <c r="NF55" s="242"/>
      <c r="NG55" s="242"/>
      <c r="NH55" s="242"/>
      <c r="NI55" s="242"/>
      <c r="NJ55" s="242"/>
      <c r="NK55" s="242"/>
      <c r="NL55" s="242"/>
      <c r="NM55" s="242"/>
      <c r="NN55" s="242"/>
      <c r="NO55" s="242"/>
      <c r="NP55" s="242"/>
      <c r="NQ55" s="242"/>
      <c r="NR55" s="242"/>
      <c r="NS55" s="242"/>
      <c r="NT55" s="242"/>
      <c r="NU55" s="242"/>
      <c r="NV55" s="242"/>
      <c r="NW55" s="242"/>
      <c r="NX55" s="242"/>
      <c r="NY55" s="242"/>
      <c r="NZ55" s="242"/>
      <c r="OA55" s="242"/>
      <c r="OB55" s="242"/>
      <c r="OC55" s="242"/>
      <c r="OD55" s="242"/>
      <c r="OE55" s="242"/>
      <c r="OF55" s="242"/>
      <c r="OG55" s="242"/>
      <c r="OH55" s="242"/>
      <c r="OI55" s="242"/>
      <c r="OJ55" s="242"/>
      <c r="OK55" s="242"/>
      <c r="OL55" s="242"/>
      <c r="OM55" s="242"/>
      <c r="ON55" s="242"/>
      <c r="OO55" s="242"/>
      <c r="OP55" s="242"/>
      <c r="OQ55" s="242"/>
      <c r="OR55" s="242"/>
      <c r="OS55" s="242"/>
      <c r="OT55" s="242"/>
      <c r="OU55" s="242"/>
      <c r="OV55" s="242"/>
      <c r="OW55" s="242"/>
      <c r="OX55" s="242"/>
      <c r="OY55" s="242"/>
      <c r="OZ55" s="242"/>
      <c r="PA55" s="242"/>
      <c r="PB55" s="242"/>
      <c r="PC55" s="242"/>
      <c r="PD55" s="242"/>
      <c r="PE55" s="242"/>
      <c r="PF55" s="242"/>
      <c r="PG55" s="242"/>
      <c r="PH55" s="242"/>
      <c r="PI55" s="242"/>
      <c r="PJ55" s="242"/>
      <c r="PK55" s="242"/>
      <c r="PL55" s="242"/>
      <c r="PM55" s="242"/>
      <c r="PN55" s="242"/>
      <c r="PO55" s="242"/>
      <c r="PP55" s="242"/>
      <c r="PQ55" s="242"/>
      <c r="PR55" s="242"/>
      <c r="PS55" s="242"/>
      <c r="PT55" s="242"/>
      <c r="PU55" s="242"/>
      <c r="PV55" s="242"/>
      <c r="PW55" s="242"/>
      <c r="PX55" s="242"/>
      <c r="PY55" s="242"/>
      <c r="PZ55" s="242"/>
      <c r="QA55" s="242"/>
      <c r="QB55" s="242"/>
      <c r="QC55" s="242"/>
      <c r="QD55" s="242"/>
      <c r="QE55" s="242"/>
      <c r="QF55" s="242"/>
      <c r="QG55" s="242"/>
      <c r="QH55" s="242"/>
      <c r="QI55" s="242"/>
      <c r="QJ55" s="242"/>
      <c r="QK55" s="242"/>
      <c r="QL55" s="242"/>
      <c r="QM55" s="242"/>
      <c r="QN55" s="242"/>
      <c r="QO55" s="242"/>
      <c r="QP55" s="242"/>
      <c r="QQ55" s="242"/>
      <c r="QR55" s="242"/>
      <c r="QS55" s="242"/>
      <c r="QT55" s="242"/>
      <c r="QU55" s="242"/>
      <c r="QV55" s="242"/>
      <c r="QW55" s="242"/>
      <c r="QX55" s="242"/>
      <c r="QY55" s="242"/>
      <c r="QZ55" s="242"/>
      <c r="RA55" s="242"/>
    </row>
    <row r="56" spans="1:469" x14ac:dyDescent="0.45">
      <c r="A56" s="241"/>
      <c r="B56" s="242"/>
      <c r="C56" s="243"/>
      <c r="D56" s="242"/>
      <c r="E56" s="242"/>
      <c r="F56" s="242"/>
      <c r="G56" s="241"/>
      <c r="H56" s="242"/>
      <c r="I56" s="242"/>
      <c r="J56" s="242"/>
      <c r="K56" s="242"/>
      <c r="L56" s="242"/>
      <c r="M56" s="242"/>
      <c r="N56" s="246"/>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2"/>
      <c r="DL56" s="242"/>
      <c r="DM56" s="242"/>
      <c r="DN56" s="242"/>
      <c r="DO56" s="242"/>
      <c r="DP56" s="242"/>
      <c r="DQ56" s="242"/>
      <c r="DR56" s="242"/>
      <c r="DS56" s="242"/>
      <c r="DT56" s="242"/>
      <c r="DU56" s="242"/>
      <c r="DV56" s="242"/>
      <c r="DW56" s="242"/>
      <c r="DX56" s="242"/>
      <c r="DY56" s="242"/>
      <c r="DZ56" s="242"/>
      <c r="EA56" s="242"/>
      <c r="EB56" s="242"/>
      <c r="EC56" s="242"/>
      <c r="ED56" s="242"/>
      <c r="EE56" s="242"/>
      <c r="EF56" s="242"/>
      <c r="EG56" s="242"/>
      <c r="EH56" s="242"/>
      <c r="EI56" s="242"/>
      <c r="EJ56" s="242"/>
      <c r="EK56" s="242"/>
      <c r="EL56" s="242"/>
      <c r="EM56" s="242"/>
      <c r="EN56" s="242"/>
      <c r="EO56" s="242"/>
      <c r="EP56" s="242"/>
      <c r="EQ56" s="242"/>
      <c r="ER56" s="242"/>
      <c r="ES56" s="242"/>
      <c r="ET56" s="242"/>
      <c r="EU56" s="242"/>
      <c r="EV56" s="242"/>
      <c r="EW56" s="242"/>
      <c r="EX56" s="242"/>
      <c r="EY56" s="242"/>
      <c r="EZ56" s="242"/>
      <c r="FA56" s="242"/>
      <c r="FB56" s="242"/>
      <c r="FC56" s="242"/>
      <c r="FD56" s="242"/>
      <c r="FE56" s="242"/>
      <c r="FF56" s="242"/>
      <c r="FG56" s="242"/>
      <c r="FH56" s="242"/>
      <c r="FI56" s="242"/>
      <c r="FJ56" s="242"/>
      <c r="FK56" s="242"/>
      <c r="FL56" s="242"/>
      <c r="FM56" s="242"/>
      <c r="FN56" s="242"/>
      <c r="FO56" s="242"/>
      <c r="FP56" s="242"/>
      <c r="FQ56" s="242"/>
      <c r="FR56" s="242"/>
      <c r="FS56" s="242"/>
      <c r="FT56" s="242"/>
      <c r="FU56" s="242"/>
      <c r="FV56" s="242"/>
      <c r="FW56" s="242"/>
      <c r="FX56" s="242"/>
      <c r="FY56" s="242"/>
      <c r="FZ56" s="242"/>
      <c r="GA56" s="242"/>
      <c r="GB56" s="242"/>
      <c r="GC56" s="242"/>
      <c r="GD56" s="242"/>
      <c r="GE56" s="242"/>
      <c r="GF56" s="242"/>
      <c r="GG56" s="242"/>
      <c r="GH56" s="242"/>
      <c r="GI56" s="242"/>
      <c r="GJ56" s="242"/>
      <c r="GK56" s="242"/>
      <c r="GL56" s="242"/>
      <c r="GM56" s="242"/>
      <c r="GN56" s="242"/>
      <c r="GO56" s="242"/>
      <c r="GP56" s="242"/>
      <c r="GQ56" s="242"/>
      <c r="GR56" s="242"/>
      <c r="GS56" s="242"/>
      <c r="GT56" s="242"/>
      <c r="GU56" s="242"/>
      <c r="GV56" s="242"/>
      <c r="GW56" s="242"/>
      <c r="GX56" s="242"/>
      <c r="GY56" s="242"/>
      <c r="GZ56" s="242"/>
      <c r="HA56" s="242"/>
      <c r="HB56" s="242"/>
      <c r="HC56" s="242"/>
      <c r="HD56" s="242"/>
      <c r="HE56" s="242"/>
      <c r="HF56" s="242"/>
      <c r="HG56" s="242"/>
      <c r="HH56" s="242"/>
      <c r="HI56" s="242"/>
      <c r="HJ56" s="242"/>
      <c r="HK56" s="242"/>
      <c r="HL56" s="242"/>
      <c r="HM56" s="242"/>
      <c r="HN56" s="242"/>
      <c r="HO56" s="242"/>
      <c r="HP56" s="242"/>
      <c r="HQ56" s="242"/>
      <c r="HR56" s="242"/>
      <c r="HS56" s="242"/>
      <c r="HT56" s="242"/>
      <c r="HU56" s="242"/>
      <c r="HV56" s="242"/>
      <c r="HW56" s="242"/>
      <c r="HX56" s="242"/>
      <c r="HY56" s="242"/>
      <c r="HZ56" s="242"/>
      <c r="IA56" s="242"/>
      <c r="IB56" s="242"/>
      <c r="IC56" s="242"/>
      <c r="ID56" s="242"/>
      <c r="IE56" s="242"/>
      <c r="IF56" s="242"/>
      <c r="IG56" s="242"/>
      <c r="IH56" s="242"/>
      <c r="II56" s="242"/>
      <c r="IJ56" s="242"/>
      <c r="IK56" s="242"/>
      <c r="IL56" s="242"/>
      <c r="IM56" s="242"/>
      <c r="IN56" s="242"/>
      <c r="IO56" s="242"/>
      <c r="IP56" s="242"/>
      <c r="IQ56" s="242"/>
      <c r="IR56" s="242"/>
      <c r="IS56" s="242"/>
      <c r="IT56" s="242"/>
      <c r="IU56" s="242"/>
      <c r="IV56" s="242"/>
      <c r="IW56" s="242"/>
      <c r="IX56" s="242"/>
      <c r="IY56" s="242"/>
      <c r="IZ56" s="242"/>
      <c r="JA56" s="242"/>
      <c r="JB56" s="242"/>
      <c r="JC56" s="242"/>
      <c r="JD56" s="242"/>
      <c r="JE56" s="242"/>
      <c r="JF56" s="242"/>
      <c r="JG56" s="242"/>
      <c r="JH56" s="242"/>
      <c r="JI56" s="242"/>
      <c r="JJ56" s="242"/>
      <c r="JK56" s="242"/>
      <c r="JL56" s="242"/>
      <c r="JM56" s="242"/>
      <c r="JN56" s="242"/>
      <c r="JO56" s="242"/>
      <c r="JP56" s="242"/>
      <c r="JQ56" s="242"/>
      <c r="JR56" s="242"/>
      <c r="JS56" s="242"/>
      <c r="JT56" s="242"/>
      <c r="JU56" s="242"/>
      <c r="JV56" s="242"/>
      <c r="JW56" s="242"/>
      <c r="JX56" s="242"/>
      <c r="JY56" s="242"/>
      <c r="JZ56" s="242"/>
      <c r="KA56" s="242"/>
      <c r="KB56" s="242"/>
      <c r="KC56" s="242"/>
      <c r="KD56" s="242"/>
      <c r="KE56" s="242"/>
      <c r="KF56" s="242"/>
      <c r="KG56" s="242"/>
      <c r="KH56" s="242"/>
      <c r="KI56" s="242"/>
      <c r="KJ56" s="242"/>
      <c r="KK56" s="242"/>
      <c r="KL56" s="242"/>
      <c r="KM56" s="242"/>
      <c r="KN56" s="242"/>
      <c r="KO56" s="242"/>
      <c r="KP56" s="242"/>
      <c r="KQ56" s="242"/>
      <c r="KR56" s="242"/>
      <c r="KS56" s="242"/>
      <c r="KT56" s="242"/>
      <c r="KU56" s="242"/>
      <c r="KV56" s="242"/>
      <c r="KW56" s="242"/>
      <c r="KX56" s="242"/>
      <c r="KY56" s="242"/>
      <c r="KZ56" s="242"/>
      <c r="LA56" s="242"/>
      <c r="LB56" s="242"/>
      <c r="LC56" s="242"/>
      <c r="LD56" s="242"/>
      <c r="LE56" s="242"/>
      <c r="LF56" s="242"/>
      <c r="LG56" s="242"/>
      <c r="LH56" s="242"/>
      <c r="LI56" s="242"/>
      <c r="LJ56" s="242"/>
      <c r="LK56" s="242"/>
      <c r="LL56" s="242"/>
      <c r="LM56" s="242"/>
      <c r="LN56" s="242"/>
      <c r="LO56" s="242"/>
      <c r="LP56" s="242"/>
      <c r="LQ56" s="242"/>
      <c r="LR56" s="242"/>
      <c r="LS56" s="242"/>
      <c r="LT56" s="242"/>
      <c r="LU56" s="242"/>
      <c r="LV56" s="242"/>
      <c r="LW56" s="242"/>
      <c r="LX56" s="242"/>
      <c r="LY56" s="242"/>
      <c r="LZ56" s="242"/>
      <c r="MA56" s="242"/>
      <c r="MB56" s="242"/>
      <c r="MC56" s="242"/>
      <c r="MD56" s="242"/>
      <c r="ME56" s="242"/>
      <c r="MF56" s="242"/>
      <c r="MG56" s="242"/>
      <c r="MH56" s="242"/>
      <c r="MI56" s="242"/>
      <c r="MJ56" s="242"/>
      <c r="MK56" s="242"/>
      <c r="ML56" s="242"/>
      <c r="MM56" s="242"/>
      <c r="MN56" s="242"/>
      <c r="MO56" s="242"/>
      <c r="MP56" s="242"/>
      <c r="MQ56" s="242"/>
      <c r="MR56" s="242"/>
      <c r="MS56" s="242"/>
      <c r="MT56" s="242"/>
      <c r="MU56" s="242"/>
      <c r="MV56" s="242"/>
      <c r="MW56" s="242"/>
      <c r="MX56" s="242"/>
      <c r="MY56" s="242"/>
      <c r="MZ56" s="242"/>
      <c r="NA56" s="242"/>
      <c r="NB56" s="242"/>
      <c r="NC56" s="242"/>
      <c r="ND56" s="242"/>
      <c r="NE56" s="242"/>
      <c r="NF56" s="242"/>
      <c r="NG56" s="242"/>
      <c r="NH56" s="242"/>
      <c r="NI56" s="242"/>
      <c r="NJ56" s="242"/>
      <c r="NK56" s="242"/>
      <c r="NL56" s="242"/>
      <c r="NM56" s="242"/>
      <c r="NN56" s="242"/>
      <c r="NO56" s="242"/>
      <c r="NP56" s="242"/>
      <c r="NQ56" s="242"/>
      <c r="NR56" s="242"/>
      <c r="NS56" s="242"/>
      <c r="NT56" s="242"/>
      <c r="NU56" s="242"/>
      <c r="NV56" s="242"/>
      <c r="NW56" s="242"/>
      <c r="NX56" s="242"/>
      <c r="NY56" s="242"/>
      <c r="NZ56" s="242"/>
      <c r="OA56" s="242"/>
      <c r="OB56" s="242"/>
      <c r="OC56" s="242"/>
      <c r="OD56" s="242"/>
      <c r="OE56" s="242"/>
      <c r="OF56" s="242"/>
      <c r="OG56" s="242"/>
      <c r="OH56" s="242"/>
      <c r="OI56" s="242"/>
      <c r="OJ56" s="242"/>
      <c r="OK56" s="242"/>
      <c r="OL56" s="242"/>
      <c r="OM56" s="242"/>
      <c r="ON56" s="242"/>
      <c r="OO56" s="242"/>
      <c r="OP56" s="242"/>
      <c r="OQ56" s="242"/>
      <c r="OR56" s="242"/>
      <c r="OS56" s="242"/>
      <c r="OT56" s="242"/>
      <c r="OU56" s="242"/>
      <c r="OV56" s="242"/>
      <c r="OW56" s="242"/>
      <c r="OX56" s="242"/>
      <c r="OY56" s="242"/>
      <c r="OZ56" s="242"/>
      <c r="PA56" s="242"/>
      <c r="PB56" s="242"/>
      <c r="PC56" s="242"/>
      <c r="PD56" s="242"/>
      <c r="PE56" s="242"/>
      <c r="PF56" s="242"/>
      <c r="PG56" s="242"/>
      <c r="PH56" s="242"/>
      <c r="PI56" s="242"/>
      <c r="PJ56" s="242"/>
      <c r="PK56" s="242"/>
      <c r="PL56" s="242"/>
      <c r="PM56" s="242"/>
      <c r="PN56" s="242"/>
      <c r="PO56" s="242"/>
      <c r="PP56" s="242"/>
      <c r="PQ56" s="242"/>
      <c r="PR56" s="242"/>
      <c r="PS56" s="242"/>
      <c r="PT56" s="242"/>
      <c r="PU56" s="242"/>
      <c r="PV56" s="242"/>
      <c r="PW56" s="242"/>
      <c r="PX56" s="242"/>
      <c r="PY56" s="242"/>
      <c r="PZ56" s="242"/>
      <c r="QA56" s="242"/>
      <c r="QB56" s="242"/>
      <c r="QC56" s="242"/>
      <c r="QD56" s="242"/>
      <c r="QE56" s="242"/>
      <c r="QF56" s="242"/>
      <c r="QG56" s="242"/>
      <c r="QH56" s="242"/>
      <c r="QI56" s="242"/>
      <c r="QJ56" s="242"/>
      <c r="QK56" s="242"/>
      <c r="QL56" s="242"/>
      <c r="QM56" s="242"/>
      <c r="QN56" s="242"/>
      <c r="QO56" s="242"/>
      <c r="QP56" s="242"/>
      <c r="QQ56" s="242"/>
      <c r="QR56" s="242"/>
      <c r="QS56" s="242"/>
      <c r="QT56" s="242"/>
      <c r="QU56" s="242"/>
      <c r="QV56" s="242"/>
      <c r="QW56" s="242"/>
      <c r="QX56" s="242"/>
      <c r="QY56" s="242"/>
      <c r="QZ56" s="242"/>
      <c r="RA56" s="242"/>
    </row>
    <row r="57" spans="1:469" x14ac:dyDescent="0.45">
      <c r="A57" s="241"/>
      <c r="B57" s="242"/>
      <c r="C57" s="243"/>
      <c r="D57" s="242"/>
      <c r="E57" s="242"/>
      <c r="F57" s="242"/>
      <c r="G57" s="241"/>
      <c r="H57" s="242"/>
      <c r="I57" s="242"/>
      <c r="J57" s="242"/>
      <c r="K57" s="242"/>
      <c r="L57" s="242"/>
      <c r="M57" s="242"/>
      <c r="N57" s="246"/>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2"/>
      <c r="DL57" s="242"/>
      <c r="DM57" s="242"/>
      <c r="DN57" s="242"/>
      <c r="DO57" s="242"/>
      <c r="DP57" s="242"/>
      <c r="DQ57" s="242"/>
      <c r="DR57" s="242"/>
      <c r="DS57" s="242"/>
      <c r="DT57" s="242"/>
      <c r="DU57" s="242"/>
      <c r="DV57" s="242"/>
      <c r="DW57" s="242"/>
      <c r="DX57" s="242"/>
      <c r="DY57" s="242"/>
      <c r="DZ57" s="242"/>
      <c r="EA57" s="242"/>
      <c r="EB57" s="242"/>
      <c r="EC57" s="242"/>
      <c r="ED57" s="242"/>
      <c r="EE57" s="242"/>
      <c r="EF57" s="242"/>
      <c r="EG57" s="242"/>
      <c r="EH57" s="242"/>
      <c r="EI57" s="242"/>
      <c r="EJ57" s="242"/>
      <c r="EK57" s="242"/>
      <c r="EL57" s="242"/>
      <c r="EM57" s="242"/>
      <c r="EN57" s="242"/>
      <c r="EO57" s="242"/>
      <c r="EP57" s="242"/>
      <c r="EQ57" s="242"/>
      <c r="ER57" s="242"/>
      <c r="ES57" s="242"/>
      <c r="ET57" s="242"/>
      <c r="EU57" s="242"/>
      <c r="EV57" s="242"/>
      <c r="EW57" s="242"/>
      <c r="EX57" s="242"/>
      <c r="EY57" s="242"/>
      <c r="EZ57" s="242"/>
      <c r="FA57" s="242"/>
      <c r="FB57" s="242"/>
      <c r="FC57" s="242"/>
      <c r="FD57" s="242"/>
      <c r="FE57" s="242"/>
      <c r="FF57" s="242"/>
      <c r="FG57" s="242"/>
      <c r="FH57" s="242"/>
      <c r="FI57" s="242"/>
      <c r="FJ57" s="242"/>
      <c r="FK57" s="242"/>
      <c r="FL57" s="242"/>
      <c r="FM57" s="242"/>
      <c r="FN57" s="242"/>
      <c r="FO57" s="242"/>
      <c r="FP57" s="242"/>
      <c r="FQ57" s="242"/>
      <c r="FR57" s="242"/>
      <c r="FS57" s="242"/>
      <c r="FT57" s="242"/>
      <c r="FU57" s="242"/>
      <c r="FV57" s="242"/>
      <c r="FW57" s="242"/>
      <c r="FX57" s="242"/>
      <c r="FY57" s="242"/>
      <c r="FZ57" s="242"/>
      <c r="GA57" s="242"/>
      <c r="GB57" s="242"/>
      <c r="GC57" s="242"/>
      <c r="GD57" s="242"/>
      <c r="GE57" s="242"/>
      <c r="GF57" s="242"/>
      <c r="GG57" s="242"/>
      <c r="GH57" s="242"/>
      <c r="GI57" s="242"/>
      <c r="GJ57" s="242"/>
      <c r="GK57" s="242"/>
      <c r="GL57" s="242"/>
      <c r="GM57" s="242"/>
      <c r="GN57" s="242"/>
      <c r="GO57" s="242"/>
      <c r="GP57" s="242"/>
      <c r="GQ57" s="242"/>
      <c r="GR57" s="242"/>
      <c r="GS57" s="242"/>
      <c r="GT57" s="242"/>
      <c r="GU57" s="242"/>
      <c r="GV57" s="242"/>
      <c r="GW57" s="242"/>
      <c r="GX57" s="242"/>
      <c r="GY57" s="242"/>
      <c r="GZ57" s="242"/>
      <c r="HA57" s="242"/>
      <c r="HB57" s="242"/>
      <c r="HC57" s="242"/>
      <c r="HD57" s="242"/>
      <c r="HE57" s="242"/>
      <c r="HF57" s="242"/>
      <c r="HG57" s="242"/>
      <c r="HH57" s="242"/>
      <c r="HI57" s="242"/>
      <c r="HJ57" s="242"/>
      <c r="HK57" s="242"/>
      <c r="HL57" s="242"/>
      <c r="HM57" s="242"/>
      <c r="HN57" s="242"/>
      <c r="HO57" s="242"/>
      <c r="HP57" s="242"/>
      <c r="HQ57" s="242"/>
      <c r="HR57" s="242"/>
      <c r="HS57" s="242"/>
      <c r="HT57" s="242"/>
      <c r="HU57" s="242"/>
      <c r="HV57" s="242"/>
      <c r="HW57" s="242"/>
      <c r="HX57" s="242"/>
      <c r="HY57" s="242"/>
      <c r="HZ57" s="242"/>
      <c r="IA57" s="242"/>
      <c r="IB57" s="242"/>
      <c r="IC57" s="242"/>
      <c r="ID57" s="242"/>
      <c r="IE57" s="242"/>
      <c r="IF57" s="242"/>
      <c r="IG57" s="242"/>
      <c r="IH57" s="242"/>
      <c r="II57" s="242"/>
      <c r="IJ57" s="242"/>
      <c r="IK57" s="242"/>
      <c r="IL57" s="242"/>
      <c r="IM57" s="242"/>
      <c r="IN57" s="242"/>
      <c r="IO57" s="242"/>
      <c r="IP57" s="242"/>
      <c r="IQ57" s="242"/>
      <c r="IR57" s="242"/>
      <c r="IS57" s="242"/>
      <c r="IT57" s="242"/>
      <c r="IU57" s="242"/>
      <c r="IV57" s="242"/>
      <c r="IW57" s="242"/>
      <c r="IX57" s="242"/>
      <c r="IY57" s="242"/>
      <c r="IZ57" s="242"/>
      <c r="JA57" s="242"/>
      <c r="JB57" s="242"/>
      <c r="JC57" s="242"/>
      <c r="JD57" s="242"/>
      <c r="JE57" s="242"/>
      <c r="JF57" s="242"/>
      <c r="JG57" s="242"/>
      <c r="JH57" s="242"/>
      <c r="JI57" s="242"/>
      <c r="JJ57" s="242"/>
      <c r="JK57" s="242"/>
      <c r="JL57" s="242"/>
      <c r="JM57" s="242"/>
      <c r="JN57" s="242"/>
      <c r="JO57" s="242"/>
      <c r="JP57" s="242"/>
      <c r="JQ57" s="242"/>
      <c r="JR57" s="242"/>
      <c r="JS57" s="242"/>
      <c r="JT57" s="242"/>
      <c r="JU57" s="242"/>
      <c r="JV57" s="242"/>
      <c r="JW57" s="242"/>
      <c r="JX57" s="242"/>
      <c r="JY57" s="242"/>
      <c r="JZ57" s="242"/>
      <c r="KA57" s="242"/>
      <c r="KB57" s="242"/>
      <c r="KC57" s="242"/>
      <c r="KD57" s="242"/>
      <c r="KE57" s="242"/>
      <c r="KF57" s="242"/>
      <c r="KG57" s="242"/>
      <c r="KH57" s="242"/>
      <c r="KI57" s="242"/>
      <c r="KJ57" s="242"/>
      <c r="KK57" s="242"/>
      <c r="KL57" s="242"/>
      <c r="KM57" s="242"/>
      <c r="KN57" s="242"/>
      <c r="KO57" s="242"/>
      <c r="KP57" s="242"/>
      <c r="KQ57" s="242"/>
      <c r="KR57" s="242"/>
      <c r="KS57" s="242"/>
      <c r="KT57" s="242"/>
      <c r="KU57" s="242"/>
      <c r="KV57" s="242"/>
      <c r="KW57" s="242"/>
      <c r="KX57" s="242"/>
      <c r="KY57" s="242"/>
      <c r="KZ57" s="242"/>
      <c r="LA57" s="242"/>
      <c r="LB57" s="242"/>
      <c r="LC57" s="242"/>
      <c r="LD57" s="242"/>
      <c r="LE57" s="242"/>
      <c r="LF57" s="242"/>
      <c r="LG57" s="242"/>
      <c r="LH57" s="242"/>
      <c r="LI57" s="242"/>
      <c r="LJ57" s="242"/>
      <c r="LK57" s="242"/>
      <c r="LL57" s="242"/>
      <c r="LM57" s="242"/>
      <c r="LN57" s="242"/>
      <c r="LO57" s="242"/>
      <c r="LP57" s="242"/>
      <c r="LQ57" s="242"/>
      <c r="LR57" s="242"/>
      <c r="LS57" s="242"/>
      <c r="LT57" s="242"/>
      <c r="LU57" s="242"/>
      <c r="LV57" s="242"/>
      <c r="LW57" s="242"/>
      <c r="LX57" s="242"/>
      <c r="LY57" s="242"/>
      <c r="LZ57" s="242"/>
      <c r="MA57" s="242"/>
      <c r="MB57" s="242"/>
      <c r="MC57" s="242"/>
      <c r="MD57" s="242"/>
      <c r="ME57" s="242"/>
      <c r="MF57" s="242"/>
      <c r="MG57" s="242"/>
      <c r="MH57" s="242"/>
      <c r="MI57" s="242"/>
      <c r="MJ57" s="242"/>
      <c r="MK57" s="242"/>
      <c r="ML57" s="242"/>
      <c r="MM57" s="242"/>
      <c r="MN57" s="242"/>
      <c r="MO57" s="242"/>
      <c r="MP57" s="242"/>
      <c r="MQ57" s="242"/>
      <c r="MR57" s="242"/>
      <c r="MS57" s="242"/>
      <c r="MT57" s="242"/>
      <c r="MU57" s="242"/>
      <c r="MV57" s="242"/>
      <c r="MW57" s="242"/>
      <c r="MX57" s="242"/>
      <c r="MY57" s="242"/>
      <c r="MZ57" s="242"/>
      <c r="NA57" s="242"/>
      <c r="NB57" s="242"/>
      <c r="NC57" s="242"/>
      <c r="ND57" s="242"/>
      <c r="NE57" s="242"/>
      <c r="NF57" s="242"/>
      <c r="NG57" s="242"/>
      <c r="NH57" s="242"/>
      <c r="NI57" s="242"/>
      <c r="NJ57" s="242"/>
      <c r="NK57" s="242"/>
      <c r="NL57" s="242"/>
      <c r="NM57" s="242"/>
      <c r="NN57" s="242"/>
      <c r="NO57" s="242"/>
      <c r="NP57" s="242"/>
      <c r="NQ57" s="242"/>
      <c r="NR57" s="242"/>
      <c r="NS57" s="242"/>
      <c r="NT57" s="242"/>
      <c r="NU57" s="242"/>
      <c r="NV57" s="242"/>
      <c r="NW57" s="242"/>
      <c r="NX57" s="242"/>
      <c r="NY57" s="242"/>
      <c r="NZ57" s="242"/>
      <c r="OA57" s="242"/>
      <c r="OB57" s="242"/>
      <c r="OC57" s="242"/>
      <c r="OD57" s="242"/>
      <c r="OE57" s="242"/>
      <c r="OF57" s="242"/>
      <c r="OG57" s="242"/>
      <c r="OH57" s="242"/>
      <c r="OI57" s="242"/>
      <c r="OJ57" s="242"/>
      <c r="OK57" s="242"/>
      <c r="OL57" s="242"/>
      <c r="OM57" s="242"/>
      <c r="ON57" s="242"/>
      <c r="OO57" s="242"/>
      <c r="OP57" s="242"/>
      <c r="OQ57" s="242"/>
      <c r="OR57" s="242"/>
      <c r="OS57" s="242"/>
      <c r="OT57" s="242"/>
      <c r="OU57" s="242"/>
      <c r="OV57" s="242"/>
      <c r="OW57" s="242"/>
      <c r="OX57" s="242"/>
      <c r="OY57" s="242"/>
      <c r="OZ57" s="242"/>
      <c r="PA57" s="242"/>
      <c r="PB57" s="242"/>
      <c r="PC57" s="242"/>
      <c r="PD57" s="242"/>
      <c r="PE57" s="242"/>
      <c r="PF57" s="242"/>
      <c r="PG57" s="242"/>
      <c r="PH57" s="242"/>
      <c r="PI57" s="242"/>
      <c r="PJ57" s="242"/>
      <c r="PK57" s="242"/>
      <c r="PL57" s="242"/>
      <c r="PM57" s="242"/>
      <c r="PN57" s="242"/>
      <c r="PO57" s="242"/>
      <c r="PP57" s="242"/>
      <c r="PQ57" s="242"/>
      <c r="PR57" s="242"/>
      <c r="PS57" s="242"/>
      <c r="PT57" s="242"/>
      <c r="PU57" s="242"/>
      <c r="PV57" s="242"/>
      <c r="PW57" s="242"/>
      <c r="PX57" s="242"/>
      <c r="PY57" s="242"/>
      <c r="PZ57" s="242"/>
      <c r="QA57" s="242"/>
      <c r="QB57" s="242"/>
      <c r="QC57" s="242"/>
      <c r="QD57" s="242"/>
      <c r="QE57" s="242"/>
      <c r="QF57" s="242"/>
      <c r="QG57" s="242"/>
      <c r="QH57" s="242"/>
      <c r="QI57" s="242"/>
      <c r="QJ57" s="242"/>
      <c r="QK57" s="242"/>
      <c r="QL57" s="242"/>
      <c r="QM57" s="242"/>
      <c r="QN57" s="242"/>
      <c r="QO57" s="242"/>
      <c r="QP57" s="242"/>
      <c r="QQ57" s="242"/>
      <c r="QR57" s="242"/>
      <c r="QS57" s="242"/>
      <c r="QT57" s="242"/>
      <c r="QU57" s="242"/>
      <c r="QV57" s="242"/>
      <c r="QW57" s="242"/>
      <c r="QX57" s="242"/>
      <c r="QY57" s="242"/>
      <c r="QZ57" s="242"/>
      <c r="RA57" s="242"/>
    </row>
    <row r="58" spans="1:469" x14ac:dyDescent="0.45">
      <c r="A58" s="241"/>
      <c r="B58" s="242"/>
      <c r="C58" s="243"/>
      <c r="D58" s="242"/>
      <c r="E58" s="242"/>
      <c r="F58" s="242"/>
      <c r="G58" s="241"/>
      <c r="H58" s="242"/>
      <c r="I58" s="242"/>
      <c r="J58" s="242"/>
      <c r="K58" s="242"/>
      <c r="L58" s="242"/>
      <c r="M58" s="242"/>
      <c r="N58" s="246"/>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2"/>
      <c r="DL58" s="242"/>
      <c r="DM58" s="242"/>
      <c r="DN58" s="242"/>
      <c r="DO58" s="242"/>
      <c r="DP58" s="242"/>
      <c r="DQ58" s="242"/>
      <c r="DR58" s="242"/>
      <c r="DS58" s="242"/>
      <c r="DT58" s="242"/>
      <c r="DU58" s="242"/>
      <c r="DV58" s="242"/>
      <c r="DW58" s="242"/>
      <c r="DX58" s="242"/>
      <c r="DY58" s="242"/>
      <c r="DZ58" s="242"/>
      <c r="EA58" s="242"/>
      <c r="EB58" s="242"/>
      <c r="EC58" s="242"/>
      <c r="ED58" s="242"/>
      <c r="EE58" s="242"/>
      <c r="EF58" s="242"/>
      <c r="EG58" s="242"/>
      <c r="EH58" s="242"/>
      <c r="EI58" s="242"/>
      <c r="EJ58" s="242"/>
      <c r="EK58" s="242"/>
      <c r="EL58" s="242"/>
      <c r="EM58" s="242"/>
      <c r="EN58" s="242"/>
      <c r="EO58" s="242"/>
      <c r="EP58" s="242"/>
      <c r="EQ58" s="242"/>
      <c r="ER58" s="242"/>
      <c r="ES58" s="242"/>
      <c r="ET58" s="242"/>
      <c r="EU58" s="242"/>
      <c r="EV58" s="242"/>
      <c r="EW58" s="242"/>
      <c r="EX58" s="242"/>
      <c r="EY58" s="242"/>
      <c r="EZ58" s="242"/>
      <c r="FA58" s="242"/>
      <c r="FB58" s="242"/>
      <c r="FC58" s="242"/>
      <c r="FD58" s="242"/>
      <c r="FE58" s="242"/>
      <c r="FF58" s="242"/>
      <c r="FG58" s="242"/>
      <c r="FH58" s="242"/>
      <c r="FI58" s="242"/>
      <c r="FJ58" s="242"/>
      <c r="FK58" s="242"/>
      <c r="FL58" s="242"/>
      <c r="FM58" s="242"/>
      <c r="FN58" s="242"/>
      <c r="FO58" s="242"/>
      <c r="FP58" s="242"/>
      <c r="FQ58" s="242"/>
      <c r="FR58" s="242"/>
      <c r="FS58" s="242"/>
      <c r="FT58" s="242"/>
      <c r="FU58" s="242"/>
      <c r="FV58" s="242"/>
      <c r="FW58" s="242"/>
      <c r="FX58" s="242"/>
      <c r="FY58" s="242"/>
      <c r="FZ58" s="242"/>
      <c r="GA58" s="242"/>
      <c r="GB58" s="242"/>
      <c r="GC58" s="242"/>
      <c r="GD58" s="242"/>
      <c r="GE58" s="242"/>
      <c r="GF58" s="242"/>
      <c r="GG58" s="242"/>
      <c r="GH58" s="242"/>
      <c r="GI58" s="242"/>
      <c r="GJ58" s="242"/>
      <c r="GK58" s="242"/>
      <c r="GL58" s="242"/>
      <c r="GM58" s="242"/>
      <c r="GN58" s="242"/>
      <c r="GO58" s="242"/>
      <c r="GP58" s="242"/>
      <c r="GQ58" s="242"/>
      <c r="GR58" s="242"/>
      <c r="GS58" s="242"/>
      <c r="GT58" s="242"/>
      <c r="GU58" s="242"/>
      <c r="GV58" s="242"/>
      <c r="GW58" s="242"/>
      <c r="GX58" s="242"/>
      <c r="GY58" s="242"/>
      <c r="GZ58" s="242"/>
      <c r="HA58" s="242"/>
      <c r="HB58" s="242"/>
      <c r="HC58" s="242"/>
      <c r="HD58" s="242"/>
      <c r="HE58" s="242"/>
      <c r="HF58" s="242"/>
      <c r="HG58" s="242"/>
      <c r="HH58" s="242"/>
      <c r="HI58" s="242"/>
      <c r="HJ58" s="242"/>
      <c r="HK58" s="242"/>
      <c r="HL58" s="242"/>
      <c r="HM58" s="242"/>
      <c r="HN58" s="242"/>
      <c r="HO58" s="242"/>
      <c r="HP58" s="242"/>
      <c r="HQ58" s="242"/>
      <c r="HR58" s="242"/>
      <c r="HS58" s="242"/>
      <c r="HT58" s="242"/>
      <c r="HU58" s="242"/>
      <c r="HV58" s="242"/>
      <c r="HW58" s="242"/>
      <c r="HX58" s="242"/>
      <c r="HY58" s="242"/>
      <c r="HZ58" s="242"/>
      <c r="IA58" s="242"/>
      <c r="IB58" s="242"/>
      <c r="IC58" s="242"/>
      <c r="ID58" s="242"/>
      <c r="IE58" s="242"/>
      <c r="IF58" s="242"/>
      <c r="IG58" s="242"/>
      <c r="IH58" s="242"/>
      <c r="II58" s="242"/>
      <c r="IJ58" s="242"/>
      <c r="IK58" s="242"/>
      <c r="IL58" s="242"/>
      <c r="IM58" s="242"/>
      <c r="IN58" s="242"/>
      <c r="IO58" s="242"/>
      <c r="IP58" s="242"/>
      <c r="IQ58" s="242"/>
      <c r="IR58" s="242"/>
      <c r="IS58" s="242"/>
      <c r="IT58" s="242"/>
      <c r="IU58" s="242"/>
      <c r="IV58" s="242"/>
      <c r="IW58" s="242"/>
      <c r="IX58" s="242"/>
      <c r="IY58" s="242"/>
      <c r="IZ58" s="242"/>
      <c r="JA58" s="242"/>
      <c r="JB58" s="242"/>
      <c r="JC58" s="242"/>
      <c r="JD58" s="242"/>
      <c r="JE58" s="242"/>
      <c r="JF58" s="242"/>
      <c r="JG58" s="242"/>
      <c r="JH58" s="242"/>
      <c r="JI58" s="242"/>
      <c r="JJ58" s="242"/>
      <c r="JK58" s="242"/>
      <c r="JL58" s="242"/>
      <c r="JM58" s="242"/>
      <c r="JN58" s="242"/>
      <c r="JO58" s="242"/>
      <c r="JP58" s="242"/>
      <c r="JQ58" s="242"/>
      <c r="JR58" s="242"/>
      <c r="JS58" s="242"/>
      <c r="JT58" s="242"/>
      <c r="JU58" s="242"/>
      <c r="JV58" s="242"/>
      <c r="JW58" s="242"/>
      <c r="JX58" s="242"/>
      <c r="JY58" s="242"/>
      <c r="JZ58" s="242"/>
      <c r="KA58" s="242"/>
      <c r="KB58" s="242"/>
      <c r="KC58" s="242"/>
      <c r="KD58" s="242"/>
      <c r="KE58" s="242"/>
      <c r="KF58" s="242"/>
      <c r="KG58" s="242"/>
      <c r="KH58" s="242"/>
      <c r="KI58" s="242"/>
      <c r="KJ58" s="242"/>
      <c r="KK58" s="242"/>
      <c r="KL58" s="242"/>
      <c r="KM58" s="242"/>
      <c r="KN58" s="242"/>
      <c r="KO58" s="242"/>
      <c r="KP58" s="242"/>
      <c r="KQ58" s="242"/>
      <c r="KR58" s="242"/>
      <c r="KS58" s="242"/>
      <c r="KT58" s="242"/>
      <c r="KU58" s="242"/>
      <c r="KV58" s="242"/>
      <c r="KW58" s="242"/>
      <c r="KX58" s="242"/>
      <c r="KY58" s="242"/>
      <c r="KZ58" s="242"/>
      <c r="LA58" s="242"/>
      <c r="LB58" s="242"/>
      <c r="LC58" s="242"/>
      <c r="LD58" s="242"/>
      <c r="LE58" s="242"/>
      <c r="LF58" s="242"/>
      <c r="LG58" s="242"/>
      <c r="LH58" s="242"/>
      <c r="LI58" s="242"/>
      <c r="LJ58" s="242"/>
      <c r="LK58" s="242"/>
      <c r="LL58" s="242"/>
      <c r="LM58" s="242"/>
      <c r="LN58" s="242"/>
      <c r="LO58" s="242"/>
      <c r="LP58" s="242"/>
      <c r="LQ58" s="242"/>
      <c r="LR58" s="242"/>
      <c r="LS58" s="242"/>
      <c r="LT58" s="242"/>
      <c r="LU58" s="242"/>
      <c r="LV58" s="242"/>
      <c r="LW58" s="242"/>
      <c r="LX58" s="242"/>
      <c r="LY58" s="242"/>
      <c r="LZ58" s="242"/>
      <c r="MA58" s="242"/>
      <c r="MB58" s="242"/>
      <c r="MC58" s="242"/>
      <c r="MD58" s="242"/>
      <c r="ME58" s="242"/>
      <c r="MF58" s="242"/>
      <c r="MG58" s="242"/>
      <c r="MH58" s="242"/>
      <c r="MI58" s="242"/>
      <c r="MJ58" s="242"/>
      <c r="MK58" s="242"/>
      <c r="ML58" s="242"/>
      <c r="MM58" s="242"/>
      <c r="MN58" s="242"/>
      <c r="MO58" s="242"/>
      <c r="MP58" s="242"/>
      <c r="MQ58" s="242"/>
      <c r="MR58" s="242"/>
      <c r="MS58" s="242"/>
      <c r="MT58" s="242"/>
      <c r="MU58" s="242"/>
      <c r="MV58" s="242"/>
      <c r="MW58" s="242"/>
      <c r="MX58" s="242"/>
      <c r="MY58" s="242"/>
      <c r="MZ58" s="242"/>
      <c r="NA58" s="242"/>
      <c r="NB58" s="242"/>
      <c r="NC58" s="242"/>
      <c r="ND58" s="242"/>
      <c r="NE58" s="242"/>
      <c r="NF58" s="242"/>
      <c r="NG58" s="242"/>
      <c r="NH58" s="242"/>
      <c r="NI58" s="242"/>
      <c r="NJ58" s="242"/>
      <c r="NK58" s="242"/>
      <c r="NL58" s="242"/>
      <c r="NM58" s="242"/>
      <c r="NN58" s="242"/>
      <c r="NO58" s="242"/>
      <c r="NP58" s="242"/>
      <c r="NQ58" s="242"/>
      <c r="NR58" s="242"/>
      <c r="NS58" s="242"/>
      <c r="NT58" s="242"/>
      <c r="NU58" s="242"/>
      <c r="NV58" s="242"/>
      <c r="NW58" s="242"/>
      <c r="NX58" s="242"/>
      <c r="NY58" s="242"/>
      <c r="NZ58" s="242"/>
      <c r="OA58" s="242"/>
      <c r="OB58" s="242"/>
      <c r="OC58" s="242"/>
      <c r="OD58" s="242"/>
      <c r="OE58" s="242"/>
      <c r="OF58" s="242"/>
      <c r="OG58" s="242"/>
      <c r="OH58" s="242"/>
      <c r="OI58" s="242"/>
      <c r="OJ58" s="242"/>
      <c r="OK58" s="242"/>
      <c r="OL58" s="242"/>
      <c r="OM58" s="242"/>
      <c r="ON58" s="242"/>
      <c r="OO58" s="242"/>
      <c r="OP58" s="242"/>
      <c r="OQ58" s="242"/>
      <c r="OR58" s="242"/>
      <c r="OS58" s="242"/>
      <c r="OT58" s="242"/>
      <c r="OU58" s="242"/>
      <c r="OV58" s="242"/>
      <c r="OW58" s="242"/>
      <c r="OX58" s="242"/>
      <c r="OY58" s="242"/>
      <c r="OZ58" s="242"/>
      <c r="PA58" s="242"/>
      <c r="PB58" s="242"/>
      <c r="PC58" s="242"/>
      <c r="PD58" s="242"/>
      <c r="PE58" s="242"/>
      <c r="PF58" s="242"/>
      <c r="PG58" s="242"/>
      <c r="PH58" s="242"/>
      <c r="PI58" s="242"/>
      <c r="PJ58" s="242"/>
      <c r="PK58" s="242"/>
      <c r="PL58" s="242"/>
      <c r="PM58" s="242"/>
      <c r="PN58" s="242"/>
      <c r="PO58" s="242"/>
      <c r="PP58" s="242"/>
      <c r="PQ58" s="242"/>
      <c r="PR58" s="242"/>
      <c r="PS58" s="242"/>
      <c r="PT58" s="242"/>
      <c r="PU58" s="242"/>
      <c r="PV58" s="242"/>
      <c r="PW58" s="242"/>
      <c r="PX58" s="242"/>
      <c r="PY58" s="242"/>
      <c r="PZ58" s="242"/>
      <c r="QA58" s="242"/>
      <c r="QB58" s="242"/>
      <c r="QC58" s="242"/>
      <c r="QD58" s="242"/>
      <c r="QE58" s="242"/>
      <c r="QF58" s="242"/>
      <c r="QG58" s="242"/>
      <c r="QH58" s="242"/>
      <c r="QI58" s="242"/>
      <c r="QJ58" s="242"/>
      <c r="QK58" s="242"/>
      <c r="QL58" s="242"/>
      <c r="QM58" s="242"/>
      <c r="QN58" s="242"/>
      <c r="QO58" s="242"/>
      <c r="QP58" s="242"/>
      <c r="QQ58" s="242"/>
      <c r="QR58" s="242"/>
      <c r="QS58" s="242"/>
      <c r="QT58" s="242"/>
      <c r="QU58" s="242"/>
      <c r="QV58" s="242"/>
      <c r="QW58" s="242"/>
      <c r="QX58" s="242"/>
      <c r="QY58" s="242"/>
      <c r="QZ58" s="242"/>
      <c r="RA58" s="242"/>
    </row>
    <row r="59" spans="1:469" x14ac:dyDescent="0.45">
      <c r="A59" s="241"/>
      <c r="B59" s="242"/>
      <c r="C59" s="243"/>
      <c r="D59" s="242"/>
      <c r="E59" s="242"/>
      <c r="F59" s="242"/>
      <c r="G59" s="241"/>
      <c r="H59" s="242"/>
      <c r="I59" s="242"/>
      <c r="J59" s="242"/>
      <c r="K59" s="242"/>
      <c r="L59" s="242"/>
      <c r="M59" s="242"/>
      <c r="N59" s="246"/>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2"/>
      <c r="DL59" s="242"/>
      <c r="DM59" s="242"/>
      <c r="DN59" s="242"/>
      <c r="DO59" s="242"/>
      <c r="DP59" s="242"/>
      <c r="DQ59" s="242"/>
      <c r="DR59" s="242"/>
      <c r="DS59" s="242"/>
      <c r="DT59" s="242"/>
      <c r="DU59" s="242"/>
      <c r="DV59" s="242"/>
      <c r="DW59" s="242"/>
      <c r="DX59" s="242"/>
      <c r="DY59" s="242"/>
      <c r="DZ59" s="242"/>
      <c r="EA59" s="242"/>
      <c r="EB59" s="242"/>
      <c r="EC59" s="242"/>
      <c r="ED59" s="242"/>
      <c r="EE59" s="242"/>
      <c r="EF59" s="242"/>
      <c r="EG59" s="242"/>
      <c r="EH59" s="242"/>
      <c r="EI59" s="242"/>
      <c r="EJ59" s="242"/>
      <c r="EK59" s="242"/>
      <c r="EL59" s="242"/>
      <c r="EM59" s="242"/>
      <c r="EN59" s="242"/>
      <c r="EO59" s="242"/>
      <c r="EP59" s="242"/>
      <c r="EQ59" s="242"/>
      <c r="ER59" s="242"/>
      <c r="ES59" s="242"/>
      <c r="ET59" s="242"/>
      <c r="EU59" s="242"/>
      <c r="EV59" s="242"/>
      <c r="EW59" s="242"/>
      <c r="EX59" s="242"/>
      <c r="EY59" s="242"/>
      <c r="EZ59" s="242"/>
      <c r="FA59" s="242"/>
      <c r="FB59" s="242"/>
      <c r="FC59" s="242"/>
      <c r="FD59" s="242"/>
      <c r="FE59" s="242"/>
      <c r="FF59" s="242"/>
      <c r="FG59" s="242"/>
      <c r="FH59" s="242"/>
      <c r="FI59" s="242"/>
      <c r="FJ59" s="242"/>
      <c r="FK59" s="242"/>
      <c r="FL59" s="242"/>
      <c r="FM59" s="242"/>
      <c r="FN59" s="242"/>
      <c r="FO59" s="242"/>
      <c r="FP59" s="242"/>
      <c r="FQ59" s="242"/>
      <c r="FR59" s="242"/>
      <c r="FS59" s="242"/>
      <c r="FT59" s="242"/>
      <c r="FU59" s="242"/>
      <c r="FV59" s="242"/>
      <c r="FW59" s="242"/>
      <c r="FX59" s="242"/>
      <c r="FY59" s="242"/>
      <c r="FZ59" s="242"/>
      <c r="GA59" s="242"/>
      <c r="GB59" s="242"/>
      <c r="GC59" s="242"/>
      <c r="GD59" s="242"/>
      <c r="GE59" s="242"/>
      <c r="GF59" s="242"/>
      <c r="GG59" s="242"/>
      <c r="GH59" s="242"/>
      <c r="GI59" s="242"/>
      <c r="GJ59" s="242"/>
      <c r="GK59" s="242"/>
      <c r="GL59" s="242"/>
      <c r="GM59" s="242"/>
      <c r="GN59" s="242"/>
      <c r="GO59" s="242"/>
      <c r="GP59" s="242"/>
      <c r="GQ59" s="242"/>
      <c r="GR59" s="242"/>
      <c r="GS59" s="242"/>
      <c r="GT59" s="242"/>
      <c r="GU59" s="242"/>
      <c r="GV59" s="242"/>
      <c r="GW59" s="242"/>
      <c r="GX59" s="242"/>
      <c r="GY59" s="242"/>
      <c r="GZ59" s="242"/>
      <c r="HA59" s="242"/>
      <c r="HB59" s="242"/>
      <c r="HC59" s="242"/>
      <c r="HD59" s="242"/>
      <c r="HE59" s="242"/>
      <c r="HF59" s="242"/>
      <c r="HG59" s="242"/>
      <c r="HH59" s="242"/>
      <c r="HI59" s="242"/>
      <c r="HJ59" s="242"/>
      <c r="HK59" s="242"/>
      <c r="HL59" s="242"/>
      <c r="HM59" s="242"/>
      <c r="HN59" s="242"/>
      <c r="HO59" s="242"/>
      <c r="HP59" s="242"/>
      <c r="HQ59" s="242"/>
      <c r="HR59" s="242"/>
      <c r="HS59" s="242"/>
      <c r="HT59" s="242"/>
      <c r="HU59" s="242"/>
      <c r="HV59" s="242"/>
      <c r="HW59" s="242"/>
      <c r="HX59" s="242"/>
      <c r="HY59" s="242"/>
      <c r="HZ59" s="242"/>
      <c r="IA59" s="242"/>
      <c r="IB59" s="242"/>
      <c r="IC59" s="242"/>
      <c r="ID59" s="242"/>
      <c r="IE59" s="242"/>
      <c r="IF59" s="242"/>
      <c r="IG59" s="242"/>
      <c r="IH59" s="242"/>
      <c r="II59" s="242"/>
      <c r="IJ59" s="242"/>
      <c r="IK59" s="242"/>
      <c r="IL59" s="242"/>
      <c r="IM59" s="242"/>
      <c r="IN59" s="242"/>
      <c r="IO59" s="242"/>
      <c r="IP59" s="242"/>
      <c r="IQ59" s="242"/>
      <c r="IR59" s="242"/>
      <c r="IS59" s="242"/>
      <c r="IT59" s="242"/>
      <c r="IU59" s="242"/>
      <c r="IV59" s="242"/>
      <c r="IW59" s="242"/>
      <c r="IX59" s="242"/>
      <c r="IY59" s="242"/>
      <c r="IZ59" s="242"/>
      <c r="JA59" s="242"/>
      <c r="JB59" s="242"/>
      <c r="JC59" s="242"/>
      <c r="JD59" s="242"/>
      <c r="JE59" s="242"/>
      <c r="JF59" s="242"/>
      <c r="JG59" s="242"/>
      <c r="JH59" s="242"/>
      <c r="JI59" s="242"/>
      <c r="JJ59" s="242"/>
      <c r="JK59" s="242"/>
      <c r="JL59" s="242"/>
      <c r="JM59" s="242"/>
      <c r="JN59" s="242"/>
      <c r="JO59" s="242"/>
      <c r="JP59" s="242"/>
      <c r="JQ59" s="242"/>
      <c r="JR59" s="242"/>
      <c r="JS59" s="242"/>
      <c r="JT59" s="242"/>
      <c r="JU59" s="242"/>
      <c r="JV59" s="242"/>
      <c r="JW59" s="242"/>
      <c r="JX59" s="242"/>
      <c r="JY59" s="242"/>
      <c r="JZ59" s="242"/>
      <c r="KA59" s="242"/>
      <c r="KB59" s="242"/>
      <c r="KC59" s="242"/>
      <c r="KD59" s="242"/>
      <c r="KE59" s="242"/>
      <c r="KF59" s="242"/>
      <c r="KG59" s="242"/>
      <c r="KH59" s="242"/>
      <c r="KI59" s="242"/>
      <c r="KJ59" s="242"/>
      <c r="KK59" s="242"/>
      <c r="KL59" s="242"/>
      <c r="KM59" s="242"/>
      <c r="KN59" s="242"/>
      <c r="KO59" s="242"/>
      <c r="KP59" s="242"/>
      <c r="KQ59" s="242"/>
      <c r="KR59" s="242"/>
      <c r="KS59" s="242"/>
      <c r="KT59" s="242"/>
      <c r="KU59" s="242"/>
      <c r="KV59" s="242"/>
      <c r="KW59" s="242"/>
      <c r="KX59" s="242"/>
      <c r="KY59" s="242"/>
      <c r="KZ59" s="242"/>
      <c r="LA59" s="242"/>
      <c r="LB59" s="242"/>
      <c r="LC59" s="242"/>
      <c r="LD59" s="242"/>
      <c r="LE59" s="242"/>
      <c r="LF59" s="242"/>
      <c r="LG59" s="242"/>
      <c r="LH59" s="242"/>
      <c r="LI59" s="242"/>
      <c r="LJ59" s="242"/>
      <c r="LK59" s="242"/>
      <c r="LL59" s="242"/>
      <c r="LM59" s="242"/>
      <c r="LN59" s="242"/>
      <c r="LO59" s="242"/>
      <c r="LP59" s="242"/>
      <c r="LQ59" s="242"/>
      <c r="LR59" s="242"/>
      <c r="LS59" s="242"/>
      <c r="LT59" s="242"/>
      <c r="LU59" s="242"/>
      <c r="LV59" s="242"/>
      <c r="LW59" s="242"/>
      <c r="LX59" s="242"/>
      <c r="LY59" s="242"/>
      <c r="LZ59" s="242"/>
      <c r="MA59" s="242"/>
      <c r="MB59" s="242"/>
      <c r="MC59" s="242"/>
      <c r="MD59" s="242"/>
      <c r="ME59" s="242"/>
      <c r="MF59" s="242"/>
      <c r="MG59" s="242"/>
      <c r="MH59" s="242"/>
      <c r="MI59" s="242"/>
      <c r="MJ59" s="242"/>
      <c r="MK59" s="242"/>
      <c r="ML59" s="242"/>
      <c r="MM59" s="242"/>
      <c r="MN59" s="242"/>
      <c r="MO59" s="242"/>
      <c r="MP59" s="242"/>
      <c r="MQ59" s="242"/>
      <c r="MR59" s="242"/>
      <c r="MS59" s="242"/>
      <c r="MT59" s="242"/>
      <c r="MU59" s="242"/>
      <c r="MV59" s="242"/>
      <c r="MW59" s="242"/>
      <c r="MX59" s="242"/>
      <c r="MY59" s="242"/>
      <c r="MZ59" s="242"/>
      <c r="NA59" s="242"/>
      <c r="NB59" s="242"/>
      <c r="NC59" s="242"/>
      <c r="ND59" s="242"/>
      <c r="NE59" s="242"/>
      <c r="NF59" s="242"/>
      <c r="NG59" s="242"/>
      <c r="NH59" s="242"/>
      <c r="NI59" s="242"/>
      <c r="NJ59" s="242"/>
      <c r="NK59" s="242"/>
      <c r="NL59" s="242"/>
      <c r="NM59" s="242"/>
      <c r="NN59" s="242"/>
      <c r="NO59" s="242"/>
      <c r="NP59" s="242"/>
      <c r="NQ59" s="242"/>
      <c r="NR59" s="242"/>
      <c r="NS59" s="242"/>
      <c r="NT59" s="242"/>
      <c r="NU59" s="242"/>
      <c r="NV59" s="242"/>
      <c r="NW59" s="242"/>
      <c r="NX59" s="242"/>
      <c r="NY59" s="242"/>
      <c r="NZ59" s="242"/>
      <c r="OA59" s="242"/>
      <c r="OB59" s="242"/>
      <c r="OC59" s="242"/>
      <c r="OD59" s="242"/>
      <c r="OE59" s="242"/>
      <c r="OF59" s="242"/>
      <c r="OG59" s="242"/>
      <c r="OH59" s="242"/>
      <c r="OI59" s="242"/>
      <c r="OJ59" s="242"/>
      <c r="OK59" s="242"/>
      <c r="OL59" s="242"/>
      <c r="OM59" s="242"/>
      <c r="ON59" s="242"/>
      <c r="OO59" s="242"/>
      <c r="OP59" s="242"/>
      <c r="OQ59" s="242"/>
      <c r="OR59" s="242"/>
      <c r="OS59" s="242"/>
      <c r="OT59" s="242"/>
      <c r="OU59" s="242"/>
      <c r="OV59" s="242"/>
      <c r="OW59" s="242"/>
      <c r="OX59" s="242"/>
      <c r="OY59" s="242"/>
      <c r="OZ59" s="242"/>
      <c r="PA59" s="242"/>
      <c r="PB59" s="242"/>
      <c r="PC59" s="242"/>
      <c r="PD59" s="242"/>
      <c r="PE59" s="242"/>
      <c r="PF59" s="242"/>
      <c r="PG59" s="242"/>
      <c r="PH59" s="242"/>
      <c r="PI59" s="242"/>
      <c r="PJ59" s="242"/>
      <c r="PK59" s="242"/>
      <c r="PL59" s="242"/>
      <c r="PM59" s="242"/>
      <c r="PN59" s="242"/>
      <c r="PO59" s="242"/>
      <c r="PP59" s="242"/>
      <c r="PQ59" s="242"/>
      <c r="PR59" s="242"/>
      <c r="PS59" s="242"/>
      <c r="PT59" s="242"/>
      <c r="PU59" s="242"/>
      <c r="PV59" s="242"/>
      <c r="PW59" s="242"/>
      <c r="PX59" s="242"/>
      <c r="PY59" s="242"/>
      <c r="PZ59" s="242"/>
      <c r="QA59" s="242"/>
      <c r="QB59" s="242"/>
      <c r="QC59" s="242"/>
      <c r="QD59" s="242"/>
      <c r="QE59" s="242"/>
      <c r="QF59" s="242"/>
      <c r="QG59" s="242"/>
      <c r="QH59" s="242"/>
      <c r="QI59" s="242"/>
      <c r="QJ59" s="242"/>
      <c r="QK59" s="242"/>
      <c r="QL59" s="242"/>
      <c r="QM59" s="242"/>
      <c r="QN59" s="242"/>
      <c r="QO59" s="242"/>
      <c r="QP59" s="242"/>
      <c r="QQ59" s="242"/>
      <c r="QR59" s="242"/>
      <c r="QS59" s="242"/>
      <c r="QT59" s="242"/>
      <c r="QU59" s="242"/>
      <c r="QV59" s="242"/>
      <c r="QW59" s="242"/>
      <c r="QX59" s="242"/>
      <c r="QY59" s="242"/>
      <c r="QZ59" s="242"/>
      <c r="RA59" s="242"/>
    </row>
    <row r="60" spans="1:469" x14ac:dyDescent="0.45">
      <c r="A60" s="241"/>
      <c r="B60" s="242"/>
      <c r="C60" s="243"/>
      <c r="D60" s="242"/>
      <c r="E60" s="242"/>
      <c r="F60" s="242"/>
      <c r="G60" s="241"/>
      <c r="H60" s="242"/>
      <c r="I60" s="242"/>
      <c r="J60" s="242"/>
      <c r="K60" s="242"/>
      <c r="L60" s="242"/>
      <c r="M60" s="242"/>
      <c r="N60" s="246"/>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2"/>
      <c r="DL60" s="242"/>
      <c r="DM60" s="242"/>
      <c r="DN60" s="242"/>
      <c r="DO60" s="242"/>
      <c r="DP60" s="242"/>
      <c r="DQ60" s="242"/>
      <c r="DR60" s="242"/>
      <c r="DS60" s="242"/>
      <c r="DT60" s="242"/>
      <c r="DU60" s="242"/>
      <c r="DV60" s="242"/>
      <c r="DW60" s="242"/>
      <c r="DX60" s="242"/>
      <c r="DY60" s="242"/>
      <c r="DZ60" s="242"/>
      <c r="EA60" s="242"/>
      <c r="EB60" s="242"/>
      <c r="EC60" s="242"/>
      <c r="ED60" s="242"/>
      <c r="EE60" s="242"/>
      <c r="EF60" s="242"/>
      <c r="EG60" s="242"/>
      <c r="EH60" s="242"/>
      <c r="EI60" s="242"/>
      <c r="EJ60" s="242"/>
      <c r="EK60" s="242"/>
      <c r="EL60" s="242"/>
      <c r="EM60" s="242"/>
      <c r="EN60" s="242"/>
      <c r="EO60" s="242"/>
      <c r="EP60" s="242"/>
      <c r="EQ60" s="242"/>
      <c r="ER60" s="242"/>
      <c r="ES60" s="242"/>
      <c r="ET60" s="242"/>
      <c r="EU60" s="242"/>
      <c r="EV60" s="242"/>
      <c r="EW60" s="242"/>
      <c r="EX60" s="242"/>
      <c r="EY60" s="242"/>
      <c r="EZ60" s="242"/>
      <c r="FA60" s="242"/>
      <c r="FB60" s="242"/>
      <c r="FC60" s="242"/>
      <c r="FD60" s="242"/>
      <c r="FE60" s="242"/>
      <c r="FF60" s="242"/>
      <c r="FG60" s="242"/>
      <c r="FH60" s="242"/>
      <c r="FI60" s="242"/>
      <c r="FJ60" s="242"/>
      <c r="FK60" s="242"/>
      <c r="FL60" s="242"/>
      <c r="FM60" s="242"/>
      <c r="FN60" s="242"/>
      <c r="FO60" s="242"/>
      <c r="FP60" s="242"/>
      <c r="FQ60" s="242"/>
      <c r="FR60" s="242"/>
      <c r="FS60" s="242"/>
      <c r="FT60" s="242"/>
      <c r="FU60" s="242"/>
      <c r="FV60" s="242"/>
      <c r="FW60" s="242"/>
      <c r="FX60" s="242"/>
      <c r="FY60" s="242"/>
      <c r="FZ60" s="242"/>
      <c r="GA60" s="242"/>
      <c r="GB60" s="242"/>
      <c r="GC60" s="242"/>
      <c r="GD60" s="242"/>
      <c r="GE60" s="242"/>
      <c r="GF60" s="242"/>
      <c r="GG60" s="242"/>
      <c r="GH60" s="242"/>
      <c r="GI60" s="242"/>
      <c r="GJ60" s="242"/>
      <c r="GK60" s="242"/>
      <c r="GL60" s="242"/>
      <c r="GM60" s="242"/>
      <c r="GN60" s="242"/>
      <c r="GO60" s="242"/>
      <c r="GP60" s="242"/>
      <c r="GQ60" s="242"/>
      <c r="GR60" s="242"/>
      <c r="GS60" s="242"/>
      <c r="GT60" s="242"/>
      <c r="GU60" s="242"/>
      <c r="GV60" s="242"/>
      <c r="GW60" s="242"/>
      <c r="GX60" s="242"/>
      <c r="GY60" s="242"/>
      <c r="GZ60" s="242"/>
      <c r="HA60" s="242"/>
      <c r="HB60" s="242"/>
      <c r="HC60" s="242"/>
      <c r="HD60" s="242"/>
      <c r="HE60" s="242"/>
      <c r="HF60" s="242"/>
      <c r="HG60" s="242"/>
      <c r="HH60" s="242"/>
      <c r="HI60" s="242"/>
      <c r="HJ60" s="242"/>
      <c r="HK60" s="242"/>
      <c r="HL60" s="242"/>
      <c r="HM60" s="242"/>
      <c r="HN60" s="242"/>
      <c r="HO60" s="242"/>
      <c r="HP60" s="242"/>
      <c r="HQ60" s="242"/>
      <c r="HR60" s="242"/>
      <c r="HS60" s="242"/>
      <c r="HT60" s="242"/>
      <c r="HU60" s="242"/>
      <c r="HV60" s="242"/>
      <c r="HW60" s="242"/>
      <c r="HX60" s="242"/>
      <c r="HY60" s="242"/>
      <c r="HZ60" s="242"/>
      <c r="IA60" s="242"/>
      <c r="IB60" s="242"/>
      <c r="IC60" s="242"/>
      <c r="ID60" s="242"/>
      <c r="IE60" s="242"/>
      <c r="IF60" s="242"/>
      <c r="IG60" s="242"/>
      <c r="IH60" s="242"/>
      <c r="II60" s="242"/>
      <c r="IJ60" s="242"/>
      <c r="IK60" s="242"/>
      <c r="IL60" s="242"/>
      <c r="IM60" s="242"/>
      <c r="IN60" s="242"/>
      <c r="IO60" s="242"/>
      <c r="IP60" s="242"/>
      <c r="IQ60" s="242"/>
      <c r="IR60" s="242"/>
      <c r="IS60" s="242"/>
      <c r="IT60" s="242"/>
      <c r="IU60" s="242"/>
      <c r="IV60" s="242"/>
      <c r="IW60" s="242"/>
      <c r="IX60" s="242"/>
      <c r="IY60" s="242"/>
      <c r="IZ60" s="242"/>
      <c r="JA60" s="242"/>
      <c r="JB60" s="242"/>
      <c r="JC60" s="242"/>
      <c r="JD60" s="242"/>
      <c r="JE60" s="242"/>
      <c r="JF60" s="242"/>
      <c r="JG60" s="242"/>
      <c r="JH60" s="242"/>
      <c r="JI60" s="242"/>
      <c r="JJ60" s="242"/>
      <c r="JK60" s="242"/>
      <c r="JL60" s="242"/>
      <c r="JM60" s="242"/>
      <c r="JN60" s="242"/>
      <c r="JO60" s="242"/>
      <c r="JP60" s="242"/>
      <c r="JQ60" s="242"/>
      <c r="JR60" s="242"/>
      <c r="JS60" s="242"/>
      <c r="JT60" s="242"/>
      <c r="JU60" s="242"/>
      <c r="JV60" s="242"/>
      <c r="JW60" s="242"/>
      <c r="JX60" s="242"/>
      <c r="JY60" s="242"/>
      <c r="JZ60" s="242"/>
      <c r="KA60" s="242"/>
      <c r="KB60" s="242"/>
      <c r="KC60" s="242"/>
      <c r="KD60" s="242"/>
      <c r="KE60" s="242"/>
      <c r="KF60" s="242"/>
      <c r="KG60" s="242"/>
      <c r="KH60" s="242"/>
      <c r="KI60" s="242"/>
      <c r="KJ60" s="242"/>
      <c r="KK60" s="242"/>
      <c r="KL60" s="242"/>
      <c r="KM60" s="242"/>
      <c r="KN60" s="242"/>
      <c r="KO60" s="242"/>
      <c r="KP60" s="242"/>
      <c r="KQ60" s="242"/>
      <c r="KR60" s="242"/>
      <c r="KS60" s="242"/>
      <c r="KT60" s="242"/>
      <c r="KU60" s="242"/>
      <c r="KV60" s="242"/>
      <c r="KW60" s="242"/>
      <c r="KX60" s="242"/>
      <c r="KY60" s="242"/>
      <c r="KZ60" s="242"/>
      <c r="LA60" s="242"/>
      <c r="LB60" s="242"/>
      <c r="LC60" s="242"/>
      <c r="LD60" s="242"/>
      <c r="LE60" s="242"/>
      <c r="LF60" s="242"/>
      <c r="LG60" s="242"/>
      <c r="LH60" s="242"/>
      <c r="LI60" s="242"/>
      <c r="LJ60" s="242"/>
      <c r="LK60" s="242"/>
      <c r="LL60" s="242"/>
      <c r="LM60" s="242"/>
      <c r="LN60" s="242"/>
      <c r="LO60" s="242"/>
      <c r="LP60" s="242"/>
      <c r="LQ60" s="242"/>
      <c r="LR60" s="242"/>
      <c r="LS60" s="242"/>
      <c r="LT60" s="242"/>
      <c r="LU60" s="242"/>
      <c r="LV60" s="242"/>
      <c r="LW60" s="242"/>
      <c r="LX60" s="242"/>
      <c r="LY60" s="242"/>
      <c r="LZ60" s="242"/>
      <c r="MA60" s="242"/>
      <c r="MB60" s="242"/>
      <c r="MC60" s="242"/>
      <c r="MD60" s="242"/>
      <c r="ME60" s="242"/>
      <c r="MF60" s="242"/>
      <c r="MG60" s="242"/>
      <c r="MH60" s="242"/>
      <c r="MI60" s="242"/>
      <c r="MJ60" s="242"/>
      <c r="MK60" s="242"/>
      <c r="ML60" s="242"/>
      <c r="MM60" s="242"/>
      <c r="MN60" s="242"/>
      <c r="MO60" s="242"/>
      <c r="MP60" s="242"/>
      <c r="MQ60" s="242"/>
      <c r="MR60" s="242"/>
      <c r="MS60" s="242"/>
      <c r="MT60" s="242"/>
      <c r="MU60" s="242"/>
      <c r="MV60" s="242"/>
      <c r="MW60" s="242"/>
      <c r="MX60" s="242"/>
      <c r="MY60" s="242"/>
      <c r="MZ60" s="242"/>
      <c r="NA60" s="242"/>
      <c r="NB60" s="242"/>
      <c r="NC60" s="242"/>
      <c r="ND60" s="242"/>
      <c r="NE60" s="242"/>
      <c r="NF60" s="242"/>
      <c r="NG60" s="242"/>
      <c r="NH60" s="242"/>
      <c r="NI60" s="242"/>
      <c r="NJ60" s="242"/>
      <c r="NK60" s="242"/>
      <c r="NL60" s="242"/>
      <c r="NM60" s="242"/>
      <c r="NN60" s="242"/>
      <c r="NO60" s="242"/>
      <c r="NP60" s="242"/>
      <c r="NQ60" s="242"/>
      <c r="NR60" s="242"/>
      <c r="NS60" s="242"/>
      <c r="NT60" s="242"/>
      <c r="NU60" s="242"/>
      <c r="NV60" s="242"/>
      <c r="NW60" s="242"/>
      <c r="NX60" s="242"/>
      <c r="NY60" s="242"/>
      <c r="NZ60" s="242"/>
      <c r="OA60" s="242"/>
      <c r="OB60" s="242"/>
      <c r="OC60" s="242"/>
      <c r="OD60" s="242"/>
      <c r="OE60" s="242"/>
      <c r="OF60" s="242"/>
      <c r="OG60" s="242"/>
      <c r="OH60" s="242"/>
      <c r="OI60" s="242"/>
      <c r="OJ60" s="242"/>
      <c r="OK60" s="242"/>
      <c r="OL60" s="242"/>
      <c r="OM60" s="242"/>
      <c r="ON60" s="242"/>
      <c r="OO60" s="242"/>
      <c r="OP60" s="242"/>
      <c r="OQ60" s="242"/>
      <c r="OR60" s="242"/>
      <c r="OS60" s="242"/>
      <c r="OT60" s="242"/>
      <c r="OU60" s="242"/>
      <c r="OV60" s="242"/>
      <c r="OW60" s="242"/>
      <c r="OX60" s="242"/>
      <c r="OY60" s="242"/>
      <c r="OZ60" s="242"/>
      <c r="PA60" s="242"/>
      <c r="PB60" s="242"/>
      <c r="PC60" s="242"/>
      <c r="PD60" s="242"/>
      <c r="PE60" s="242"/>
      <c r="PF60" s="242"/>
      <c r="PG60" s="242"/>
      <c r="PH60" s="242"/>
      <c r="PI60" s="242"/>
      <c r="PJ60" s="242"/>
      <c r="PK60" s="242"/>
      <c r="PL60" s="242"/>
      <c r="PM60" s="242"/>
      <c r="PN60" s="242"/>
      <c r="PO60" s="242"/>
      <c r="PP60" s="242"/>
      <c r="PQ60" s="242"/>
      <c r="PR60" s="242"/>
      <c r="PS60" s="242"/>
      <c r="PT60" s="242"/>
      <c r="PU60" s="242"/>
      <c r="PV60" s="242"/>
      <c r="PW60" s="242"/>
      <c r="PX60" s="242"/>
      <c r="PY60" s="242"/>
      <c r="PZ60" s="242"/>
      <c r="QA60" s="242"/>
      <c r="QB60" s="242"/>
      <c r="QC60" s="242"/>
      <c r="QD60" s="242"/>
      <c r="QE60" s="242"/>
      <c r="QF60" s="242"/>
      <c r="QG60" s="242"/>
      <c r="QH60" s="242"/>
      <c r="QI60" s="242"/>
      <c r="QJ60" s="242"/>
      <c r="QK60" s="242"/>
      <c r="QL60" s="242"/>
      <c r="QM60" s="242"/>
      <c r="QN60" s="242"/>
      <c r="QO60" s="242"/>
      <c r="QP60" s="242"/>
      <c r="QQ60" s="242"/>
      <c r="QR60" s="242"/>
      <c r="QS60" s="242"/>
      <c r="QT60" s="242"/>
      <c r="QU60" s="242"/>
      <c r="QV60" s="242"/>
      <c r="QW60" s="242"/>
      <c r="QX60" s="242"/>
      <c r="QY60" s="242"/>
      <c r="QZ60" s="242"/>
      <c r="RA60" s="242"/>
    </row>
    <row r="61" spans="1:469" x14ac:dyDescent="0.45">
      <c r="A61" s="241"/>
      <c r="B61" s="242"/>
      <c r="C61" s="243"/>
      <c r="D61" s="242"/>
      <c r="E61" s="242"/>
      <c r="F61" s="242"/>
      <c r="G61" s="241"/>
      <c r="H61" s="242"/>
      <c r="I61" s="242"/>
      <c r="J61" s="242"/>
      <c r="K61" s="242"/>
      <c r="L61" s="242"/>
      <c r="M61" s="242"/>
      <c r="N61" s="246"/>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2"/>
      <c r="DL61" s="242"/>
      <c r="DM61" s="242"/>
      <c r="DN61" s="242"/>
      <c r="DO61" s="242"/>
      <c r="DP61" s="242"/>
      <c r="DQ61" s="242"/>
      <c r="DR61" s="242"/>
      <c r="DS61" s="242"/>
      <c r="DT61" s="242"/>
      <c r="DU61" s="242"/>
      <c r="DV61" s="242"/>
      <c r="DW61" s="242"/>
      <c r="DX61" s="242"/>
      <c r="DY61" s="242"/>
      <c r="DZ61" s="242"/>
      <c r="EA61" s="242"/>
      <c r="EB61" s="242"/>
      <c r="EC61" s="242"/>
      <c r="ED61" s="242"/>
      <c r="EE61" s="242"/>
      <c r="EF61" s="242"/>
      <c r="EG61" s="242"/>
      <c r="EH61" s="242"/>
      <c r="EI61" s="242"/>
      <c r="EJ61" s="242"/>
      <c r="EK61" s="242"/>
      <c r="EL61" s="242"/>
      <c r="EM61" s="242"/>
      <c r="EN61" s="242"/>
      <c r="EO61" s="242"/>
      <c r="EP61" s="242"/>
      <c r="EQ61" s="242"/>
      <c r="ER61" s="242"/>
      <c r="ES61" s="242"/>
      <c r="ET61" s="242"/>
      <c r="EU61" s="242"/>
      <c r="EV61" s="242"/>
      <c r="EW61" s="242"/>
      <c r="EX61" s="242"/>
      <c r="EY61" s="242"/>
      <c r="EZ61" s="242"/>
      <c r="FA61" s="242"/>
      <c r="FB61" s="242"/>
      <c r="FC61" s="242"/>
      <c r="FD61" s="242"/>
      <c r="FE61" s="242"/>
      <c r="FF61" s="242"/>
      <c r="FG61" s="242"/>
      <c r="FH61" s="242"/>
      <c r="FI61" s="242"/>
      <c r="FJ61" s="242"/>
      <c r="FK61" s="242"/>
      <c r="FL61" s="242"/>
      <c r="FM61" s="242"/>
      <c r="FN61" s="242"/>
      <c r="FO61" s="242"/>
      <c r="FP61" s="242"/>
      <c r="FQ61" s="242"/>
      <c r="FR61" s="242"/>
      <c r="FS61" s="242"/>
      <c r="FT61" s="242"/>
      <c r="FU61" s="242"/>
      <c r="FV61" s="242"/>
      <c r="FW61" s="242"/>
      <c r="FX61" s="242"/>
      <c r="FY61" s="242"/>
      <c r="FZ61" s="242"/>
      <c r="GA61" s="242"/>
      <c r="GB61" s="242"/>
      <c r="GC61" s="242"/>
      <c r="GD61" s="242"/>
      <c r="GE61" s="242"/>
      <c r="GF61" s="242"/>
      <c r="GG61" s="242"/>
      <c r="GH61" s="242"/>
      <c r="GI61" s="242"/>
      <c r="GJ61" s="242"/>
      <c r="GK61" s="242"/>
      <c r="GL61" s="242"/>
      <c r="GM61" s="242"/>
      <c r="GN61" s="242"/>
      <c r="GO61" s="242"/>
      <c r="GP61" s="242"/>
      <c r="GQ61" s="242"/>
      <c r="GR61" s="242"/>
      <c r="GS61" s="242"/>
      <c r="GT61" s="242"/>
      <c r="GU61" s="242"/>
      <c r="GV61" s="242"/>
      <c r="GW61" s="242"/>
      <c r="GX61" s="242"/>
      <c r="GY61" s="242"/>
      <c r="GZ61" s="242"/>
      <c r="HA61" s="242"/>
      <c r="HB61" s="242"/>
      <c r="HC61" s="242"/>
      <c r="HD61" s="242"/>
      <c r="HE61" s="242"/>
      <c r="HF61" s="242"/>
      <c r="HG61" s="242"/>
      <c r="HH61" s="242"/>
      <c r="HI61" s="242"/>
      <c r="HJ61" s="242"/>
      <c r="HK61" s="242"/>
      <c r="HL61" s="242"/>
      <c r="HM61" s="242"/>
      <c r="HN61" s="242"/>
      <c r="HO61" s="242"/>
      <c r="HP61" s="242"/>
      <c r="HQ61" s="242"/>
      <c r="HR61" s="242"/>
      <c r="HS61" s="242"/>
      <c r="HT61" s="242"/>
      <c r="HU61" s="242"/>
      <c r="HV61" s="242"/>
      <c r="HW61" s="242"/>
      <c r="HX61" s="242"/>
      <c r="HY61" s="242"/>
      <c r="HZ61" s="242"/>
      <c r="IA61" s="242"/>
      <c r="IB61" s="242"/>
      <c r="IC61" s="242"/>
      <c r="ID61" s="242"/>
      <c r="IE61" s="242"/>
      <c r="IF61" s="242"/>
      <c r="IG61" s="242"/>
      <c r="IH61" s="242"/>
      <c r="II61" s="242"/>
      <c r="IJ61" s="242"/>
      <c r="IK61" s="242"/>
      <c r="IL61" s="242"/>
      <c r="IM61" s="242"/>
      <c r="IN61" s="242"/>
      <c r="IO61" s="242"/>
      <c r="IP61" s="242"/>
      <c r="IQ61" s="242"/>
      <c r="IR61" s="242"/>
      <c r="IS61" s="242"/>
      <c r="IT61" s="242"/>
      <c r="IU61" s="242"/>
      <c r="IV61" s="242"/>
      <c r="IW61" s="242"/>
      <c r="IX61" s="242"/>
      <c r="IY61" s="242"/>
      <c r="IZ61" s="242"/>
      <c r="JA61" s="242"/>
      <c r="JB61" s="242"/>
      <c r="JC61" s="242"/>
      <c r="JD61" s="242"/>
      <c r="JE61" s="242"/>
      <c r="JF61" s="242"/>
      <c r="JG61" s="242"/>
      <c r="JH61" s="242"/>
      <c r="JI61" s="242"/>
      <c r="JJ61" s="242"/>
      <c r="JK61" s="242"/>
      <c r="JL61" s="242"/>
      <c r="JM61" s="242"/>
      <c r="JN61" s="242"/>
      <c r="JO61" s="242"/>
      <c r="JP61" s="242"/>
      <c r="JQ61" s="242"/>
      <c r="JR61" s="242"/>
      <c r="JS61" s="242"/>
      <c r="JT61" s="242"/>
      <c r="JU61" s="242"/>
      <c r="JV61" s="242"/>
      <c r="JW61" s="242"/>
      <c r="JX61" s="242"/>
      <c r="JY61" s="242"/>
      <c r="JZ61" s="242"/>
      <c r="KA61" s="242"/>
      <c r="KB61" s="242"/>
      <c r="KC61" s="242"/>
      <c r="KD61" s="242"/>
      <c r="KE61" s="242"/>
      <c r="KF61" s="242"/>
      <c r="KG61" s="242"/>
      <c r="KH61" s="242"/>
      <c r="KI61" s="242"/>
      <c r="KJ61" s="242"/>
      <c r="KK61" s="242"/>
      <c r="KL61" s="242"/>
      <c r="KM61" s="242"/>
      <c r="KN61" s="242"/>
      <c r="KO61" s="242"/>
      <c r="KP61" s="242"/>
      <c r="KQ61" s="242"/>
      <c r="KR61" s="242"/>
      <c r="KS61" s="242"/>
      <c r="KT61" s="242"/>
      <c r="KU61" s="242"/>
      <c r="KV61" s="242"/>
      <c r="KW61" s="242"/>
      <c r="KX61" s="242"/>
      <c r="KY61" s="242"/>
      <c r="KZ61" s="242"/>
      <c r="LA61" s="242"/>
      <c r="LB61" s="242"/>
      <c r="LC61" s="242"/>
      <c r="LD61" s="242"/>
      <c r="LE61" s="242"/>
      <c r="LF61" s="242"/>
      <c r="LG61" s="242"/>
      <c r="LH61" s="242"/>
      <c r="LI61" s="242"/>
      <c r="LJ61" s="242"/>
      <c r="LK61" s="242"/>
      <c r="LL61" s="242"/>
      <c r="LM61" s="242"/>
      <c r="LN61" s="242"/>
      <c r="LO61" s="242"/>
      <c r="LP61" s="242"/>
      <c r="LQ61" s="242"/>
      <c r="LR61" s="242"/>
      <c r="LS61" s="242"/>
      <c r="LT61" s="242"/>
      <c r="LU61" s="242"/>
      <c r="LV61" s="242"/>
      <c r="LW61" s="242"/>
      <c r="LX61" s="242"/>
      <c r="LY61" s="242"/>
      <c r="LZ61" s="242"/>
      <c r="MA61" s="242"/>
      <c r="MB61" s="242"/>
      <c r="MC61" s="242"/>
      <c r="MD61" s="242"/>
      <c r="ME61" s="242"/>
      <c r="MF61" s="242"/>
      <c r="MG61" s="242"/>
      <c r="MH61" s="242"/>
      <c r="MI61" s="242"/>
      <c r="MJ61" s="242"/>
      <c r="MK61" s="242"/>
      <c r="ML61" s="242"/>
      <c r="MM61" s="242"/>
      <c r="MN61" s="242"/>
      <c r="MO61" s="242"/>
      <c r="MP61" s="242"/>
      <c r="MQ61" s="242"/>
      <c r="MR61" s="242"/>
      <c r="MS61" s="242"/>
      <c r="MT61" s="242"/>
      <c r="MU61" s="242"/>
      <c r="MV61" s="242"/>
      <c r="MW61" s="242"/>
      <c r="MX61" s="242"/>
      <c r="MY61" s="242"/>
      <c r="MZ61" s="242"/>
      <c r="NA61" s="242"/>
      <c r="NB61" s="242"/>
      <c r="NC61" s="242"/>
      <c r="ND61" s="242"/>
      <c r="NE61" s="242"/>
      <c r="NF61" s="242"/>
      <c r="NG61" s="242"/>
      <c r="NH61" s="242"/>
      <c r="NI61" s="242"/>
      <c r="NJ61" s="242"/>
      <c r="NK61" s="242"/>
      <c r="NL61" s="242"/>
      <c r="NM61" s="242"/>
      <c r="NN61" s="242"/>
      <c r="NO61" s="242"/>
      <c r="NP61" s="242"/>
      <c r="NQ61" s="242"/>
      <c r="NR61" s="242"/>
      <c r="NS61" s="242"/>
      <c r="NT61" s="242"/>
      <c r="NU61" s="242"/>
      <c r="NV61" s="242"/>
      <c r="NW61" s="242"/>
      <c r="NX61" s="242"/>
      <c r="NY61" s="242"/>
      <c r="NZ61" s="242"/>
      <c r="OA61" s="242"/>
      <c r="OB61" s="242"/>
      <c r="OC61" s="242"/>
      <c r="OD61" s="242"/>
      <c r="OE61" s="242"/>
      <c r="OF61" s="242"/>
      <c r="OG61" s="242"/>
      <c r="OH61" s="242"/>
      <c r="OI61" s="242"/>
      <c r="OJ61" s="242"/>
      <c r="OK61" s="242"/>
      <c r="OL61" s="242"/>
      <c r="OM61" s="242"/>
      <c r="ON61" s="242"/>
      <c r="OO61" s="242"/>
      <c r="OP61" s="242"/>
      <c r="OQ61" s="242"/>
      <c r="OR61" s="242"/>
      <c r="OS61" s="242"/>
      <c r="OT61" s="242"/>
      <c r="OU61" s="242"/>
      <c r="OV61" s="242"/>
      <c r="OW61" s="242"/>
      <c r="OX61" s="242"/>
      <c r="OY61" s="242"/>
      <c r="OZ61" s="242"/>
      <c r="PA61" s="242"/>
      <c r="PB61" s="242"/>
      <c r="PC61" s="242"/>
      <c r="PD61" s="242"/>
      <c r="PE61" s="242"/>
      <c r="PF61" s="242"/>
      <c r="PG61" s="242"/>
      <c r="PH61" s="242"/>
      <c r="PI61" s="242"/>
      <c r="PJ61" s="242"/>
      <c r="PK61" s="242"/>
      <c r="PL61" s="242"/>
      <c r="PM61" s="242"/>
      <c r="PN61" s="242"/>
      <c r="PO61" s="242"/>
      <c r="PP61" s="242"/>
      <c r="PQ61" s="242"/>
      <c r="PR61" s="242"/>
      <c r="PS61" s="242"/>
      <c r="PT61" s="242"/>
      <c r="PU61" s="242"/>
      <c r="PV61" s="242"/>
      <c r="PW61" s="242"/>
      <c r="PX61" s="242"/>
      <c r="PY61" s="242"/>
      <c r="PZ61" s="242"/>
      <c r="QA61" s="242"/>
      <c r="QB61" s="242"/>
      <c r="QC61" s="242"/>
      <c r="QD61" s="242"/>
      <c r="QE61" s="242"/>
      <c r="QF61" s="242"/>
      <c r="QG61" s="242"/>
      <c r="QH61" s="242"/>
      <c r="QI61" s="242"/>
      <c r="QJ61" s="242"/>
      <c r="QK61" s="242"/>
      <c r="QL61" s="242"/>
      <c r="QM61" s="242"/>
      <c r="QN61" s="242"/>
      <c r="QO61" s="242"/>
      <c r="QP61" s="242"/>
      <c r="QQ61" s="242"/>
      <c r="QR61" s="242"/>
      <c r="QS61" s="242"/>
      <c r="QT61" s="242"/>
      <c r="QU61" s="242"/>
      <c r="QV61" s="242"/>
      <c r="QW61" s="242"/>
      <c r="QX61" s="242"/>
      <c r="QY61" s="242"/>
      <c r="QZ61" s="242"/>
      <c r="RA61" s="242"/>
    </row>
    <row r="62" spans="1:469" x14ac:dyDescent="0.45">
      <c r="A62" s="241"/>
      <c r="B62" s="242"/>
      <c r="C62" s="243"/>
      <c r="D62" s="242"/>
      <c r="E62" s="242"/>
      <c r="F62" s="242"/>
      <c r="G62" s="241"/>
      <c r="H62" s="242"/>
      <c r="I62" s="242"/>
      <c r="J62" s="242"/>
      <c r="K62" s="242"/>
      <c r="L62" s="242"/>
      <c r="M62" s="242"/>
      <c r="N62" s="246"/>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2"/>
      <c r="DL62" s="242"/>
      <c r="DM62" s="242"/>
      <c r="DN62" s="242"/>
      <c r="DO62" s="242"/>
      <c r="DP62" s="242"/>
      <c r="DQ62" s="242"/>
      <c r="DR62" s="242"/>
      <c r="DS62" s="242"/>
      <c r="DT62" s="242"/>
      <c r="DU62" s="242"/>
      <c r="DV62" s="242"/>
      <c r="DW62" s="242"/>
      <c r="DX62" s="242"/>
      <c r="DY62" s="242"/>
      <c r="DZ62" s="242"/>
      <c r="EA62" s="242"/>
      <c r="EB62" s="242"/>
      <c r="EC62" s="242"/>
      <c r="ED62" s="242"/>
      <c r="EE62" s="242"/>
      <c r="EF62" s="242"/>
      <c r="EG62" s="242"/>
      <c r="EH62" s="242"/>
      <c r="EI62" s="242"/>
      <c r="EJ62" s="242"/>
      <c r="EK62" s="242"/>
      <c r="EL62" s="242"/>
      <c r="EM62" s="242"/>
      <c r="EN62" s="242"/>
      <c r="EO62" s="242"/>
      <c r="EP62" s="242"/>
      <c r="EQ62" s="242"/>
      <c r="ER62" s="242"/>
      <c r="ES62" s="242"/>
      <c r="ET62" s="242"/>
      <c r="EU62" s="242"/>
      <c r="EV62" s="242"/>
      <c r="EW62" s="242"/>
      <c r="EX62" s="242"/>
      <c r="EY62" s="242"/>
      <c r="EZ62" s="242"/>
      <c r="FA62" s="242"/>
      <c r="FB62" s="242"/>
      <c r="FC62" s="242"/>
      <c r="FD62" s="242"/>
      <c r="FE62" s="242"/>
      <c r="FF62" s="242"/>
      <c r="FG62" s="242"/>
      <c r="FH62" s="242"/>
      <c r="FI62" s="242"/>
      <c r="FJ62" s="242"/>
      <c r="FK62" s="242"/>
      <c r="FL62" s="242"/>
      <c r="FM62" s="242"/>
      <c r="FN62" s="242"/>
      <c r="FO62" s="242"/>
      <c r="FP62" s="242"/>
      <c r="FQ62" s="242"/>
      <c r="FR62" s="242"/>
      <c r="FS62" s="242"/>
      <c r="FT62" s="242"/>
      <c r="FU62" s="242"/>
      <c r="FV62" s="242"/>
      <c r="FW62" s="242"/>
      <c r="FX62" s="242"/>
      <c r="FY62" s="242"/>
      <c r="FZ62" s="242"/>
      <c r="GA62" s="242"/>
      <c r="GB62" s="242"/>
      <c r="GC62" s="242"/>
      <c r="GD62" s="242"/>
      <c r="GE62" s="242"/>
      <c r="GF62" s="242"/>
      <c r="GG62" s="242"/>
      <c r="GH62" s="242"/>
      <c r="GI62" s="242"/>
      <c r="GJ62" s="242"/>
      <c r="GK62" s="242"/>
      <c r="GL62" s="242"/>
      <c r="GM62" s="242"/>
      <c r="GN62" s="242"/>
      <c r="GO62" s="242"/>
      <c r="GP62" s="242"/>
      <c r="GQ62" s="242"/>
      <c r="GR62" s="242"/>
      <c r="GS62" s="242"/>
      <c r="GT62" s="242"/>
      <c r="GU62" s="242"/>
      <c r="GV62" s="242"/>
      <c r="GW62" s="242"/>
      <c r="GX62" s="242"/>
      <c r="GY62" s="242"/>
      <c r="GZ62" s="242"/>
      <c r="HA62" s="242"/>
      <c r="HB62" s="242"/>
      <c r="HC62" s="242"/>
      <c r="HD62" s="242"/>
      <c r="HE62" s="242"/>
      <c r="HF62" s="242"/>
      <c r="HG62" s="242"/>
      <c r="HH62" s="242"/>
      <c r="HI62" s="242"/>
      <c r="HJ62" s="242"/>
      <c r="HK62" s="242"/>
      <c r="HL62" s="242"/>
      <c r="HM62" s="242"/>
      <c r="HN62" s="242"/>
      <c r="HO62" s="242"/>
      <c r="HP62" s="242"/>
      <c r="HQ62" s="242"/>
      <c r="HR62" s="242"/>
      <c r="HS62" s="242"/>
      <c r="HT62" s="242"/>
      <c r="HU62" s="242"/>
      <c r="HV62" s="242"/>
      <c r="HW62" s="242"/>
      <c r="HX62" s="242"/>
      <c r="HY62" s="242"/>
      <c r="HZ62" s="242"/>
      <c r="IA62" s="242"/>
      <c r="IB62" s="242"/>
      <c r="IC62" s="242"/>
      <c r="ID62" s="242"/>
      <c r="IE62" s="242"/>
      <c r="IF62" s="242"/>
      <c r="IG62" s="242"/>
      <c r="IH62" s="242"/>
      <c r="II62" s="242"/>
      <c r="IJ62" s="242"/>
      <c r="IK62" s="242"/>
      <c r="IL62" s="242"/>
      <c r="IM62" s="242"/>
      <c r="IN62" s="242"/>
      <c r="IO62" s="242"/>
      <c r="IP62" s="242"/>
      <c r="IQ62" s="242"/>
      <c r="IR62" s="242"/>
      <c r="IS62" s="242"/>
      <c r="IT62" s="242"/>
      <c r="IU62" s="242"/>
      <c r="IV62" s="242"/>
      <c r="IW62" s="242"/>
      <c r="IX62" s="242"/>
      <c r="IY62" s="242"/>
      <c r="IZ62" s="242"/>
      <c r="JA62" s="242"/>
      <c r="JB62" s="242"/>
      <c r="JC62" s="242"/>
      <c r="JD62" s="242"/>
      <c r="JE62" s="242"/>
      <c r="JF62" s="242"/>
      <c r="JG62" s="242"/>
      <c r="JH62" s="242"/>
      <c r="JI62" s="242"/>
      <c r="JJ62" s="242"/>
      <c r="JK62" s="242"/>
      <c r="JL62" s="242"/>
      <c r="JM62" s="242"/>
      <c r="JN62" s="242"/>
      <c r="JO62" s="242"/>
      <c r="JP62" s="242"/>
      <c r="JQ62" s="242"/>
      <c r="JR62" s="242"/>
      <c r="JS62" s="242"/>
      <c r="JT62" s="242"/>
      <c r="JU62" s="242"/>
      <c r="JV62" s="242"/>
      <c r="JW62" s="242"/>
      <c r="JX62" s="242"/>
      <c r="JY62" s="242"/>
      <c r="JZ62" s="242"/>
      <c r="KA62" s="242"/>
      <c r="KB62" s="242"/>
      <c r="KC62" s="242"/>
      <c r="KD62" s="242"/>
      <c r="KE62" s="242"/>
      <c r="KF62" s="242"/>
      <c r="KG62" s="242"/>
      <c r="KH62" s="242"/>
      <c r="KI62" s="242"/>
      <c r="KJ62" s="242"/>
      <c r="KK62" s="242"/>
      <c r="KL62" s="242"/>
      <c r="KM62" s="242"/>
      <c r="KN62" s="242"/>
      <c r="KO62" s="242"/>
      <c r="KP62" s="242"/>
      <c r="KQ62" s="242"/>
      <c r="KR62" s="242"/>
      <c r="KS62" s="242"/>
      <c r="KT62" s="242"/>
      <c r="KU62" s="242"/>
      <c r="KV62" s="242"/>
      <c r="KW62" s="242"/>
      <c r="KX62" s="242"/>
      <c r="KY62" s="242"/>
      <c r="KZ62" s="242"/>
      <c r="LA62" s="242"/>
      <c r="LB62" s="242"/>
      <c r="LC62" s="242"/>
      <c r="LD62" s="242"/>
      <c r="LE62" s="242"/>
      <c r="LF62" s="242"/>
      <c r="LG62" s="242"/>
      <c r="LH62" s="242"/>
      <c r="LI62" s="242"/>
      <c r="LJ62" s="242"/>
      <c r="LK62" s="242"/>
      <c r="LL62" s="242"/>
      <c r="LM62" s="242"/>
      <c r="LN62" s="242"/>
      <c r="LO62" s="242"/>
      <c r="LP62" s="242"/>
      <c r="LQ62" s="242"/>
      <c r="LR62" s="242"/>
      <c r="LS62" s="242"/>
      <c r="LT62" s="242"/>
      <c r="LU62" s="242"/>
      <c r="LV62" s="242"/>
      <c r="LW62" s="242"/>
      <c r="LX62" s="242"/>
      <c r="LY62" s="242"/>
      <c r="LZ62" s="242"/>
      <c r="MA62" s="242"/>
      <c r="MB62" s="242"/>
      <c r="MC62" s="242"/>
      <c r="MD62" s="242"/>
      <c r="ME62" s="242"/>
      <c r="MF62" s="242"/>
      <c r="MG62" s="242"/>
      <c r="MH62" s="242"/>
      <c r="MI62" s="242"/>
      <c r="MJ62" s="242"/>
      <c r="MK62" s="242"/>
      <c r="ML62" s="242"/>
      <c r="MM62" s="242"/>
      <c r="MN62" s="242"/>
      <c r="MO62" s="242"/>
      <c r="MP62" s="242"/>
      <c r="MQ62" s="242"/>
      <c r="MR62" s="242"/>
      <c r="MS62" s="242"/>
      <c r="MT62" s="242"/>
      <c r="MU62" s="242"/>
      <c r="MV62" s="242"/>
      <c r="MW62" s="242"/>
      <c r="MX62" s="242"/>
      <c r="MY62" s="242"/>
      <c r="MZ62" s="242"/>
      <c r="NA62" s="242"/>
      <c r="NB62" s="242"/>
      <c r="NC62" s="242"/>
      <c r="ND62" s="242"/>
      <c r="NE62" s="242"/>
      <c r="NF62" s="242"/>
      <c r="NG62" s="242"/>
      <c r="NH62" s="242"/>
      <c r="NI62" s="242"/>
      <c r="NJ62" s="242"/>
      <c r="NK62" s="242"/>
      <c r="NL62" s="242"/>
      <c r="NM62" s="242"/>
      <c r="NN62" s="242"/>
      <c r="NO62" s="242"/>
      <c r="NP62" s="242"/>
      <c r="NQ62" s="242"/>
      <c r="NR62" s="242"/>
      <c r="NS62" s="242"/>
      <c r="NT62" s="242"/>
      <c r="NU62" s="242"/>
      <c r="NV62" s="242"/>
      <c r="NW62" s="242"/>
      <c r="NX62" s="242"/>
      <c r="NY62" s="242"/>
      <c r="NZ62" s="242"/>
      <c r="OA62" s="242"/>
      <c r="OB62" s="242"/>
      <c r="OC62" s="242"/>
      <c r="OD62" s="242"/>
      <c r="OE62" s="242"/>
      <c r="OF62" s="242"/>
      <c r="OG62" s="242"/>
      <c r="OH62" s="242"/>
      <c r="OI62" s="242"/>
      <c r="OJ62" s="242"/>
      <c r="OK62" s="242"/>
      <c r="OL62" s="242"/>
      <c r="OM62" s="242"/>
      <c r="ON62" s="242"/>
      <c r="OO62" s="242"/>
      <c r="OP62" s="242"/>
      <c r="OQ62" s="242"/>
      <c r="OR62" s="242"/>
      <c r="OS62" s="242"/>
      <c r="OT62" s="242"/>
      <c r="OU62" s="242"/>
      <c r="OV62" s="242"/>
      <c r="OW62" s="242"/>
      <c r="OX62" s="242"/>
      <c r="OY62" s="242"/>
      <c r="OZ62" s="242"/>
      <c r="PA62" s="242"/>
      <c r="PB62" s="242"/>
      <c r="PC62" s="242"/>
      <c r="PD62" s="242"/>
      <c r="PE62" s="242"/>
      <c r="PF62" s="242"/>
      <c r="PG62" s="242"/>
      <c r="PH62" s="242"/>
      <c r="PI62" s="242"/>
      <c r="PJ62" s="242"/>
      <c r="PK62" s="242"/>
      <c r="PL62" s="242"/>
      <c r="PM62" s="242"/>
      <c r="PN62" s="242"/>
      <c r="PO62" s="242"/>
      <c r="PP62" s="242"/>
      <c r="PQ62" s="242"/>
      <c r="PR62" s="242"/>
      <c r="PS62" s="242"/>
      <c r="PT62" s="242"/>
      <c r="PU62" s="242"/>
      <c r="PV62" s="242"/>
      <c r="PW62" s="242"/>
      <c r="PX62" s="242"/>
      <c r="PY62" s="242"/>
      <c r="PZ62" s="242"/>
      <c r="QA62" s="242"/>
      <c r="QB62" s="242"/>
      <c r="QC62" s="242"/>
      <c r="QD62" s="242"/>
      <c r="QE62" s="242"/>
      <c r="QF62" s="242"/>
      <c r="QG62" s="242"/>
      <c r="QH62" s="242"/>
      <c r="QI62" s="242"/>
      <c r="QJ62" s="242"/>
      <c r="QK62" s="242"/>
      <c r="QL62" s="242"/>
      <c r="QM62" s="242"/>
      <c r="QN62" s="242"/>
      <c r="QO62" s="242"/>
      <c r="QP62" s="242"/>
      <c r="QQ62" s="242"/>
      <c r="QR62" s="242"/>
      <c r="QS62" s="242"/>
      <c r="QT62" s="242"/>
      <c r="QU62" s="242"/>
      <c r="QV62" s="242"/>
      <c r="QW62" s="242"/>
      <c r="QX62" s="242"/>
      <c r="QY62" s="242"/>
      <c r="QZ62" s="242"/>
      <c r="RA62" s="242"/>
    </row>
    <row r="63" spans="1:469" x14ac:dyDescent="0.45">
      <c r="A63" s="241"/>
      <c r="B63" s="242"/>
      <c r="C63" s="243"/>
      <c r="D63" s="242"/>
      <c r="E63" s="242"/>
      <c r="F63" s="242"/>
      <c r="G63" s="241"/>
      <c r="H63" s="242"/>
      <c r="I63" s="242"/>
      <c r="J63" s="242"/>
      <c r="K63" s="242"/>
      <c r="L63" s="242"/>
      <c r="M63" s="242"/>
      <c r="N63" s="246"/>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2"/>
      <c r="DL63" s="242"/>
      <c r="DM63" s="242"/>
      <c r="DN63" s="242"/>
      <c r="DO63" s="242"/>
      <c r="DP63" s="242"/>
      <c r="DQ63" s="242"/>
      <c r="DR63" s="242"/>
      <c r="DS63" s="242"/>
      <c r="DT63" s="242"/>
      <c r="DU63" s="242"/>
      <c r="DV63" s="242"/>
      <c r="DW63" s="242"/>
      <c r="DX63" s="242"/>
      <c r="DY63" s="242"/>
      <c r="DZ63" s="242"/>
      <c r="EA63" s="242"/>
      <c r="EB63" s="242"/>
      <c r="EC63" s="242"/>
      <c r="ED63" s="242"/>
      <c r="EE63" s="242"/>
      <c r="EF63" s="242"/>
      <c r="EG63" s="242"/>
      <c r="EH63" s="242"/>
      <c r="EI63" s="242"/>
      <c r="EJ63" s="242"/>
      <c r="EK63" s="242"/>
      <c r="EL63" s="242"/>
      <c r="EM63" s="242"/>
      <c r="EN63" s="242"/>
      <c r="EO63" s="242"/>
      <c r="EP63" s="242"/>
      <c r="EQ63" s="242"/>
      <c r="ER63" s="242"/>
      <c r="ES63" s="242"/>
      <c r="ET63" s="242"/>
      <c r="EU63" s="242"/>
      <c r="EV63" s="242"/>
      <c r="EW63" s="242"/>
      <c r="EX63" s="242"/>
      <c r="EY63" s="242"/>
      <c r="EZ63" s="242"/>
      <c r="FA63" s="242"/>
      <c r="FB63" s="242"/>
      <c r="FC63" s="242"/>
      <c r="FD63" s="242"/>
      <c r="FE63" s="242"/>
      <c r="FF63" s="242"/>
      <c r="FG63" s="242"/>
      <c r="FH63" s="242"/>
      <c r="FI63" s="242"/>
      <c r="FJ63" s="242"/>
      <c r="FK63" s="242"/>
      <c r="FL63" s="242"/>
      <c r="FM63" s="242"/>
      <c r="FN63" s="242"/>
      <c r="FO63" s="242"/>
      <c r="FP63" s="242"/>
      <c r="FQ63" s="242"/>
      <c r="FR63" s="242"/>
      <c r="FS63" s="242"/>
      <c r="FT63" s="242"/>
      <c r="FU63" s="242"/>
      <c r="FV63" s="242"/>
      <c r="FW63" s="242"/>
      <c r="FX63" s="242"/>
      <c r="FY63" s="242"/>
      <c r="FZ63" s="242"/>
      <c r="GA63" s="242"/>
      <c r="GB63" s="242"/>
      <c r="GC63" s="242"/>
      <c r="GD63" s="242"/>
      <c r="GE63" s="242"/>
      <c r="GF63" s="242"/>
      <c r="GG63" s="242"/>
      <c r="GH63" s="242"/>
      <c r="GI63" s="242"/>
      <c r="GJ63" s="242"/>
      <c r="GK63" s="242"/>
      <c r="GL63" s="242"/>
      <c r="GM63" s="242"/>
      <c r="GN63" s="242"/>
      <c r="GO63" s="242"/>
      <c r="GP63" s="242"/>
      <c r="GQ63" s="242"/>
      <c r="GR63" s="242"/>
      <c r="GS63" s="242"/>
      <c r="GT63" s="242"/>
      <c r="GU63" s="242"/>
      <c r="GV63" s="242"/>
      <c r="GW63" s="242"/>
      <c r="GX63" s="242"/>
      <c r="GY63" s="242"/>
      <c r="GZ63" s="242"/>
      <c r="HA63" s="242"/>
      <c r="HB63" s="242"/>
      <c r="HC63" s="242"/>
      <c r="HD63" s="242"/>
      <c r="HE63" s="242"/>
      <c r="HF63" s="242"/>
      <c r="HG63" s="242"/>
      <c r="HH63" s="242"/>
      <c r="HI63" s="242"/>
      <c r="HJ63" s="242"/>
      <c r="HK63" s="242"/>
      <c r="HL63" s="242"/>
      <c r="HM63" s="242"/>
      <c r="HN63" s="242"/>
      <c r="HO63" s="242"/>
      <c r="HP63" s="242"/>
      <c r="HQ63" s="242"/>
      <c r="HR63" s="242"/>
      <c r="HS63" s="242"/>
      <c r="HT63" s="242"/>
      <c r="HU63" s="242"/>
      <c r="HV63" s="242"/>
      <c r="HW63" s="242"/>
      <c r="HX63" s="242"/>
      <c r="HY63" s="242"/>
      <c r="HZ63" s="242"/>
      <c r="IA63" s="242"/>
      <c r="IB63" s="242"/>
      <c r="IC63" s="242"/>
      <c r="ID63" s="242"/>
      <c r="IE63" s="242"/>
      <c r="IF63" s="242"/>
      <c r="IG63" s="242"/>
      <c r="IH63" s="242"/>
      <c r="II63" s="242"/>
      <c r="IJ63" s="242"/>
      <c r="IK63" s="242"/>
      <c r="IL63" s="242"/>
      <c r="IM63" s="242"/>
      <c r="IN63" s="242"/>
      <c r="IO63" s="242"/>
      <c r="IP63" s="242"/>
      <c r="IQ63" s="242"/>
      <c r="IR63" s="242"/>
      <c r="IS63" s="242"/>
      <c r="IT63" s="242"/>
      <c r="IU63" s="242"/>
      <c r="IV63" s="242"/>
      <c r="IW63" s="242"/>
      <c r="IX63" s="242"/>
      <c r="IY63" s="242"/>
      <c r="IZ63" s="242"/>
      <c r="JA63" s="242"/>
      <c r="JB63" s="242"/>
      <c r="JC63" s="242"/>
      <c r="JD63" s="242"/>
      <c r="JE63" s="242"/>
      <c r="JF63" s="242"/>
      <c r="JG63" s="242"/>
      <c r="JH63" s="242"/>
      <c r="JI63" s="242"/>
      <c r="JJ63" s="242"/>
      <c r="JK63" s="242"/>
      <c r="JL63" s="242"/>
      <c r="JM63" s="242"/>
      <c r="JN63" s="242"/>
      <c r="JO63" s="242"/>
      <c r="JP63" s="242"/>
      <c r="JQ63" s="242"/>
      <c r="JR63" s="242"/>
      <c r="JS63" s="242"/>
      <c r="JT63" s="242"/>
      <c r="JU63" s="242"/>
      <c r="JV63" s="242"/>
      <c r="JW63" s="242"/>
      <c r="JX63" s="242"/>
      <c r="JY63" s="242"/>
      <c r="JZ63" s="242"/>
      <c r="KA63" s="242"/>
      <c r="KB63" s="242"/>
      <c r="KC63" s="242"/>
      <c r="KD63" s="242"/>
      <c r="KE63" s="242"/>
      <c r="KF63" s="242"/>
      <c r="KG63" s="242"/>
      <c r="KH63" s="242"/>
      <c r="KI63" s="242"/>
      <c r="KJ63" s="242"/>
      <c r="KK63" s="242"/>
      <c r="KL63" s="242"/>
      <c r="KM63" s="242"/>
      <c r="KN63" s="242"/>
      <c r="KO63" s="242"/>
      <c r="KP63" s="242"/>
      <c r="KQ63" s="242"/>
      <c r="KR63" s="242"/>
      <c r="KS63" s="242"/>
      <c r="KT63" s="242"/>
      <c r="KU63" s="242"/>
      <c r="KV63" s="242"/>
      <c r="KW63" s="242"/>
      <c r="KX63" s="242"/>
      <c r="KY63" s="242"/>
      <c r="KZ63" s="242"/>
      <c r="LA63" s="242"/>
      <c r="LB63" s="242"/>
      <c r="LC63" s="242"/>
      <c r="LD63" s="242"/>
      <c r="LE63" s="242"/>
      <c r="LF63" s="242"/>
      <c r="LG63" s="242"/>
      <c r="LH63" s="242"/>
      <c r="LI63" s="242"/>
      <c r="LJ63" s="242"/>
      <c r="LK63" s="242"/>
      <c r="LL63" s="242"/>
      <c r="LM63" s="242"/>
      <c r="LN63" s="242"/>
      <c r="LO63" s="242"/>
      <c r="LP63" s="242"/>
      <c r="LQ63" s="242"/>
      <c r="LR63" s="242"/>
      <c r="LS63" s="242"/>
      <c r="LT63" s="242"/>
      <c r="LU63" s="242"/>
      <c r="LV63" s="242"/>
      <c r="LW63" s="242"/>
      <c r="LX63" s="242"/>
      <c r="LY63" s="242"/>
      <c r="LZ63" s="242"/>
      <c r="MA63" s="242"/>
      <c r="MB63" s="242"/>
      <c r="MC63" s="242"/>
      <c r="MD63" s="242"/>
      <c r="ME63" s="242"/>
      <c r="MF63" s="242"/>
      <c r="MG63" s="242"/>
      <c r="MH63" s="242"/>
      <c r="MI63" s="242"/>
      <c r="MJ63" s="242"/>
      <c r="MK63" s="242"/>
      <c r="ML63" s="242"/>
      <c r="MM63" s="242"/>
      <c r="MN63" s="242"/>
      <c r="MO63" s="242"/>
      <c r="MP63" s="242"/>
      <c r="MQ63" s="242"/>
      <c r="MR63" s="242"/>
      <c r="MS63" s="242"/>
      <c r="MT63" s="242"/>
      <c r="MU63" s="242"/>
      <c r="MV63" s="242"/>
      <c r="MW63" s="242"/>
      <c r="MX63" s="242"/>
      <c r="MY63" s="242"/>
      <c r="MZ63" s="242"/>
      <c r="NA63" s="242"/>
      <c r="NB63" s="242"/>
      <c r="NC63" s="242"/>
      <c r="ND63" s="242"/>
      <c r="NE63" s="242"/>
      <c r="NF63" s="242"/>
      <c r="NG63" s="242"/>
      <c r="NH63" s="242"/>
      <c r="NI63" s="242"/>
      <c r="NJ63" s="242"/>
      <c r="NK63" s="242"/>
      <c r="NL63" s="242"/>
      <c r="NM63" s="242"/>
      <c r="NN63" s="242"/>
      <c r="NO63" s="242"/>
      <c r="NP63" s="242"/>
      <c r="NQ63" s="242"/>
      <c r="NR63" s="242"/>
      <c r="NS63" s="242"/>
      <c r="NT63" s="242"/>
      <c r="NU63" s="242"/>
      <c r="NV63" s="242"/>
      <c r="NW63" s="242"/>
      <c r="NX63" s="242"/>
      <c r="NY63" s="242"/>
      <c r="NZ63" s="242"/>
      <c r="OA63" s="242"/>
      <c r="OB63" s="242"/>
      <c r="OC63" s="242"/>
      <c r="OD63" s="242"/>
      <c r="OE63" s="242"/>
      <c r="OF63" s="242"/>
      <c r="OG63" s="242"/>
      <c r="OH63" s="242"/>
      <c r="OI63" s="242"/>
      <c r="OJ63" s="242"/>
      <c r="OK63" s="242"/>
      <c r="OL63" s="242"/>
      <c r="OM63" s="242"/>
      <c r="ON63" s="242"/>
      <c r="OO63" s="242"/>
      <c r="OP63" s="242"/>
      <c r="OQ63" s="242"/>
      <c r="OR63" s="242"/>
      <c r="OS63" s="242"/>
      <c r="OT63" s="242"/>
      <c r="OU63" s="242"/>
      <c r="OV63" s="242"/>
      <c r="OW63" s="242"/>
      <c r="OX63" s="242"/>
      <c r="OY63" s="242"/>
      <c r="OZ63" s="242"/>
      <c r="PA63" s="242"/>
      <c r="PB63" s="242"/>
      <c r="PC63" s="242"/>
      <c r="PD63" s="242"/>
      <c r="PE63" s="242"/>
      <c r="PF63" s="242"/>
      <c r="PG63" s="242"/>
      <c r="PH63" s="242"/>
      <c r="PI63" s="242"/>
      <c r="PJ63" s="242"/>
      <c r="PK63" s="242"/>
      <c r="PL63" s="242"/>
      <c r="PM63" s="242"/>
      <c r="PN63" s="242"/>
      <c r="PO63" s="242"/>
      <c r="PP63" s="242"/>
      <c r="PQ63" s="242"/>
      <c r="PR63" s="242"/>
      <c r="PS63" s="242"/>
      <c r="PT63" s="242"/>
      <c r="PU63" s="242"/>
      <c r="PV63" s="242"/>
      <c r="PW63" s="242"/>
      <c r="PX63" s="242"/>
      <c r="PY63" s="242"/>
      <c r="PZ63" s="242"/>
      <c r="QA63" s="242"/>
      <c r="QB63" s="242"/>
      <c r="QC63" s="242"/>
      <c r="QD63" s="242"/>
      <c r="QE63" s="242"/>
      <c r="QF63" s="242"/>
      <c r="QG63" s="242"/>
      <c r="QH63" s="242"/>
      <c r="QI63" s="242"/>
      <c r="QJ63" s="242"/>
      <c r="QK63" s="242"/>
      <c r="QL63" s="242"/>
      <c r="QM63" s="242"/>
      <c r="QN63" s="242"/>
      <c r="QO63" s="242"/>
      <c r="QP63" s="242"/>
      <c r="QQ63" s="242"/>
      <c r="QR63" s="242"/>
      <c r="QS63" s="242"/>
      <c r="QT63" s="242"/>
      <c r="QU63" s="242"/>
      <c r="QV63" s="242"/>
      <c r="QW63" s="242"/>
      <c r="QX63" s="242"/>
      <c r="QY63" s="242"/>
      <c r="QZ63" s="242"/>
      <c r="RA63" s="242"/>
    </row>
    <row r="64" spans="1:469" x14ac:dyDescent="0.45">
      <c r="A64" s="241"/>
      <c r="B64" s="242"/>
      <c r="C64" s="243"/>
      <c r="D64" s="242"/>
      <c r="E64" s="242"/>
      <c r="F64" s="242"/>
      <c r="G64" s="241"/>
      <c r="H64" s="242"/>
      <c r="I64" s="242"/>
      <c r="J64" s="242"/>
      <c r="K64" s="242"/>
      <c r="L64" s="242"/>
      <c r="M64" s="242"/>
      <c r="N64" s="246"/>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2"/>
      <c r="DL64" s="242"/>
      <c r="DM64" s="242"/>
      <c r="DN64" s="242"/>
      <c r="DO64" s="242"/>
      <c r="DP64" s="242"/>
      <c r="DQ64" s="242"/>
      <c r="DR64" s="242"/>
      <c r="DS64" s="242"/>
      <c r="DT64" s="242"/>
      <c r="DU64" s="242"/>
      <c r="DV64" s="242"/>
      <c r="DW64" s="242"/>
      <c r="DX64" s="242"/>
      <c r="DY64" s="242"/>
      <c r="DZ64" s="242"/>
      <c r="EA64" s="242"/>
      <c r="EB64" s="242"/>
      <c r="EC64" s="242"/>
      <c r="ED64" s="242"/>
      <c r="EE64" s="242"/>
      <c r="EF64" s="242"/>
      <c r="EG64" s="242"/>
      <c r="EH64" s="242"/>
      <c r="EI64" s="242"/>
      <c r="EJ64" s="242"/>
      <c r="EK64" s="242"/>
      <c r="EL64" s="242"/>
      <c r="EM64" s="242"/>
      <c r="EN64" s="242"/>
      <c r="EO64" s="242"/>
      <c r="EP64" s="242"/>
      <c r="EQ64" s="242"/>
      <c r="ER64" s="242"/>
      <c r="ES64" s="242"/>
      <c r="ET64" s="242"/>
      <c r="EU64" s="242"/>
      <c r="EV64" s="242"/>
      <c r="EW64" s="242"/>
      <c r="EX64" s="242"/>
      <c r="EY64" s="242"/>
      <c r="EZ64" s="242"/>
      <c r="FA64" s="242"/>
      <c r="FB64" s="242"/>
      <c r="FC64" s="242"/>
      <c r="FD64" s="242"/>
      <c r="FE64" s="242"/>
      <c r="FF64" s="242"/>
      <c r="FG64" s="242"/>
      <c r="FH64" s="242"/>
      <c r="FI64" s="242"/>
      <c r="FJ64" s="242"/>
      <c r="FK64" s="242"/>
      <c r="FL64" s="242"/>
      <c r="FM64" s="242"/>
      <c r="FN64" s="242"/>
      <c r="FO64" s="242"/>
      <c r="FP64" s="242"/>
      <c r="FQ64" s="242"/>
      <c r="FR64" s="242"/>
      <c r="FS64" s="242"/>
      <c r="FT64" s="242"/>
      <c r="FU64" s="242"/>
      <c r="FV64" s="242"/>
      <c r="FW64" s="242"/>
      <c r="FX64" s="242"/>
      <c r="FY64" s="242"/>
      <c r="FZ64" s="242"/>
      <c r="GA64" s="242"/>
      <c r="GB64" s="242"/>
      <c r="GC64" s="242"/>
      <c r="GD64" s="242"/>
      <c r="GE64" s="242"/>
      <c r="GF64" s="242"/>
      <c r="GG64" s="242"/>
      <c r="GH64" s="242"/>
      <c r="GI64" s="242"/>
      <c r="GJ64" s="242"/>
      <c r="GK64" s="242"/>
      <c r="GL64" s="242"/>
      <c r="GM64" s="242"/>
      <c r="GN64" s="242"/>
      <c r="GO64" s="242"/>
      <c r="GP64" s="242"/>
      <c r="GQ64" s="242"/>
      <c r="GR64" s="242"/>
      <c r="GS64" s="242"/>
      <c r="GT64" s="242"/>
      <c r="GU64" s="242"/>
      <c r="GV64" s="242"/>
      <c r="GW64" s="242"/>
      <c r="GX64" s="242"/>
      <c r="GY64" s="242"/>
      <c r="GZ64" s="242"/>
      <c r="HA64" s="242"/>
      <c r="HB64" s="242"/>
      <c r="HC64" s="242"/>
      <c r="HD64" s="242"/>
      <c r="HE64" s="242"/>
      <c r="HF64" s="242"/>
      <c r="HG64" s="242"/>
      <c r="HH64" s="242"/>
      <c r="HI64" s="242"/>
      <c r="HJ64" s="242"/>
      <c r="HK64" s="242"/>
      <c r="HL64" s="242"/>
      <c r="HM64" s="242"/>
      <c r="HN64" s="242"/>
      <c r="HO64" s="242"/>
      <c r="HP64" s="242"/>
      <c r="HQ64" s="242"/>
      <c r="HR64" s="242"/>
      <c r="HS64" s="242"/>
      <c r="HT64" s="242"/>
      <c r="HU64" s="242"/>
      <c r="HV64" s="242"/>
      <c r="HW64" s="242"/>
      <c r="HX64" s="242"/>
      <c r="HY64" s="242"/>
      <c r="HZ64" s="242"/>
      <c r="IA64" s="242"/>
      <c r="IB64" s="242"/>
      <c r="IC64" s="242"/>
      <c r="ID64" s="242"/>
      <c r="IE64" s="242"/>
      <c r="IF64" s="242"/>
      <c r="IG64" s="242"/>
      <c r="IH64" s="242"/>
      <c r="II64" s="242"/>
      <c r="IJ64" s="242"/>
      <c r="IK64" s="242"/>
      <c r="IL64" s="242"/>
      <c r="IM64" s="242"/>
      <c r="IN64" s="242"/>
      <c r="IO64" s="242"/>
      <c r="IP64" s="242"/>
      <c r="IQ64" s="242"/>
      <c r="IR64" s="242"/>
      <c r="IS64" s="242"/>
      <c r="IT64" s="242"/>
      <c r="IU64" s="242"/>
      <c r="IV64" s="242"/>
      <c r="IW64" s="242"/>
      <c r="IX64" s="242"/>
      <c r="IY64" s="242"/>
      <c r="IZ64" s="242"/>
      <c r="JA64" s="242"/>
      <c r="JB64" s="242"/>
      <c r="JC64" s="242"/>
      <c r="JD64" s="242"/>
      <c r="JE64" s="242"/>
      <c r="JF64" s="242"/>
      <c r="JG64" s="242"/>
      <c r="JH64" s="242"/>
      <c r="JI64" s="242"/>
      <c r="JJ64" s="242"/>
      <c r="JK64" s="242"/>
      <c r="JL64" s="242"/>
      <c r="JM64" s="242"/>
      <c r="JN64" s="242"/>
      <c r="JO64" s="242"/>
      <c r="JP64" s="242"/>
      <c r="JQ64" s="242"/>
      <c r="JR64" s="242"/>
      <c r="JS64" s="242"/>
      <c r="JT64" s="242"/>
      <c r="JU64" s="242"/>
      <c r="JV64" s="242"/>
      <c r="JW64" s="242"/>
      <c r="JX64" s="242"/>
      <c r="JY64" s="242"/>
      <c r="JZ64" s="242"/>
      <c r="KA64" s="242"/>
      <c r="KB64" s="242"/>
      <c r="KC64" s="242"/>
      <c r="KD64" s="242"/>
      <c r="KE64" s="242"/>
      <c r="KF64" s="242"/>
      <c r="KG64" s="242"/>
      <c r="KH64" s="242"/>
      <c r="KI64" s="242"/>
      <c r="KJ64" s="242"/>
      <c r="KK64" s="242"/>
      <c r="KL64" s="242"/>
      <c r="KM64" s="242"/>
      <c r="KN64" s="242"/>
      <c r="KO64" s="242"/>
      <c r="KP64" s="242"/>
      <c r="KQ64" s="242"/>
      <c r="KR64" s="242"/>
      <c r="KS64" s="242"/>
      <c r="KT64" s="242"/>
      <c r="KU64" s="242"/>
      <c r="KV64" s="242"/>
      <c r="KW64" s="242"/>
      <c r="KX64" s="242"/>
      <c r="KY64" s="242"/>
      <c r="KZ64" s="242"/>
      <c r="LA64" s="242"/>
      <c r="LB64" s="242"/>
      <c r="LC64" s="242"/>
      <c r="LD64" s="242"/>
      <c r="LE64" s="242"/>
      <c r="LF64" s="242"/>
      <c r="LG64" s="242"/>
      <c r="LH64" s="242"/>
      <c r="LI64" s="242"/>
      <c r="LJ64" s="242"/>
      <c r="LK64" s="242"/>
      <c r="LL64" s="242"/>
      <c r="LM64" s="242"/>
      <c r="LN64" s="242"/>
      <c r="LO64" s="242"/>
      <c r="LP64" s="242"/>
      <c r="LQ64" s="242"/>
      <c r="LR64" s="242"/>
      <c r="LS64" s="242"/>
      <c r="LT64" s="242"/>
      <c r="LU64" s="242"/>
      <c r="LV64" s="242"/>
      <c r="LW64" s="242"/>
      <c r="LX64" s="242"/>
      <c r="LY64" s="242"/>
      <c r="LZ64" s="242"/>
      <c r="MA64" s="242"/>
      <c r="MB64" s="242"/>
      <c r="MC64" s="242"/>
      <c r="MD64" s="242"/>
      <c r="ME64" s="242"/>
      <c r="MF64" s="242"/>
      <c r="MG64" s="242"/>
      <c r="MH64" s="242"/>
      <c r="MI64" s="242"/>
      <c r="MJ64" s="242"/>
      <c r="MK64" s="242"/>
      <c r="ML64" s="242"/>
      <c r="MM64" s="242"/>
      <c r="MN64" s="242"/>
      <c r="MO64" s="242"/>
      <c r="MP64" s="242"/>
      <c r="MQ64" s="242"/>
      <c r="MR64" s="242"/>
      <c r="MS64" s="242"/>
      <c r="MT64" s="242"/>
      <c r="MU64" s="242"/>
      <c r="MV64" s="242"/>
      <c r="MW64" s="242"/>
      <c r="MX64" s="242"/>
      <c r="MY64" s="242"/>
      <c r="MZ64" s="242"/>
      <c r="NA64" s="242"/>
      <c r="NB64" s="242"/>
      <c r="NC64" s="242"/>
      <c r="ND64" s="242"/>
      <c r="NE64" s="242"/>
      <c r="NF64" s="242"/>
      <c r="NG64" s="242"/>
      <c r="NH64" s="242"/>
      <c r="NI64" s="242"/>
      <c r="NJ64" s="242"/>
      <c r="NK64" s="242"/>
      <c r="NL64" s="242"/>
      <c r="NM64" s="242"/>
      <c r="NN64" s="242"/>
      <c r="NO64" s="242"/>
      <c r="NP64" s="242"/>
      <c r="NQ64" s="242"/>
      <c r="NR64" s="242"/>
      <c r="NS64" s="242"/>
      <c r="NT64" s="242"/>
      <c r="NU64" s="242"/>
      <c r="NV64" s="242"/>
      <c r="NW64" s="242"/>
      <c r="NX64" s="242"/>
      <c r="NY64" s="242"/>
      <c r="NZ64" s="242"/>
      <c r="OA64" s="242"/>
      <c r="OB64" s="242"/>
      <c r="OC64" s="242"/>
      <c r="OD64" s="242"/>
      <c r="OE64" s="242"/>
      <c r="OF64" s="242"/>
      <c r="OG64" s="242"/>
      <c r="OH64" s="242"/>
      <c r="OI64" s="242"/>
      <c r="OJ64" s="242"/>
      <c r="OK64" s="242"/>
      <c r="OL64" s="242"/>
      <c r="OM64" s="242"/>
      <c r="ON64" s="242"/>
      <c r="OO64" s="242"/>
      <c r="OP64" s="242"/>
      <c r="OQ64" s="242"/>
      <c r="OR64" s="242"/>
      <c r="OS64" s="242"/>
      <c r="OT64" s="242"/>
      <c r="OU64" s="242"/>
      <c r="OV64" s="242"/>
      <c r="OW64" s="242"/>
      <c r="OX64" s="242"/>
      <c r="OY64" s="242"/>
      <c r="OZ64" s="242"/>
      <c r="PA64" s="242"/>
      <c r="PB64" s="242"/>
      <c r="PC64" s="242"/>
      <c r="PD64" s="242"/>
      <c r="PE64" s="242"/>
      <c r="PF64" s="242"/>
      <c r="PG64" s="242"/>
      <c r="PH64" s="242"/>
      <c r="PI64" s="242"/>
      <c r="PJ64" s="242"/>
      <c r="PK64" s="242"/>
      <c r="PL64" s="242"/>
      <c r="PM64" s="242"/>
      <c r="PN64" s="242"/>
      <c r="PO64" s="242"/>
      <c r="PP64" s="242"/>
      <c r="PQ64" s="242"/>
      <c r="PR64" s="242"/>
      <c r="PS64" s="242"/>
      <c r="PT64" s="242"/>
      <c r="PU64" s="242"/>
      <c r="PV64" s="242"/>
      <c r="PW64" s="242"/>
      <c r="PX64" s="242"/>
      <c r="PY64" s="242"/>
      <c r="PZ64" s="242"/>
      <c r="QA64" s="242"/>
      <c r="QB64" s="242"/>
      <c r="QC64" s="242"/>
      <c r="QD64" s="242"/>
      <c r="QE64" s="242"/>
      <c r="QF64" s="242"/>
      <c r="QG64" s="242"/>
      <c r="QH64" s="242"/>
      <c r="QI64" s="242"/>
      <c r="QJ64" s="242"/>
      <c r="QK64" s="242"/>
      <c r="QL64" s="242"/>
      <c r="QM64" s="242"/>
      <c r="QN64" s="242"/>
      <c r="QO64" s="242"/>
      <c r="QP64" s="242"/>
      <c r="QQ64" s="242"/>
      <c r="QR64" s="242"/>
      <c r="QS64" s="242"/>
      <c r="QT64" s="242"/>
      <c r="QU64" s="242"/>
      <c r="QV64" s="242"/>
      <c r="QW64" s="242"/>
      <c r="QX64" s="242"/>
      <c r="QY64" s="242"/>
      <c r="QZ64" s="242"/>
      <c r="RA64" s="242"/>
    </row>
    <row r="65" spans="1:469" x14ac:dyDescent="0.45">
      <c r="A65" s="241"/>
      <c r="B65" s="242"/>
      <c r="C65" s="243"/>
      <c r="D65" s="242"/>
      <c r="E65" s="242"/>
      <c r="F65" s="242"/>
      <c r="G65" s="241"/>
      <c r="H65" s="242"/>
      <c r="I65" s="242"/>
      <c r="J65" s="242"/>
      <c r="K65" s="242"/>
      <c r="L65" s="242"/>
      <c r="M65" s="242"/>
      <c r="N65" s="246"/>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2"/>
      <c r="DL65" s="242"/>
      <c r="DM65" s="242"/>
      <c r="DN65" s="242"/>
      <c r="DO65" s="242"/>
      <c r="DP65" s="242"/>
      <c r="DQ65" s="242"/>
      <c r="DR65" s="242"/>
      <c r="DS65" s="242"/>
      <c r="DT65" s="242"/>
      <c r="DU65" s="242"/>
      <c r="DV65" s="242"/>
      <c r="DW65" s="242"/>
      <c r="DX65" s="242"/>
      <c r="DY65" s="242"/>
      <c r="DZ65" s="242"/>
      <c r="EA65" s="242"/>
      <c r="EB65" s="242"/>
      <c r="EC65" s="242"/>
      <c r="ED65" s="242"/>
      <c r="EE65" s="242"/>
      <c r="EF65" s="242"/>
      <c r="EG65" s="242"/>
      <c r="EH65" s="242"/>
      <c r="EI65" s="242"/>
      <c r="EJ65" s="242"/>
      <c r="EK65" s="242"/>
      <c r="EL65" s="242"/>
      <c r="EM65" s="242"/>
      <c r="EN65" s="242"/>
      <c r="EO65" s="242"/>
      <c r="EP65" s="242"/>
      <c r="EQ65" s="242"/>
      <c r="ER65" s="242"/>
      <c r="ES65" s="242"/>
      <c r="ET65" s="242"/>
      <c r="EU65" s="242"/>
      <c r="EV65" s="242"/>
      <c r="EW65" s="242"/>
      <c r="EX65" s="242"/>
      <c r="EY65" s="242"/>
      <c r="EZ65" s="242"/>
      <c r="FA65" s="242"/>
      <c r="FB65" s="242"/>
      <c r="FC65" s="242"/>
      <c r="FD65" s="242"/>
      <c r="FE65" s="242"/>
      <c r="FF65" s="242"/>
      <c r="FG65" s="242"/>
      <c r="FH65" s="242"/>
      <c r="FI65" s="242"/>
      <c r="FJ65" s="242"/>
      <c r="FK65" s="242"/>
      <c r="FL65" s="242"/>
      <c r="FM65" s="242"/>
      <c r="FN65" s="242"/>
      <c r="FO65" s="242"/>
      <c r="FP65" s="242"/>
      <c r="FQ65" s="242"/>
      <c r="FR65" s="242"/>
      <c r="FS65" s="242"/>
      <c r="FT65" s="242"/>
      <c r="FU65" s="242"/>
      <c r="FV65" s="242"/>
      <c r="FW65" s="242"/>
      <c r="FX65" s="242"/>
      <c r="FY65" s="242"/>
      <c r="FZ65" s="242"/>
      <c r="GA65" s="242"/>
      <c r="GB65" s="242"/>
      <c r="GC65" s="242"/>
      <c r="GD65" s="242"/>
      <c r="GE65" s="242"/>
      <c r="GF65" s="242"/>
      <c r="GG65" s="242"/>
      <c r="GH65" s="242"/>
      <c r="GI65" s="242"/>
      <c r="GJ65" s="242"/>
      <c r="GK65" s="242"/>
      <c r="GL65" s="242"/>
      <c r="GM65" s="242"/>
      <c r="GN65" s="242"/>
      <c r="GO65" s="242"/>
      <c r="GP65" s="242"/>
      <c r="GQ65" s="242"/>
      <c r="GR65" s="242"/>
      <c r="GS65" s="242"/>
      <c r="GT65" s="242"/>
      <c r="GU65" s="242"/>
      <c r="GV65" s="242"/>
      <c r="GW65" s="242"/>
      <c r="GX65" s="242"/>
      <c r="GY65" s="242"/>
      <c r="GZ65" s="242"/>
      <c r="HA65" s="242"/>
      <c r="HB65" s="242"/>
      <c r="HC65" s="242"/>
      <c r="HD65" s="242"/>
      <c r="HE65" s="242"/>
      <c r="HF65" s="242"/>
      <c r="HG65" s="242"/>
      <c r="HH65" s="242"/>
      <c r="HI65" s="242"/>
      <c r="HJ65" s="242"/>
      <c r="HK65" s="242"/>
      <c r="HL65" s="242"/>
      <c r="HM65" s="242"/>
      <c r="HN65" s="242"/>
      <c r="HO65" s="242"/>
      <c r="HP65" s="242"/>
      <c r="HQ65" s="242"/>
      <c r="HR65" s="242"/>
      <c r="HS65" s="242"/>
      <c r="HT65" s="242"/>
      <c r="HU65" s="242"/>
      <c r="HV65" s="242"/>
      <c r="HW65" s="242"/>
      <c r="HX65" s="242"/>
      <c r="HY65" s="242"/>
      <c r="HZ65" s="242"/>
      <c r="IA65" s="242"/>
      <c r="IB65" s="242"/>
      <c r="IC65" s="242"/>
      <c r="ID65" s="242"/>
      <c r="IE65" s="242"/>
      <c r="IF65" s="242"/>
      <c r="IG65" s="242"/>
      <c r="IH65" s="242"/>
      <c r="II65" s="242"/>
      <c r="IJ65" s="242"/>
      <c r="IK65" s="242"/>
      <c r="IL65" s="242"/>
      <c r="IM65" s="242"/>
      <c r="IN65" s="242"/>
      <c r="IO65" s="242"/>
      <c r="IP65" s="242"/>
      <c r="IQ65" s="242"/>
      <c r="IR65" s="242"/>
      <c r="IS65" s="242"/>
      <c r="IT65" s="242"/>
      <c r="IU65" s="242"/>
      <c r="IV65" s="242"/>
      <c r="IW65" s="242"/>
      <c r="IX65" s="242"/>
      <c r="IY65" s="242"/>
      <c r="IZ65" s="242"/>
      <c r="JA65" s="242"/>
      <c r="JB65" s="242"/>
      <c r="JC65" s="242"/>
      <c r="JD65" s="242"/>
      <c r="JE65" s="242"/>
      <c r="JF65" s="242"/>
      <c r="JG65" s="242"/>
      <c r="JH65" s="242"/>
      <c r="JI65" s="242"/>
      <c r="JJ65" s="242"/>
      <c r="JK65" s="242"/>
      <c r="JL65" s="242"/>
      <c r="JM65" s="242"/>
      <c r="JN65" s="242"/>
      <c r="JO65" s="242"/>
      <c r="JP65" s="242"/>
      <c r="JQ65" s="242"/>
      <c r="JR65" s="242"/>
      <c r="JS65" s="242"/>
      <c r="JT65" s="242"/>
      <c r="JU65" s="242"/>
      <c r="JV65" s="242"/>
      <c r="JW65" s="242"/>
      <c r="JX65" s="242"/>
      <c r="JY65" s="242"/>
      <c r="JZ65" s="242"/>
      <c r="KA65" s="242"/>
      <c r="KB65" s="242"/>
      <c r="KC65" s="242"/>
      <c r="KD65" s="242"/>
      <c r="KE65" s="242"/>
      <c r="KF65" s="242"/>
      <c r="KG65" s="242"/>
      <c r="KH65" s="242"/>
      <c r="KI65" s="242"/>
      <c r="KJ65" s="242"/>
      <c r="KK65" s="242"/>
      <c r="KL65" s="242"/>
      <c r="KM65" s="242"/>
      <c r="KN65" s="242"/>
      <c r="KO65" s="242"/>
      <c r="KP65" s="242"/>
      <c r="KQ65" s="242"/>
      <c r="KR65" s="242"/>
      <c r="KS65" s="242"/>
      <c r="KT65" s="242"/>
      <c r="KU65" s="242"/>
      <c r="KV65" s="242"/>
      <c r="KW65" s="242"/>
      <c r="KX65" s="242"/>
      <c r="KY65" s="242"/>
      <c r="KZ65" s="242"/>
      <c r="LA65" s="242"/>
      <c r="LB65" s="242"/>
      <c r="LC65" s="242"/>
      <c r="LD65" s="242"/>
      <c r="LE65" s="242"/>
      <c r="LF65" s="242"/>
      <c r="LG65" s="242"/>
      <c r="LH65" s="242"/>
      <c r="LI65" s="242"/>
      <c r="LJ65" s="242"/>
      <c r="LK65" s="242"/>
      <c r="LL65" s="242"/>
      <c r="LM65" s="242"/>
      <c r="LN65" s="242"/>
      <c r="LO65" s="242"/>
      <c r="LP65" s="242"/>
      <c r="LQ65" s="242"/>
      <c r="LR65" s="242"/>
      <c r="LS65" s="242"/>
      <c r="LT65" s="242"/>
      <c r="LU65" s="242"/>
      <c r="LV65" s="242"/>
      <c r="LW65" s="242"/>
      <c r="LX65" s="242"/>
      <c r="LY65" s="242"/>
      <c r="LZ65" s="242"/>
      <c r="MA65" s="242"/>
      <c r="MB65" s="242"/>
      <c r="MC65" s="242"/>
      <c r="MD65" s="242"/>
      <c r="ME65" s="242"/>
      <c r="MF65" s="242"/>
      <c r="MG65" s="242"/>
      <c r="MH65" s="242"/>
      <c r="MI65" s="242"/>
      <c r="MJ65" s="242"/>
      <c r="MK65" s="242"/>
      <c r="ML65" s="242"/>
      <c r="MM65" s="242"/>
      <c r="MN65" s="242"/>
      <c r="MO65" s="242"/>
      <c r="MP65" s="242"/>
      <c r="MQ65" s="242"/>
      <c r="MR65" s="242"/>
      <c r="MS65" s="242"/>
      <c r="MT65" s="242"/>
      <c r="MU65" s="242"/>
      <c r="MV65" s="242"/>
      <c r="MW65" s="242"/>
      <c r="MX65" s="242"/>
      <c r="MY65" s="242"/>
      <c r="MZ65" s="242"/>
      <c r="NA65" s="242"/>
      <c r="NB65" s="242"/>
      <c r="NC65" s="242"/>
      <c r="ND65" s="242"/>
      <c r="NE65" s="242"/>
      <c r="NF65" s="242"/>
      <c r="NG65" s="242"/>
      <c r="NH65" s="242"/>
      <c r="NI65" s="242"/>
      <c r="NJ65" s="242"/>
      <c r="NK65" s="242"/>
      <c r="NL65" s="242"/>
      <c r="NM65" s="242"/>
      <c r="NN65" s="242"/>
      <c r="NO65" s="242"/>
      <c r="NP65" s="242"/>
      <c r="NQ65" s="242"/>
      <c r="NR65" s="242"/>
      <c r="NS65" s="242"/>
      <c r="NT65" s="242"/>
      <c r="NU65" s="242"/>
      <c r="NV65" s="242"/>
      <c r="NW65" s="242"/>
      <c r="NX65" s="242"/>
      <c r="NY65" s="242"/>
      <c r="NZ65" s="242"/>
      <c r="OA65" s="242"/>
      <c r="OB65" s="242"/>
      <c r="OC65" s="242"/>
      <c r="OD65" s="242"/>
      <c r="OE65" s="242"/>
      <c r="OF65" s="242"/>
      <c r="OG65" s="242"/>
      <c r="OH65" s="242"/>
      <c r="OI65" s="242"/>
      <c r="OJ65" s="242"/>
      <c r="OK65" s="242"/>
      <c r="OL65" s="242"/>
      <c r="OM65" s="242"/>
      <c r="ON65" s="242"/>
      <c r="OO65" s="242"/>
      <c r="OP65" s="242"/>
      <c r="OQ65" s="242"/>
      <c r="OR65" s="242"/>
      <c r="OS65" s="242"/>
      <c r="OT65" s="242"/>
      <c r="OU65" s="242"/>
      <c r="OV65" s="242"/>
      <c r="OW65" s="242"/>
      <c r="OX65" s="242"/>
      <c r="OY65" s="242"/>
      <c r="OZ65" s="242"/>
      <c r="PA65" s="242"/>
      <c r="PB65" s="242"/>
      <c r="PC65" s="242"/>
      <c r="PD65" s="242"/>
      <c r="PE65" s="242"/>
      <c r="PF65" s="242"/>
      <c r="PG65" s="242"/>
      <c r="PH65" s="242"/>
      <c r="PI65" s="242"/>
      <c r="PJ65" s="242"/>
      <c r="PK65" s="242"/>
      <c r="PL65" s="242"/>
      <c r="PM65" s="242"/>
      <c r="PN65" s="242"/>
      <c r="PO65" s="242"/>
      <c r="PP65" s="242"/>
      <c r="PQ65" s="242"/>
      <c r="PR65" s="242"/>
      <c r="PS65" s="242"/>
      <c r="PT65" s="242"/>
      <c r="PU65" s="242"/>
      <c r="PV65" s="242"/>
      <c r="PW65" s="242"/>
      <c r="PX65" s="242"/>
      <c r="PY65" s="242"/>
      <c r="PZ65" s="242"/>
      <c r="QA65" s="242"/>
      <c r="QB65" s="242"/>
      <c r="QC65" s="242"/>
      <c r="QD65" s="242"/>
      <c r="QE65" s="242"/>
      <c r="QF65" s="242"/>
      <c r="QG65" s="242"/>
      <c r="QH65" s="242"/>
      <c r="QI65" s="242"/>
      <c r="QJ65" s="242"/>
      <c r="QK65" s="242"/>
      <c r="QL65" s="242"/>
      <c r="QM65" s="242"/>
      <c r="QN65" s="242"/>
      <c r="QO65" s="242"/>
      <c r="QP65" s="242"/>
      <c r="QQ65" s="242"/>
      <c r="QR65" s="242"/>
      <c r="QS65" s="242"/>
      <c r="QT65" s="242"/>
      <c r="QU65" s="242"/>
      <c r="QV65" s="242"/>
      <c r="QW65" s="242"/>
      <c r="QX65" s="242"/>
      <c r="QY65" s="242"/>
      <c r="QZ65" s="242"/>
      <c r="RA65" s="242"/>
    </row>
    <row r="66" spans="1:469" x14ac:dyDescent="0.45">
      <c r="A66" s="241"/>
      <c r="B66" s="242"/>
      <c r="C66" s="243"/>
      <c r="D66" s="242"/>
      <c r="E66" s="242"/>
      <c r="F66" s="242"/>
      <c r="G66" s="241"/>
      <c r="H66" s="242"/>
      <c r="I66" s="242"/>
      <c r="J66" s="242"/>
      <c r="K66" s="242"/>
      <c r="L66" s="242"/>
      <c r="M66" s="242"/>
      <c r="N66" s="246"/>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2"/>
      <c r="DL66" s="242"/>
      <c r="DM66" s="242"/>
      <c r="DN66" s="242"/>
      <c r="DO66" s="242"/>
      <c r="DP66" s="242"/>
      <c r="DQ66" s="242"/>
      <c r="DR66" s="242"/>
      <c r="DS66" s="242"/>
      <c r="DT66" s="242"/>
      <c r="DU66" s="242"/>
      <c r="DV66" s="242"/>
      <c r="DW66" s="242"/>
      <c r="DX66" s="242"/>
      <c r="DY66" s="242"/>
      <c r="DZ66" s="242"/>
      <c r="EA66" s="242"/>
      <c r="EB66" s="242"/>
      <c r="EC66" s="242"/>
      <c r="ED66" s="242"/>
      <c r="EE66" s="242"/>
      <c r="EF66" s="242"/>
      <c r="EG66" s="242"/>
      <c r="EH66" s="242"/>
      <c r="EI66" s="242"/>
      <c r="EJ66" s="242"/>
      <c r="EK66" s="242"/>
      <c r="EL66" s="242"/>
      <c r="EM66" s="242"/>
      <c r="EN66" s="242"/>
      <c r="EO66" s="242"/>
      <c r="EP66" s="242"/>
      <c r="EQ66" s="242"/>
      <c r="ER66" s="242"/>
      <c r="ES66" s="242"/>
      <c r="ET66" s="242"/>
      <c r="EU66" s="242"/>
      <c r="EV66" s="242"/>
      <c r="EW66" s="242"/>
      <c r="EX66" s="242"/>
      <c r="EY66" s="242"/>
      <c r="EZ66" s="242"/>
      <c r="FA66" s="242"/>
      <c r="FB66" s="242"/>
      <c r="FC66" s="242"/>
      <c r="FD66" s="242"/>
      <c r="FE66" s="242"/>
      <c r="FF66" s="242"/>
      <c r="FG66" s="242"/>
      <c r="FH66" s="242"/>
      <c r="FI66" s="242"/>
      <c r="FJ66" s="242"/>
      <c r="FK66" s="242"/>
      <c r="FL66" s="242"/>
      <c r="FM66" s="242"/>
      <c r="FN66" s="242"/>
      <c r="FO66" s="242"/>
      <c r="FP66" s="242"/>
      <c r="FQ66" s="242"/>
      <c r="FR66" s="242"/>
      <c r="FS66" s="242"/>
      <c r="FT66" s="242"/>
      <c r="FU66" s="242"/>
      <c r="FV66" s="242"/>
      <c r="FW66" s="242"/>
      <c r="FX66" s="242"/>
      <c r="FY66" s="242"/>
      <c r="FZ66" s="242"/>
      <c r="GA66" s="242"/>
      <c r="GB66" s="242"/>
      <c r="GC66" s="242"/>
      <c r="GD66" s="242"/>
      <c r="GE66" s="242"/>
      <c r="GF66" s="242"/>
      <c r="GG66" s="242"/>
      <c r="GH66" s="242"/>
      <c r="GI66" s="242"/>
      <c r="GJ66" s="242"/>
      <c r="GK66" s="242"/>
      <c r="GL66" s="242"/>
      <c r="GM66" s="242"/>
      <c r="GN66" s="242"/>
      <c r="GO66" s="242"/>
      <c r="GP66" s="242"/>
      <c r="GQ66" s="242"/>
      <c r="GR66" s="242"/>
      <c r="GS66" s="242"/>
      <c r="GT66" s="242"/>
      <c r="GU66" s="242"/>
      <c r="GV66" s="242"/>
      <c r="GW66" s="242"/>
      <c r="GX66" s="242"/>
      <c r="GY66" s="242"/>
      <c r="GZ66" s="242"/>
      <c r="HA66" s="242"/>
      <c r="HB66" s="242"/>
      <c r="HC66" s="242"/>
      <c r="HD66" s="242"/>
      <c r="HE66" s="242"/>
      <c r="HF66" s="242"/>
      <c r="HG66" s="242"/>
      <c r="HH66" s="242"/>
      <c r="HI66" s="242"/>
      <c r="HJ66" s="242"/>
      <c r="HK66" s="242"/>
      <c r="HL66" s="242"/>
      <c r="HM66" s="242"/>
      <c r="HN66" s="242"/>
      <c r="HO66" s="242"/>
      <c r="HP66" s="242"/>
      <c r="HQ66" s="242"/>
      <c r="HR66" s="242"/>
      <c r="HS66" s="242"/>
      <c r="HT66" s="242"/>
      <c r="HU66" s="242"/>
      <c r="HV66" s="242"/>
      <c r="HW66" s="242"/>
      <c r="HX66" s="242"/>
      <c r="HY66" s="242"/>
      <c r="HZ66" s="242"/>
      <c r="IA66" s="242"/>
      <c r="IB66" s="242"/>
      <c r="IC66" s="242"/>
      <c r="ID66" s="242"/>
      <c r="IE66" s="242"/>
      <c r="IF66" s="242"/>
      <c r="IG66" s="242"/>
      <c r="IH66" s="242"/>
      <c r="II66" s="242"/>
      <c r="IJ66" s="242"/>
      <c r="IK66" s="242"/>
      <c r="IL66" s="242"/>
      <c r="IM66" s="242"/>
      <c r="IN66" s="242"/>
      <c r="IO66" s="242"/>
      <c r="IP66" s="242"/>
      <c r="IQ66" s="242"/>
      <c r="IR66" s="242"/>
      <c r="IS66" s="242"/>
      <c r="IT66" s="242"/>
      <c r="IU66" s="242"/>
      <c r="IV66" s="242"/>
      <c r="IW66" s="242"/>
      <c r="IX66" s="242"/>
      <c r="IY66" s="242"/>
      <c r="IZ66" s="242"/>
      <c r="JA66" s="242"/>
      <c r="JB66" s="242"/>
      <c r="JC66" s="242"/>
      <c r="JD66" s="242"/>
      <c r="JE66" s="242"/>
      <c r="JF66" s="242"/>
      <c r="JG66" s="242"/>
      <c r="JH66" s="242"/>
      <c r="JI66" s="242"/>
      <c r="JJ66" s="242"/>
      <c r="JK66" s="242"/>
      <c r="JL66" s="242"/>
      <c r="JM66" s="242"/>
      <c r="JN66" s="242"/>
      <c r="JO66" s="242"/>
      <c r="JP66" s="242"/>
      <c r="JQ66" s="242"/>
      <c r="JR66" s="242"/>
      <c r="JS66" s="242"/>
      <c r="JT66" s="242"/>
      <c r="JU66" s="242"/>
      <c r="JV66" s="242"/>
      <c r="JW66" s="242"/>
      <c r="JX66" s="242"/>
      <c r="JY66" s="242"/>
      <c r="JZ66" s="242"/>
      <c r="KA66" s="242"/>
      <c r="KB66" s="242"/>
      <c r="KC66" s="242"/>
      <c r="KD66" s="242"/>
      <c r="KE66" s="242"/>
      <c r="KF66" s="242"/>
      <c r="KG66" s="242"/>
      <c r="KH66" s="242"/>
      <c r="KI66" s="242"/>
      <c r="KJ66" s="242"/>
      <c r="KK66" s="242"/>
      <c r="KL66" s="242"/>
      <c r="KM66" s="242"/>
      <c r="KN66" s="242"/>
      <c r="KO66" s="242"/>
      <c r="KP66" s="242"/>
      <c r="KQ66" s="242"/>
      <c r="KR66" s="242"/>
      <c r="KS66" s="242"/>
      <c r="KT66" s="242"/>
      <c r="KU66" s="242"/>
      <c r="KV66" s="242"/>
      <c r="KW66" s="242"/>
      <c r="KX66" s="242"/>
      <c r="KY66" s="242"/>
      <c r="KZ66" s="242"/>
      <c r="LA66" s="242"/>
      <c r="LB66" s="242"/>
      <c r="LC66" s="242"/>
      <c r="LD66" s="242"/>
      <c r="LE66" s="242"/>
      <c r="LF66" s="242"/>
      <c r="LG66" s="242"/>
      <c r="LH66" s="242"/>
      <c r="LI66" s="242"/>
      <c r="LJ66" s="242"/>
      <c r="LK66" s="242"/>
      <c r="LL66" s="242"/>
      <c r="LM66" s="242"/>
      <c r="LN66" s="242"/>
      <c r="LO66" s="242"/>
      <c r="LP66" s="242"/>
      <c r="LQ66" s="242"/>
      <c r="LR66" s="242"/>
      <c r="LS66" s="242"/>
      <c r="LT66" s="242"/>
      <c r="LU66" s="242"/>
      <c r="LV66" s="242"/>
      <c r="LW66" s="242"/>
      <c r="LX66" s="242"/>
      <c r="LY66" s="242"/>
      <c r="LZ66" s="242"/>
      <c r="MA66" s="242"/>
      <c r="MB66" s="242"/>
      <c r="MC66" s="242"/>
      <c r="MD66" s="242"/>
      <c r="ME66" s="242"/>
      <c r="MF66" s="242"/>
      <c r="MG66" s="242"/>
      <c r="MH66" s="242"/>
      <c r="MI66" s="242"/>
      <c r="MJ66" s="242"/>
      <c r="MK66" s="242"/>
      <c r="ML66" s="242"/>
      <c r="MM66" s="242"/>
      <c r="MN66" s="242"/>
      <c r="MO66" s="242"/>
      <c r="MP66" s="242"/>
      <c r="MQ66" s="242"/>
      <c r="MR66" s="242"/>
      <c r="MS66" s="242"/>
      <c r="MT66" s="242"/>
      <c r="MU66" s="242"/>
      <c r="MV66" s="242"/>
      <c r="MW66" s="242"/>
      <c r="MX66" s="242"/>
      <c r="MY66" s="242"/>
      <c r="MZ66" s="242"/>
      <c r="NA66" s="242"/>
      <c r="NB66" s="242"/>
      <c r="NC66" s="242"/>
      <c r="ND66" s="242"/>
      <c r="NE66" s="242"/>
      <c r="NF66" s="242"/>
      <c r="NG66" s="242"/>
      <c r="NH66" s="242"/>
      <c r="NI66" s="242"/>
      <c r="NJ66" s="242"/>
      <c r="NK66" s="242"/>
      <c r="NL66" s="242"/>
      <c r="NM66" s="242"/>
      <c r="NN66" s="242"/>
      <c r="NO66" s="242"/>
      <c r="NP66" s="242"/>
      <c r="NQ66" s="242"/>
      <c r="NR66" s="242"/>
      <c r="NS66" s="242"/>
      <c r="NT66" s="242"/>
      <c r="NU66" s="242"/>
      <c r="NV66" s="242"/>
      <c r="NW66" s="242"/>
      <c r="NX66" s="242"/>
      <c r="NY66" s="242"/>
      <c r="NZ66" s="242"/>
      <c r="OA66" s="242"/>
      <c r="OB66" s="242"/>
      <c r="OC66" s="242"/>
      <c r="OD66" s="242"/>
      <c r="OE66" s="242"/>
      <c r="OF66" s="242"/>
      <c r="OG66" s="242"/>
      <c r="OH66" s="242"/>
      <c r="OI66" s="242"/>
      <c r="OJ66" s="242"/>
      <c r="OK66" s="242"/>
      <c r="OL66" s="242"/>
      <c r="OM66" s="242"/>
      <c r="ON66" s="242"/>
      <c r="OO66" s="242"/>
      <c r="OP66" s="242"/>
      <c r="OQ66" s="242"/>
      <c r="OR66" s="242"/>
      <c r="OS66" s="242"/>
      <c r="OT66" s="242"/>
      <c r="OU66" s="242"/>
      <c r="OV66" s="242"/>
      <c r="OW66" s="242"/>
      <c r="OX66" s="242"/>
      <c r="OY66" s="242"/>
      <c r="OZ66" s="242"/>
      <c r="PA66" s="242"/>
      <c r="PB66" s="242"/>
      <c r="PC66" s="242"/>
      <c r="PD66" s="242"/>
      <c r="PE66" s="242"/>
      <c r="PF66" s="242"/>
      <c r="PG66" s="242"/>
      <c r="PH66" s="242"/>
      <c r="PI66" s="242"/>
      <c r="PJ66" s="242"/>
      <c r="PK66" s="242"/>
      <c r="PL66" s="242"/>
      <c r="PM66" s="242"/>
      <c r="PN66" s="242"/>
      <c r="PO66" s="242"/>
      <c r="PP66" s="242"/>
      <c r="PQ66" s="242"/>
      <c r="PR66" s="242"/>
      <c r="PS66" s="242"/>
      <c r="PT66" s="242"/>
      <c r="PU66" s="242"/>
      <c r="PV66" s="242"/>
      <c r="PW66" s="242"/>
      <c r="PX66" s="242"/>
      <c r="PY66" s="242"/>
      <c r="PZ66" s="242"/>
      <c r="QA66" s="242"/>
      <c r="QB66" s="242"/>
      <c r="QC66" s="242"/>
      <c r="QD66" s="242"/>
      <c r="QE66" s="242"/>
      <c r="QF66" s="242"/>
      <c r="QG66" s="242"/>
      <c r="QH66" s="242"/>
      <c r="QI66" s="242"/>
      <c r="QJ66" s="242"/>
      <c r="QK66" s="242"/>
      <c r="QL66" s="242"/>
      <c r="QM66" s="242"/>
      <c r="QN66" s="242"/>
      <c r="QO66" s="242"/>
      <c r="QP66" s="242"/>
      <c r="QQ66" s="242"/>
      <c r="QR66" s="242"/>
      <c r="QS66" s="242"/>
      <c r="QT66" s="242"/>
      <c r="QU66" s="242"/>
      <c r="QV66" s="242"/>
      <c r="QW66" s="242"/>
      <c r="QX66" s="242"/>
      <c r="QY66" s="242"/>
      <c r="QZ66" s="242"/>
      <c r="RA66" s="242"/>
    </row>
    <row r="67" spans="1:469" x14ac:dyDescent="0.45">
      <c r="A67" s="241"/>
      <c r="B67" s="242"/>
      <c r="C67" s="243"/>
      <c r="D67" s="242"/>
      <c r="E67" s="242"/>
      <c r="F67" s="242"/>
      <c r="G67" s="241"/>
      <c r="H67" s="242"/>
      <c r="I67" s="242"/>
      <c r="J67" s="242"/>
      <c r="K67" s="242"/>
      <c r="L67" s="242"/>
      <c r="M67" s="242"/>
      <c r="N67" s="246"/>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2"/>
      <c r="DL67" s="242"/>
      <c r="DM67" s="242"/>
      <c r="DN67" s="242"/>
      <c r="DO67" s="242"/>
      <c r="DP67" s="242"/>
      <c r="DQ67" s="242"/>
      <c r="DR67" s="242"/>
      <c r="DS67" s="242"/>
      <c r="DT67" s="242"/>
      <c r="DU67" s="242"/>
      <c r="DV67" s="242"/>
      <c r="DW67" s="242"/>
      <c r="DX67" s="242"/>
      <c r="DY67" s="242"/>
      <c r="DZ67" s="242"/>
      <c r="EA67" s="242"/>
      <c r="EB67" s="242"/>
      <c r="EC67" s="242"/>
      <c r="ED67" s="242"/>
      <c r="EE67" s="242"/>
      <c r="EF67" s="242"/>
      <c r="EG67" s="242"/>
      <c r="EH67" s="242"/>
      <c r="EI67" s="242"/>
      <c r="EJ67" s="242"/>
      <c r="EK67" s="242"/>
      <c r="EL67" s="242"/>
      <c r="EM67" s="242"/>
      <c r="EN67" s="242"/>
      <c r="EO67" s="242"/>
      <c r="EP67" s="242"/>
      <c r="EQ67" s="242"/>
      <c r="ER67" s="242"/>
      <c r="ES67" s="242"/>
      <c r="ET67" s="242"/>
      <c r="EU67" s="242"/>
      <c r="EV67" s="242"/>
      <c r="EW67" s="242"/>
      <c r="EX67" s="242"/>
      <c r="EY67" s="242"/>
      <c r="EZ67" s="242"/>
      <c r="FA67" s="242"/>
      <c r="FB67" s="242"/>
      <c r="FC67" s="242"/>
      <c r="FD67" s="242"/>
      <c r="FE67" s="242"/>
      <c r="FF67" s="242"/>
      <c r="FG67" s="242"/>
      <c r="FH67" s="242"/>
      <c r="FI67" s="242"/>
      <c r="FJ67" s="242"/>
      <c r="FK67" s="242"/>
      <c r="FL67" s="242"/>
      <c r="FM67" s="242"/>
      <c r="FN67" s="242"/>
      <c r="FO67" s="242"/>
      <c r="FP67" s="242"/>
      <c r="FQ67" s="242"/>
      <c r="FR67" s="242"/>
      <c r="FS67" s="242"/>
      <c r="FT67" s="242"/>
      <c r="FU67" s="242"/>
      <c r="FV67" s="242"/>
      <c r="FW67" s="242"/>
      <c r="FX67" s="242"/>
      <c r="FY67" s="242"/>
      <c r="FZ67" s="242"/>
      <c r="GA67" s="242"/>
      <c r="GB67" s="242"/>
      <c r="GC67" s="242"/>
      <c r="GD67" s="242"/>
      <c r="GE67" s="242"/>
      <c r="GF67" s="242"/>
      <c r="GG67" s="242"/>
      <c r="GH67" s="242"/>
      <c r="GI67" s="242"/>
      <c r="GJ67" s="242"/>
      <c r="GK67" s="242"/>
      <c r="GL67" s="242"/>
      <c r="GM67" s="242"/>
      <c r="GN67" s="242"/>
      <c r="GO67" s="242"/>
      <c r="GP67" s="242"/>
      <c r="GQ67" s="242"/>
      <c r="GR67" s="242"/>
      <c r="GS67" s="242"/>
      <c r="GT67" s="242"/>
      <c r="GU67" s="242"/>
      <c r="GV67" s="242"/>
      <c r="GW67" s="242"/>
      <c r="GX67" s="242"/>
      <c r="GY67" s="242"/>
      <c r="GZ67" s="242"/>
      <c r="HA67" s="242"/>
      <c r="HB67" s="242"/>
      <c r="HC67" s="242"/>
      <c r="HD67" s="242"/>
      <c r="HE67" s="242"/>
      <c r="HF67" s="242"/>
      <c r="HG67" s="242"/>
      <c r="HH67" s="242"/>
      <c r="HI67" s="242"/>
      <c r="HJ67" s="242"/>
      <c r="HK67" s="242"/>
      <c r="HL67" s="242"/>
      <c r="HM67" s="242"/>
      <c r="HN67" s="242"/>
      <c r="HO67" s="242"/>
      <c r="HP67" s="242"/>
      <c r="HQ67" s="242"/>
      <c r="HR67" s="242"/>
      <c r="HS67" s="242"/>
      <c r="HT67" s="242"/>
      <c r="HU67" s="242"/>
      <c r="HV67" s="242"/>
      <c r="HW67" s="242"/>
      <c r="HX67" s="242"/>
      <c r="HY67" s="242"/>
      <c r="HZ67" s="242"/>
      <c r="IA67" s="242"/>
      <c r="IB67" s="242"/>
      <c r="IC67" s="242"/>
      <c r="ID67" s="242"/>
      <c r="IE67" s="242"/>
      <c r="IF67" s="242"/>
      <c r="IG67" s="242"/>
      <c r="IH67" s="242"/>
      <c r="II67" s="242"/>
      <c r="IJ67" s="242"/>
      <c r="IK67" s="242"/>
      <c r="IL67" s="242"/>
      <c r="IM67" s="242"/>
      <c r="IN67" s="242"/>
      <c r="IO67" s="242"/>
      <c r="IP67" s="242"/>
      <c r="IQ67" s="242"/>
      <c r="IR67" s="242"/>
      <c r="IS67" s="242"/>
      <c r="IT67" s="242"/>
      <c r="IU67" s="242"/>
      <c r="IV67" s="242"/>
      <c r="IW67" s="242"/>
      <c r="IX67" s="242"/>
      <c r="IY67" s="242"/>
      <c r="IZ67" s="242"/>
      <c r="JA67" s="242"/>
      <c r="JB67" s="242"/>
      <c r="JC67" s="242"/>
      <c r="JD67" s="242"/>
      <c r="JE67" s="242"/>
      <c r="JF67" s="242"/>
      <c r="JG67" s="242"/>
      <c r="JH67" s="242"/>
      <c r="JI67" s="242"/>
      <c r="JJ67" s="242"/>
      <c r="JK67" s="242"/>
      <c r="JL67" s="242"/>
      <c r="JM67" s="242"/>
      <c r="JN67" s="242"/>
      <c r="JO67" s="242"/>
      <c r="JP67" s="242"/>
      <c r="JQ67" s="242"/>
      <c r="JR67" s="242"/>
      <c r="JS67" s="242"/>
      <c r="JT67" s="242"/>
      <c r="JU67" s="242"/>
      <c r="JV67" s="242"/>
      <c r="JW67" s="242"/>
      <c r="JX67" s="242"/>
      <c r="JY67" s="242"/>
      <c r="JZ67" s="242"/>
      <c r="KA67" s="242"/>
      <c r="KB67" s="242"/>
      <c r="KC67" s="242"/>
      <c r="KD67" s="242"/>
      <c r="KE67" s="242"/>
      <c r="KF67" s="242"/>
      <c r="KG67" s="242"/>
      <c r="KH67" s="242"/>
      <c r="KI67" s="242"/>
      <c r="KJ67" s="242"/>
      <c r="KK67" s="242"/>
      <c r="KL67" s="242"/>
      <c r="KM67" s="242"/>
      <c r="KN67" s="242"/>
      <c r="KO67" s="242"/>
      <c r="KP67" s="242"/>
      <c r="KQ67" s="242"/>
      <c r="KR67" s="242"/>
      <c r="KS67" s="242"/>
      <c r="KT67" s="242"/>
      <c r="KU67" s="242"/>
      <c r="KV67" s="242"/>
      <c r="KW67" s="242"/>
      <c r="KX67" s="242"/>
      <c r="KY67" s="242"/>
      <c r="KZ67" s="242"/>
      <c r="LA67" s="242"/>
      <c r="LB67" s="242"/>
      <c r="LC67" s="242"/>
      <c r="LD67" s="242"/>
      <c r="LE67" s="242"/>
      <c r="LF67" s="242"/>
      <c r="LG67" s="242"/>
      <c r="LH67" s="242"/>
      <c r="LI67" s="242"/>
      <c r="LJ67" s="242"/>
      <c r="LK67" s="242"/>
      <c r="LL67" s="242"/>
      <c r="LM67" s="242"/>
      <c r="LN67" s="242"/>
      <c r="LO67" s="242"/>
      <c r="LP67" s="242"/>
      <c r="LQ67" s="242"/>
      <c r="LR67" s="242"/>
      <c r="LS67" s="242"/>
      <c r="LT67" s="242"/>
      <c r="LU67" s="242"/>
      <c r="LV67" s="242"/>
      <c r="LW67" s="242"/>
      <c r="LX67" s="242"/>
      <c r="LY67" s="242"/>
      <c r="LZ67" s="242"/>
      <c r="MA67" s="242"/>
      <c r="MB67" s="242"/>
      <c r="MC67" s="242"/>
      <c r="MD67" s="242"/>
      <c r="ME67" s="242"/>
      <c r="MF67" s="242"/>
      <c r="MG67" s="242"/>
      <c r="MH67" s="242"/>
      <c r="MI67" s="242"/>
      <c r="MJ67" s="242"/>
      <c r="MK67" s="242"/>
      <c r="ML67" s="242"/>
      <c r="MM67" s="242"/>
      <c r="MN67" s="242"/>
      <c r="MO67" s="242"/>
      <c r="MP67" s="242"/>
      <c r="MQ67" s="242"/>
      <c r="MR67" s="242"/>
      <c r="MS67" s="242"/>
      <c r="MT67" s="242"/>
      <c r="MU67" s="242"/>
      <c r="MV67" s="242"/>
      <c r="MW67" s="242"/>
      <c r="MX67" s="242"/>
      <c r="MY67" s="242"/>
      <c r="MZ67" s="242"/>
      <c r="NA67" s="242"/>
      <c r="NB67" s="242"/>
      <c r="NC67" s="242"/>
      <c r="ND67" s="242"/>
      <c r="NE67" s="242"/>
      <c r="NF67" s="242"/>
      <c r="NG67" s="242"/>
      <c r="NH67" s="242"/>
      <c r="NI67" s="242"/>
      <c r="NJ67" s="242"/>
      <c r="NK67" s="242"/>
      <c r="NL67" s="242"/>
      <c r="NM67" s="242"/>
      <c r="NN67" s="242"/>
      <c r="NO67" s="242"/>
      <c r="NP67" s="242"/>
      <c r="NQ67" s="242"/>
      <c r="NR67" s="242"/>
      <c r="NS67" s="242"/>
      <c r="NT67" s="242"/>
      <c r="NU67" s="242"/>
      <c r="NV67" s="242"/>
      <c r="NW67" s="242"/>
      <c r="NX67" s="242"/>
      <c r="NY67" s="242"/>
      <c r="NZ67" s="242"/>
      <c r="OA67" s="242"/>
      <c r="OB67" s="242"/>
      <c r="OC67" s="242"/>
      <c r="OD67" s="242"/>
      <c r="OE67" s="242"/>
      <c r="OF67" s="242"/>
      <c r="OG67" s="242"/>
      <c r="OH67" s="242"/>
      <c r="OI67" s="242"/>
      <c r="OJ67" s="242"/>
      <c r="OK67" s="242"/>
      <c r="OL67" s="242"/>
      <c r="OM67" s="242"/>
      <c r="ON67" s="242"/>
      <c r="OO67" s="242"/>
      <c r="OP67" s="242"/>
      <c r="OQ67" s="242"/>
      <c r="OR67" s="242"/>
      <c r="OS67" s="242"/>
      <c r="OT67" s="242"/>
      <c r="OU67" s="242"/>
      <c r="OV67" s="242"/>
      <c r="OW67" s="242"/>
      <c r="OX67" s="242"/>
      <c r="OY67" s="242"/>
      <c r="OZ67" s="242"/>
      <c r="PA67" s="242"/>
      <c r="PB67" s="242"/>
      <c r="PC67" s="242"/>
      <c r="PD67" s="242"/>
      <c r="PE67" s="242"/>
      <c r="PF67" s="242"/>
      <c r="PG67" s="242"/>
      <c r="PH67" s="242"/>
      <c r="PI67" s="242"/>
      <c r="PJ67" s="242"/>
      <c r="PK67" s="242"/>
      <c r="PL67" s="242"/>
      <c r="PM67" s="242"/>
      <c r="PN67" s="242"/>
      <c r="PO67" s="242"/>
      <c r="PP67" s="242"/>
      <c r="PQ67" s="242"/>
      <c r="PR67" s="242"/>
      <c r="PS67" s="242"/>
      <c r="PT67" s="242"/>
      <c r="PU67" s="242"/>
      <c r="PV67" s="242"/>
      <c r="PW67" s="242"/>
      <c r="PX67" s="242"/>
      <c r="PY67" s="242"/>
      <c r="PZ67" s="242"/>
      <c r="QA67" s="242"/>
      <c r="QB67" s="242"/>
      <c r="QC67" s="242"/>
      <c r="QD67" s="242"/>
      <c r="QE67" s="242"/>
      <c r="QF67" s="242"/>
      <c r="QG67" s="242"/>
      <c r="QH67" s="242"/>
      <c r="QI67" s="242"/>
      <c r="QJ67" s="242"/>
      <c r="QK67" s="242"/>
      <c r="QL67" s="242"/>
      <c r="QM67" s="242"/>
      <c r="QN67" s="242"/>
      <c r="QO67" s="242"/>
      <c r="QP67" s="242"/>
      <c r="QQ67" s="242"/>
      <c r="QR67" s="242"/>
      <c r="QS67" s="242"/>
      <c r="QT67" s="242"/>
      <c r="QU67" s="242"/>
      <c r="QV67" s="242"/>
      <c r="QW67" s="242"/>
      <c r="QX67" s="242"/>
      <c r="QY67" s="242"/>
      <c r="QZ67" s="242"/>
      <c r="RA67" s="242"/>
    </row>
    <row r="68" spans="1:469" x14ac:dyDescent="0.45">
      <c r="A68" s="241"/>
      <c r="B68" s="242"/>
      <c r="C68" s="243"/>
      <c r="D68" s="242"/>
      <c r="E68" s="242"/>
      <c r="F68" s="242"/>
      <c r="G68" s="241"/>
      <c r="H68" s="242"/>
      <c r="I68" s="242"/>
      <c r="J68" s="242"/>
      <c r="K68" s="242"/>
      <c r="L68" s="242"/>
      <c r="M68" s="242"/>
      <c r="N68" s="246"/>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2"/>
      <c r="DL68" s="242"/>
      <c r="DM68" s="242"/>
      <c r="DN68" s="242"/>
      <c r="DO68" s="242"/>
      <c r="DP68" s="242"/>
      <c r="DQ68" s="242"/>
      <c r="DR68" s="242"/>
      <c r="DS68" s="242"/>
      <c r="DT68" s="242"/>
      <c r="DU68" s="242"/>
      <c r="DV68" s="242"/>
      <c r="DW68" s="242"/>
      <c r="DX68" s="242"/>
      <c r="DY68" s="242"/>
      <c r="DZ68" s="242"/>
      <c r="EA68" s="242"/>
      <c r="EB68" s="242"/>
      <c r="EC68" s="242"/>
      <c r="ED68" s="242"/>
      <c r="EE68" s="242"/>
      <c r="EF68" s="242"/>
      <c r="EG68" s="242"/>
      <c r="EH68" s="242"/>
      <c r="EI68" s="242"/>
      <c r="EJ68" s="242"/>
      <c r="EK68" s="242"/>
      <c r="EL68" s="242"/>
      <c r="EM68" s="242"/>
      <c r="EN68" s="242"/>
      <c r="EO68" s="242"/>
      <c r="EP68" s="242"/>
      <c r="EQ68" s="242"/>
      <c r="ER68" s="242"/>
      <c r="ES68" s="242"/>
      <c r="ET68" s="242"/>
      <c r="EU68" s="242"/>
      <c r="EV68" s="242"/>
      <c r="EW68" s="242"/>
      <c r="EX68" s="242"/>
      <c r="EY68" s="242"/>
      <c r="EZ68" s="242"/>
      <c r="FA68" s="242"/>
      <c r="FB68" s="242"/>
      <c r="FC68" s="242"/>
      <c r="FD68" s="242"/>
      <c r="FE68" s="242"/>
      <c r="FF68" s="242"/>
      <c r="FG68" s="242"/>
      <c r="FH68" s="242"/>
      <c r="FI68" s="242"/>
      <c r="FJ68" s="242"/>
      <c r="FK68" s="242"/>
      <c r="FL68" s="242"/>
      <c r="FM68" s="242"/>
      <c r="FN68" s="242"/>
      <c r="FO68" s="242"/>
      <c r="FP68" s="242"/>
      <c r="FQ68" s="242"/>
      <c r="FR68" s="242"/>
      <c r="FS68" s="242"/>
      <c r="FT68" s="242"/>
      <c r="FU68" s="242"/>
      <c r="FV68" s="242"/>
      <c r="FW68" s="242"/>
      <c r="FX68" s="242"/>
      <c r="FY68" s="242"/>
      <c r="FZ68" s="242"/>
      <c r="GA68" s="242"/>
      <c r="GB68" s="242"/>
      <c r="GC68" s="242"/>
      <c r="GD68" s="242"/>
      <c r="GE68" s="242"/>
      <c r="GF68" s="242"/>
      <c r="GG68" s="242"/>
      <c r="GH68" s="242"/>
      <c r="GI68" s="242"/>
      <c r="GJ68" s="242"/>
      <c r="GK68" s="242"/>
      <c r="GL68" s="242"/>
      <c r="GM68" s="242"/>
      <c r="GN68" s="242"/>
      <c r="GO68" s="242"/>
      <c r="GP68" s="242"/>
      <c r="GQ68" s="242"/>
      <c r="GR68" s="242"/>
      <c r="GS68" s="242"/>
      <c r="GT68" s="242"/>
      <c r="GU68" s="242"/>
      <c r="GV68" s="242"/>
      <c r="GW68" s="242"/>
      <c r="GX68" s="242"/>
      <c r="GY68" s="242"/>
      <c r="GZ68" s="242"/>
      <c r="HA68" s="242"/>
      <c r="HB68" s="242"/>
      <c r="HC68" s="242"/>
      <c r="HD68" s="242"/>
      <c r="HE68" s="242"/>
      <c r="HF68" s="242"/>
      <c r="HG68" s="242"/>
      <c r="HH68" s="242"/>
      <c r="HI68" s="242"/>
      <c r="HJ68" s="242"/>
      <c r="HK68" s="242"/>
      <c r="HL68" s="242"/>
      <c r="HM68" s="242"/>
      <c r="HN68" s="242"/>
      <c r="HO68" s="242"/>
      <c r="HP68" s="242"/>
      <c r="HQ68" s="242"/>
      <c r="HR68" s="242"/>
      <c r="HS68" s="242"/>
      <c r="HT68" s="242"/>
      <c r="HU68" s="242"/>
      <c r="HV68" s="242"/>
      <c r="HW68" s="242"/>
      <c r="HX68" s="242"/>
      <c r="HY68" s="242"/>
      <c r="HZ68" s="242"/>
      <c r="IA68" s="242"/>
      <c r="IB68" s="242"/>
      <c r="IC68" s="242"/>
      <c r="ID68" s="242"/>
      <c r="IE68" s="242"/>
      <c r="IF68" s="242"/>
      <c r="IG68" s="242"/>
      <c r="IH68" s="242"/>
      <c r="II68" s="242"/>
      <c r="IJ68" s="242"/>
      <c r="IK68" s="242"/>
      <c r="IL68" s="242"/>
      <c r="IM68" s="242"/>
      <c r="IN68" s="242"/>
      <c r="IO68" s="242"/>
      <c r="IP68" s="242"/>
      <c r="IQ68" s="242"/>
      <c r="IR68" s="242"/>
      <c r="IS68" s="242"/>
      <c r="IT68" s="242"/>
      <c r="IU68" s="242"/>
      <c r="IV68" s="242"/>
      <c r="IW68" s="242"/>
      <c r="IX68" s="242"/>
      <c r="IY68" s="242"/>
      <c r="IZ68" s="242"/>
      <c r="JA68" s="242"/>
      <c r="JB68" s="242"/>
      <c r="JC68" s="242"/>
      <c r="JD68" s="242"/>
      <c r="JE68" s="242"/>
      <c r="JF68" s="242"/>
      <c r="JG68" s="242"/>
      <c r="JH68" s="242"/>
      <c r="JI68" s="242"/>
      <c r="JJ68" s="242"/>
      <c r="JK68" s="242"/>
      <c r="JL68" s="242"/>
      <c r="JM68" s="242"/>
      <c r="JN68" s="242"/>
      <c r="JO68" s="242"/>
      <c r="JP68" s="242"/>
      <c r="JQ68" s="242"/>
      <c r="JR68" s="242"/>
      <c r="JS68" s="242"/>
      <c r="JT68" s="242"/>
      <c r="JU68" s="242"/>
      <c r="JV68" s="242"/>
      <c r="JW68" s="242"/>
      <c r="JX68" s="242"/>
      <c r="JY68" s="242"/>
      <c r="JZ68" s="242"/>
      <c r="KA68" s="242"/>
      <c r="KB68" s="242"/>
      <c r="KC68" s="242"/>
      <c r="KD68" s="242"/>
      <c r="KE68" s="242"/>
      <c r="KF68" s="242"/>
      <c r="KG68" s="242"/>
      <c r="KH68" s="242"/>
      <c r="KI68" s="242"/>
      <c r="KJ68" s="242"/>
      <c r="KK68" s="242"/>
      <c r="KL68" s="242"/>
      <c r="KM68" s="242"/>
      <c r="KN68" s="242"/>
      <c r="KO68" s="242"/>
      <c r="KP68" s="242"/>
      <c r="KQ68" s="242"/>
      <c r="KR68" s="242"/>
      <c r="KS68" s="242"/>
      <c r="KT68" s="242"/>
      <c r="KU68" s="242"/>
      <c r="KV68" s="242"/>
      <c r="KW68" s="242"/>
      <c r="KX68" s="242"/>
      <c r="KY68" s="242"/>
      <c r="KZ68" s="242"/>
      <c r="LA68" s="242"/>
      <c r="LB68" s="242"/>
      <c r="LC68" s="242"/>
      <c r="LD68" s="242"/>
      <c r="LE68" s="242"/>
      <c r="LF68" s="242"/>
      <c r="LG68" s="242"/>
      <c r="LH68" s="242"/>
      <c r="LI68" s="242"/>
      <c r="LJ68" s="242"/>
      <c r="LK68" s="242"/>
      <c r="LL68" s="242"/>
      <c r="LM68" s="242"/>
      <c r="LN68" s="242"/>
      <c r="LO68" s="242"/>
      <c r="LP68" s="242"/>
      <c r="LQ68" s="242"/>
      <c r="LR68" s="242"/>
      <c r="LS68" s="242"/>
      <c r="LT68" s="242"/>
      <c r="LU68" s="242"/>
      <c r="LV68" s="242"/>
      <c r="LW68" s="242"/>
      <c r="LX68" s="242"/>
      <c r="LY68" s="242"/>
      <c r="LZ68" s="242"/>
      <c r="MA68" s="242"/>
      <c r="MB68" s="242"/>
      <c r="MC68" s="242"/>
      <c r="MD68" s="242"/>
      <c r="ME68" s="242"/>
      <c r="MF68" s="242"/>
      <c r="MG68" s="242"/>
      <c r="MH68" s="242"/>
      <c r="MI68" s="242"/>
      <c r="MJ68" s="242"/>
      <c r="MK68" s="242"/>
      <c r="ML68" s="242"/>
      <c r="MM68" s="242"/>
      <c r="MN68" s="242"/>
      <c r="MO68" s="242"/>
      <c r="MP68" s="242"/>
      <c r="MQ68" s="242"/>
      <c r="MR68" s="242"/>
      <c r="MS68" s="242"/>
      <c r="MT68" s="242"/>
      <c r="MU68" s="242"/>
      <c r="MV68" s="242"/>
      <c r="MW68" s="242"/>
      <c r="MX68" s="242"/>
      <c r="MY68" s="242"/>
      <c r="MZ68" s="242"/>
      <c r="NA68" s="242"/>
      <c r="NB68" s="242"/>
      <c r="NC68" s="242"/>
      <c r="ND68" s="242"/>
      <c r="NE68" s="242"/>
      <c r="NF68" s="242"/>
      <c r="NG68" s="242"/>
      <c r="NH68" s="242"/>
      <c r="NI68" s="242"/>
      <c r="NJ68" s="242"/>
      <c r="NK68" s="242"/>
      <c r="NL68" s="242"/>
      <c r="NM68" s="242"/>
      <c r="NN68" s="242"/>
      <c r="NO68" s="242"/>
      <c r="NP68" s="242"/>
      <c r="NQ68" s="242"/>
      <c r="NR68" s="242"/>
      <c r="NS68" s="242"/>
      <c r="NT68" s="242"/>
      <c r="NU68" s="242"/>
      <c r="NV68" s="242"/>
      <c r="NW68" s="242"/>
      <c r="NX68" s="242"/>
      <c r="NY68" s="242"/>
      <c r="NZ68" s="242"/>
      <c r="OA68" s="242"/>
      <c r="OB68" s="242"/>
      <c r="OC68" s="242"/>
      <c r="OD68" s="242"/>
      <c r="OE68" s="242"/>
      <c r="OF68" s="242"/>
      <c r="OG68" s="242"/>
      <c r="OH68" s="242"/>
      <c r="OI68" s="242"/>
      <c r="OJ68" s="242"/>
      <c r="OK68" s="242"/>
      <c r="OL68" s="242"/>
      <c r="OM68" s="242"/>
      <c r="ON68" s="242"/>
      <c r="OO68" s="242"/>
      <c r="OP68" s="242"/>
      <c r="OQ68" s="242"/>
      <c r="OR68" s="242"/>
      <c r="OS68" s="242"/>
      <c r="OT68" s="242"/>
      <c r="OU68" s="242"/>
      <c r="OV68" s="242"/>
      <c r="OW68" s="242"/>
      <c r="OX68" s="242"/>
      <c r="OY68" s="242"/>
      <c r="OZ68" s="242"/>
      <c r="PA68" s="242"/>
      <c r="PB68" s="242"/>
      <c r="PC68" s="242"/>
      <c r="PD68" s="242"/>
      <c r="PE68" s="242"/>
      <c r="PF68" s="242"/>
      <c r="PG68" s="242"/>
      <c r="PH68" s="242"/>
      <c r="PI68" s="242"/>
      <c r="PJ68" s="242"/>
      <c r="PK68" s="242"/>
      <c r="PL68" s="242"/>
      <c r="PM68" s="242"/>
      <c r="PN68" s="242"/>
      <c r="PO68" s="242"/>
      <c r="PP68" s="242"/>
      <c r="PQ68" s="242"/>
      <c r="PR68" s="242"/>
      <c r="PS68" s="242"/>
      <c r="PT68" s="242"/>
      <c r="PU68" s="242"/>
      <c r="PV68" s="242"/>
      <c r="PW68" s="242"/>
      <c r="PX68" s="242"/>
      <c r="PY68" s="242"/>
      <c r="PZ68" s="242"/>
      <c r="QA68" s="242"/>
      <c r="QB68" s="242"/>
      <c r="QC68" s="242"/>
      <c r="QD68" s="242"/>
      <c r="QE68" s="242"/>
      <c r="QF68" s="242"/>
      <c r="QG68" s="242"/>
      <c r="QH68" s="242"/>
      <c r="QI68" s="242"/>
      <c r="QJ68" s="242"/>
      <c r="QK68" s="242"/>
      <c r="QL68" s="242"/>
      <c r="QM68" s="242"/>
      <c r="QN68" s="242"/>
      <c r="QO68" s="242"/>
      <c r="QP68" s="242"/>
      <c r="QQ68" s="242"/>
      <c r="QR68" s="242"/>
      <c r="QS68" s="242"/>
      <c r="QT68" s="242"/>
      <c r="QU68" s="242"/>
      <c r="QV68" s="242"/>
      <c r="QW68" s="242"/>
      <c r="QX68" s="242"/>
      <c r="QY68" s="242"/>
      <c r="QZ68" s="242"/>
      <c r="RA68" s="242"/>
    </row>
    <row r="69" spans="1:469" x14ac:dyDescent="0.45">
      <c r="A69" s="241"/>
      <c r="B69" s="242"/>
      <c r="C69" s="243"/>
      <c r="D69" s="242"/>
      <c r="E69" s="242"/>
      <c r="F69" s="242"/>
      <c r="G69" s="241"/>
      <c r="H69" s="242"/>
      <c r="I69" s="242"/>
      <c r="J69" s="242"/>
      <c r="K69" s="242"/>
      <c r="L69" s="242"/>
      <c r="M69" s="242"/>
      <c r="N69" s="246"/>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2"/>
      <c r="DL69" s="242"/>
      <c r="DM69" s="242"/>
      <c r="DN69" s="242"/>
      <c r="DO69" s="242"/>
      <c r="DP69" s="242"/>
      <c r="DQ69" s="242"/>
      <c r="DR69" s="242"/>
      <c r="DS69" s="242"/>
      <c r="DT69" s="242"/>
      <c r="DU69" s="242"/>
      <c r="DV69" s="242"/>
      <c r="DW69" s="242"/>
      <c r="DX69" s="242"/>
      <c r="DY69" s="242"/>
      <c r="DZ69" s="242"/>
      <c r="EA69" s="242"/>
      <c r="EB69" s="242"/>
      <c r="EC69" s="242"/>
      <c r="ED69" s="242"/>
      <c r="EE69" s="242"/>
      <c r="EF69" s="242"/>
      <c r="EG69" s="242"/>
      <c r="EH69" s="242"/>
      <c r="EI69" s="242"/>
      <c r="EJ69" s="242"/>
      <c r="EK69" s="242"/>
      <c r="EL69" s="242"/>
      <c r="EM69" s="242"/>
      <c r="EN69" s="242"/>
      <c r="EO69" s="242"/>
      <c r="EP69" s="242"/>
      <c r="EQ69" s="242"/>
      <c r="ER69" s="242"/>
      <c r="ES69" s="242"/>
      <c r="ET69" s="242"/>
      <c r="EU69" s="242"/>
      <c r="EV69" s="242"/>
      <c r="EW69" s="242"/>
      <c r="EX69" s="242"/>
      <c r="EY69" s="242"/>
      <c r="EZ69" s="242"/>
      <c r="FA69" s="242"/>
      <c r="FB69" s="242"/>
      <c r="FC69" s="242"/>
      <c r="FD69" s="242"/>
      <c r="FE69" s="242"/>
      <c r="FF69" s="242"/>
      <c r="FG69" s="242"/>
      <c r="FH69" s="242"/>
      <c r="FI69" s="242"/>
      <c r="FJ69" s="242"/>
      <c r="FK69" s="242"/>
      <c r="FL69" s="242"/>
      <c r="FM69" s="242"/>
      <c r="FN69" s="242"/>
      <c r="FO69" s="242"/>
      <c r="FP69" s="242"/>
      <c r="FQ69" s="242"/>
      <c r="FR69" s="242"/>
      <c r="FS69" s="242"/>
      <c r="FT69" s="242"/>
      <c r="FU69" s="242"/>
      <c r="FV69" s="242"/>
      <c r="FW69" s="242"/>
      <c r="FX69" s="242"/>
      <c r="FY69" s="242"/>
      <c r="FZ69" s="242"/>
      <c r="GA69" s="242"/>
      <c r="GB69" s="242"/>
      <c r="GC69" s="242"/>
      <c r="GD69" s="242"/>
      <c r="GE69" s="242"/>
      <c r="GF69" s="242"/>
      <c r="GG69" s="242"/>
      <c r="GH69" s="242"/>
      <c r="GI69" s="242"/>
      <c r="GJ69" s="242"/>
      <c r="GK69" s="242"/>
      <c r="GL69" s="242"/>
      <c r="GM69" s="242"/>
      <c r="GN69" s="242"/>
      <c r="GO69" s="242"/>
      <c r="GP69" s="242"/>
      <c r="GQ69" s="242"/>
      <c r="GR69" s="242"/>
      <c r="GS69" s="242"/>
      <c r="GT69" s="242"/>
      <c r="GU69" s="242"/>
      <c r="GV69" s="242"/>
      <c r="GW69" s="242"/>
      <c r="GX69" s="242"/>
      <c r="GY69" s="242"/>
      <c r="GZ69" s="242"/>
      <c r="HA69" s="242"/>
      <c r="HB69" s="242"/>
      <c r="HC69" s="242"/>
      <c r="HD69" s="242"/>
      <c r="HE69" s="242"/>
      <c r="HF69" s="242"/>
      <c r="HG69" s="242"/>
      <c r="HH69" s="242"/>
      <c r="HI69" s="242"/>
      <c r="HJ69" s="242"/>
      <c r="HK69" s="242"/>
      <c r="HL69" s="242"/>
      <c r="HM69" s="242"/>
      <c r="HN69" s="242"/>
      <c r="HO69" s="242"/>
      <c r="HP69" s="242"/>
      <c r="HQ69" s="242"/>
      <c r="HR69" s="242"/>
      <c r="HS69" s="242"/>
      <c r="HT69" s="242"/>
      <c r="HU69" s="242"/>
      <c r="HV69" s="242"/>
      <c r="HW69" s="242"/>
      <c r="HX69" s="242"/>
      <c r="HY69" s="242"/>
      <c r="HZ69" s="242"/>
      <c r="IA69" s="242"/>
      <c r="IB69" s="242"/>
      <c r="IC69" s="242"/>
      <c r="ID69" s="242"/>
      <c r="IE69" s="242"/>
      <c r="IF69" s="242"/>
      <c r="IG69" s="242"/>
      <c r="IH69" s="242"/>
      <c r="II69" s="242"/>
      <c r="IJ69" s="242"/>
      <c r="IK69" s="242"/>
      <c r="IL69" s="242"/>
      <c r="IM69" s="242"/>
      <c r="IN69" s="242"/>
      <c r="IO69" s="242"/>
      <c r="IP69" s="242"/>
      <c r="IQ69" s="242"/>
      <c r="IR69" s="242"/>
      <c r="IS69" s="242"/>
      <c r="IT69" s="242"/>
      <c r="IU69" s="242"/>
      <c r="IV69" s="242"/>
      <c r="IW69" s="242"/>
      <c r="IX69" s="242"/>
      <c r="IY69" s="242"/>
      <c r="IZ69" s="242"/>
      <c r="JA69" s="242"/>
      <c r="JB69" s="242"/>
      <c r="JC69" s="242"/>
      <c r="JD69" s="242"/>
      <c r="JE69" s="242"/>
      <c r="JF69" s="242"/>
      <c r="JG69" s="242"/>
      <c r="JH69" s="242"/>
      <c r="JI69" s="242"/>
      <c r="JJ69" s="242"/>
      <c r="JK69" s="242"/>
      <c r="JL69" s="242"/>
      <c r="JM69" s="242"/>
      <c r="JN69" s="242"/>
      <c r="JO69" s="242"/>
      <c r="JP69" s="242"/>
      <c r="JQ69" s="242"/>
      <c r="JR69" s="242"/>
      <c r="JS69" s="242"/>
      <c r="JT69" s="242"/>
      <c r="JU69" s="242"/>
      <c r="JV69" s="242"/>
      <c r="JW69" s="242"/>
      <c r="JX69" s="242"/>
      <c r="JY69" s="242"/>
      <c r="JZ69" s="242"/>
      <c r="KA69" s="242"/>
      <c r="KB69" s="242"/>
      <c r="KC69" s="242"/>
      <c r="KD69" s="242"/>
      <c r="KE69" s="242"/>
      <c r="KF69" s="242"/>
      <c r="KG69" s="242"/>
      <c r="KH69" s="242"/>
      <c r="KI69" s="242"/>
      <c r="KJ69" s="242"/>
      <c r="KK69" s="242"/>
      <c r="KL69" s="242"/>
      <c r="KM69" s="242"/>
      <c r="KN69" s="242"/>
      <c r="KO69" s="242"/>
      <c r="KP69" s="242"/>
      <c r="KQ69" s="242"/>
      <c r="KR69" s="242"/>
      <c r="KS69" s="242"/>
      <c r="KT69" s="242"/>
      <c r="KU69" s="242"/>
      <c r="KV69" s="242"/>
      <c r="KW69" s="242"/>
      <c r="KX69" s="242"/>
      <c r="KY69" s="242"/>
      <c r="KZ69" s="242"/>
      <c r="LA69" s="242"/>
      <c r="LB69" s="242"/>
      <c r="LC69" s="242"/>
      <c r="LD69" s="242"/>
      <c r="LE69" s="242"/>
      <c r="LF69" s="242"/>
      <c r="LG69" s="242"/>
      <c r="LH69" s="242"/>
      <c r="LI69" s="242"/>
      <c r="LJ69" s="242"/>
      <c r="LK69" s="242"/>
      <c r="LL69" s="242"/>
      <c r="LM69" s="242"/>
      <c r="LN69" s="242"/>
      <c r="LO69" s="242"/>
      <c r="LP69" s="242"/>
      <c r="LQ69" s="242"/>
      <c r="LR69" s="242"/>
      <c r="LS69" s="242"/>
      <c r="LT69" s="242"/>
      <c r="LU69" s="242"/>
      <c r="LV69" s="242"/>
      <c r="LW69" s="242"/>
      <c r="LX69" s="242"/>
      <c r="LY69" s="242"/>
      <c r="LZ69" s="242"/>
      <c r="MA69" s="242"/>
      <c r="MB69" s="242"/>
      <c r="MC69" s="242"/>
      <c r="MD69" s="242"/>
      <c r="ME69" s="242"/>
      <c r="MF69" s="242"/>
      <c r="MG69" s="242"/>
      <c r="MH69" s="242"/>
      <c r="MI69" s="242"/>
      <c r="MJ69" s="242"/>
      <c r="MK69" s="242"/>
      <c r="ML69" s="242"/>
      <c r="MM69" s="242"/>
      <c r="MN69" s="242"/>
      <c r="MO69" s="242"/>
      <c r="MP69" s="242"/>
      <c r="MQ69" s="242"/>
      <c r="MR69" s="242"/>
      <c r="MS69" s="242"/>
      <c r="MT69" s="242"/>
      <c r="MU69" s="242"/>
      <c r="MV69" s="242"/>
      <c r="MW69" s="242"/>
      <c r="MX69" s="242"/>
      <c r="MY69" s="242"/>
      <c r="MZ69" s="242"/>
      <c r="NA69" s="242"/>
      <c r="NB69" s="242"/>
      <c r="NC69" s="242"/>
      <c r="ND69" s="242"/>
      <c r="NE69" s="242"/>
      <c r="NF69" s="242"/>
      <c r="NG69" s="242"/>
      <c r="NH69" s="242"/>
      <c r="NI69" s="242"/>
      <c r="NJ69" s="242"/>
      <c r="NK69" s="242"/>
      <c r="NL69" s="242"/>
      <c r="NM69" s="242"/>
      <c r="NN69" s="242"/>
      <c r="NO69" s="242"/>
      <c r="NP69" s="242"/>
      <c r="NQ69" s="242"/>
      <c r="NR69" s="242"/>
      <c r="NS69" s="242"/>
      <c r="NT69" s="242"/>
      <c r="NU69" s="242"/>
      <c r="NV69" s="242"/>
      <c r="NW69" s="242"/>
      <c r="NX69" s="242"/>
      <c r="NY69" s="242"/>
      <c r="NZ69" s="242"/>
      <c r="OA69" s="242"/>
      <c r="OB69" s="242"/>
      <c r="OC69" s="242"/>
      <c r="OD69" s="242"/>
      <c r="OE69" s="242"/>
      <c r="OF69" s="242"/>
      <c r="OG69" s="242"/>
      <c r="OH69" s="242"/>
      <c r="OI69" s="242"/>
      <c r="OJ69" s="242"/>
      <c r="OK69" s="242"/>
      <c r="OL69" s="242"/>
      <c r="OM69" s="242"/>
      <c r="ON69" s="242"/>
      <c r="OO69" s="242"/>
      <c r="OP69" s="242"/>
      <c r="OQ69" s="242"/>
      <c r="OR69" s="242"/>
      <c r="OS69" s="242"/>
      <c r="OT69" s="242"/>
      <c r="OU69" s="242"/>
      <c r="OV69" s="242"/>
      <c r="OW69" s="242"/>
      <c r="OX69" s="242"/>
      <c r="OY69" s="242"/>
      <c r="OZ69" s="242"/>
      <c r="PA69" s="242"/>
      <c r="PB69" s="242"/>
      <c r="PC69" s="242"/>
      <c r="PD69" s="242"/>
      <c r="PE69" s="242"/>
      <c r="PF69" s="242"/>
      <c r="PG69" s="242"/>
      <c r="PH69" s="242"/>
      <c r="PI69" s="242"/>
      <c r="PJ69" s="242"/>
      <c r="PK69" s="242"/>
      <c r="PL69" s="242"/>
      <c r="PM69" s="242"/>
      <c r="PN69" s="242"/>
      <c r="PO69" s="242"/>
      <c r="PP69" s="242"/>
      <c r="PQ69" s="242"/>
      <c r="PR69" s="242"/>
      <c r="PS69" s="242"/>
      <c r="PT69" s="242"/>
      <c r="PU69" s="242"/>
      <c r="PV69" s="242"/>
      <c r="PW69" s="242"/>
      <c r="PX69" s="242"/>
      <c r="PY69" s="242"/>
      <c r="PZ69" s="242"/>
      <c r="QA69" s="242"/>
      <c r="QB69" s="242"/>
      <c r="QC69" s="242"/>
      <c r="QD69" s="242"/>
      <c r="QE69" s="242"/>
      <c r="QF69" s="242"/>
      <c r="QG69" s="242"/>
      <c r="QH69" s="242"/>
      <c r="QI69" s="242"/>
      <c r="QJ69" s="242"/>
      <c r="QK69" s="242"/>
      <c r="QL69" s="242"/>
      <c r="QM69" s="242"/>
      <c r="QN69" s="242"/>
      <c r="QO69" s="242"/>
      <c r="QP69" s="242"/>
      <c r="QQ69" s="242"/>
      <c r="QR69" s="242"/>
      <c r="QS69" s="242"/>
      <c r="QT69" s="242"/>
      <c r="QU69" s="242"/>
      <c r="QV69" s="242"/>
      <c r="QW69" s="242"/>
      <c r="QX69" s="242"/>
      <c r="QY69" s="242"/>
      <c r="QZ69" s="242"/>
      <c r="RA69" s="242"/>
    </row>
    <row r="70" spans="1:469" x14ac:dyDescent="0.45">
      <c r="A70" s="241"/>
      <c r="B70" s="242"/>
      <c r="C70" s="243"/>
      <c r="D70" s="242"/>
      <c r="E70" s="242"/>
      <c r="F70" s="242"/>
      <c r="G70" s="241"/>
      <c r="H70" s="242"/>
      <c r="I70" s="242"/>
      <c r="J70" s="242"/>
      <c r="K70" s="242"/>
      <c r="L70" s="242"/>
      <c r="M70" s="242"/>
      <c r="N70" s="246"/>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2"/>
      <c r="DL70" s="242"/>
      <c r="DM70" s="242"/>
      <c r="DN70" s="242"/>
      <c r="DO70" s="242"/>
      <c r="DP70" s="242"/>
      <c r="DQ70" s="242"/>
      <c r="DR70" s="242"/>
      <c r="DS70" s="242"/>
      <c r="DT70" s="242"/>
      <c r="DU70" s="242"/>
      <c r="DV70" s="242"/>
      <c r="DW70" s="242"/>
      <c r="DX70" s="242"/>
      <c r="DY70" s="242"/>
      <c r="DZ70" s="242"/>
      <c r="EA70" s="242"/>
      <c r="EB70" s="242"/>
      <c r="EC70" s="242"/>
      <c r="ED70" s="242"/>
      <c r="EE70" s="242"/>
      <c r="EF70" s="242"/>
      <c r="EG70" s="242"/>
      <c r="EH70" s="242"/>
      <c r="EI70" s="242"/>
      <c r="EJ70" s="242"/>
      <c r="EK70" s="242"/>
      <c r="EL70" s="242"/>
      <c r="EM70" s="242"/>
      <c r="EN70" s="242"/>
      <c r="EO70" s="242"/>
      <c r="EP70" s="242"/>
      <c r="EQ70" s="242"/>
      <c r="ER70" s="242"/>
      <c r="ES70" s="242"/>
      <c r="ET70" s="242"/>
      <c r="EU70" s="242"/>
      <c r="EV70" s="242"/>
      <c r="EW70" s="242"/>
      <c r="EX70" s="242"/>
      <c r="EY70" s="242"/>
      <c r="EZ70" s="242"/>
      <c r="FA70" s="242"/>
      <c r="FB70" s="242"/>
      <c r="FC70" s="242"/>
      <c r="FD70" s="242"/>
      <c r="FE70" s="242"/>
      <c r="FF70" s="242"/>
      <c r="FG70" s="242"/>
      <c r="FH70" s="242"/>
      <c r="FI70" s="242"/>
      <c r="FJ70" s="242"/>
      <c r="FK70" s="242"/>
      <c r="FL70" s="242"/>
      <c r="FM70" s="242"/>
      <c r="FN70" s="242"/>
      <c r="FO70" s="242"/>
      <c r="FP70" s="242"/>
      <c r="FQ70" s="242"/>
      <c r="FR70" s="242"/>
      <c r="FS70" s="242"/>
      <c r="FT70" s="242"/>
      <c r="FU70" s="242"/>
      <c r="FV70" s="242"/>
      <c r="FW70" s="242"/>
      <c r="FX70" s="242"/>
      <c r="FY70" s="242"/>
      <c r="FZ70" s="242"/>
      <c r="GA70" s="242"/>
      <c r="GB70" s="242"/>
      <c r="GC70" s="242"/>
      <c r="GD70" s="242"/>
      <c r="GE70" s="242"/>
      <c r="GF70" s="242"/>
      <c r="GG70" s="242"/>
      <c r="GH70" s="242"/>
      <c r="GI70" s="242"/>
      <c r="GJ70" s="242"/>
      <c r="GK70" s="242"/>
      <c r="GL70" s="242"/>
      <c r="GM70" s="242"/>
      <c r="GN70" s="242"/>
      <c r="GO70" s="242"/>
      <c r="GP70" s="242"/>
      <c r="GQ70" s="242"/>
      <c r="GR70" s="242"/>
      <c r="GS70" s="242"/>
      <c r="GT70" s="242"/>
      <c r="GU70" s="242"/>
      <c r="GV70" s="242"/>
      <c r="GW70" s="242"/>
      <c r="GX70" s="242"/>
      <c r="GY70" s="242"/>
      <c r="GZ70" s="242"/>
      <c r="HA70" s="242"/>
      <c r="HB70" s="242"/>
      <c r="HC70" s="242"/>
      <c r="HD70" s="242"/>
      <c r="HE70" s="242"/>
      <c r="HF70" s="242"/>
      <c r="HG70" s="242"/>
      <c r="HH70" s="242"/>
      <c r="HI70" s="242"/>
      <c r="HJ70" s="242"/>
      <c r="HK70" s="242"/>
      <c r="HL70" s="242"/>
      <c r="HM70" s="242"/>
      <c r="HN70" s="242"/>
      <c r="HO70" s="242"/>
      <c r="HP70" s="242"/>
      <c r="HQ70" s="242"/>
      <c r="HR70" s="242"/>
      <c r="HS70" s="242"/>
      <c r="HT70" s="242"/>
      <c r="HU70" s="242"/>
      <c r="HV70" s="242"/>
      <c r="HW70" s="242"/>
      <c r="HX70" s="242"/>
      <c r="HY70" s="242"/>
      <c r="HZ70" s="242"/>
      <c r="IA70" s="242"/>
      <c r="IB70" s="242"/>
      <c r="IC70" s="242"/>
      <c r="ID70" s="242"/>
      <c r="IE70" s="242"/>
      <c r="IF70" s="242"/>
      <c r="IG70" s="242"/>
      <c r="IH70" s="242"/>
      <c r="II70" s="242"/>
      <c r="IJ70" s="242"/>
      <c r="IK70" s="242"/>
      <c r="IL70" s="242"/>
      <c r="IM70" s="242"/>
      <c r="IN70" s="242"/>
      <c r="IO70" s="242"/>
      <c r="IP70" s="242"/>
      <c r="IQ70" s="242"/>
      <c r="IR70" s="242"/>
      <c r="IS70" s="242"/>
      <c r="IT70" s="242"/>
      <c r="IU70" s="242"/>
      <c r="IV70" s="242"/>
      <c r="IW70" s="242"/>
      <c r="IX70" s="242"/>
      <c r="IY70" s="242"/>
      <c r="IZ70" s="242"/>
      <c r="JA70" s="242"/>
      <c r="JB70" s="242"/>
      <c r="JC70" s="242"/>
      <c r="JD70" s="242"/>
      <c r="JE70" s="242"/>
      <c r="JF70" s="242"/>
      <c r="JG70" s="242"/>
      <c r="JH70" s="242"/>
      <c r="JI70" s="242"/>
      <c r="JJ70" s="242"/>
      <c r="JK70" s="242"/>
      <c r="JL70" s="242"/>
      <c r="JM70" s="242"/>
      <c r="JN70" s="242"/>
      <c r="JO70" s="242"/>
      <c r="JP70" s="242"/>
      <c r="JQ70" s="242"/>
      <c r="JR70" s="242"/>
      <c r="JS70" s="242"/>
      <c r="JT70" s="242"/>
      <c r="JU70" s="242"/>
      <c r="JV70" s="242"/>
      <c r="JW70" s="242"/>
      <c r="JX70" s="242"/>
      <c r="JY70" s="242"/>
      <c r="JZ70" s="242"/>
      <c r="KA70" s="242"/>
      <c r="KB70" s="242"/>
      <c r="KC70" s="242"/>
      <c r="KD70" s="242"/>
      <c r="KE70" s="242"/>
      <c r="KF70" s="242"/>
      <c r="KG70" s="242"/>
      <c r="KH70" s="242"/>
      <c r="KI70" s="242"/>
      <c r="KJ70" s="242"/>
      <c r="KK70" s="242"/>
      <c r="KL70" s="242"/>
      <c r="KM70" s="242"/>
      <c r="KN70" s="242"/>
      <c r="KO70" s="242"/>
      <c r="KP70" s="242"/>
      <c r="KQ70" s="242"/>
      <c r="KR70" s="242"/>
      <c r="KS70" s="242"/>
      <c r="KT70" s="242"/>
      <c r="KU70" s="242"/>
      <c r="KV70" s="242"/>
      <c r="KW70" s="242"/>
      <c r="KX70" s="242"/>
      <c r="KY70" s="242"/>
      <c r="KZ70" s="242"/>
      <c r="LA70" s="242"/>
      <c r="LB70" s="242"/>
      <c r="LC70" s="242"/>
      <c r="LD70" s="242"/>
      <c r="LE70" s="242"/>
      <c r="LF70" s="242"/>
      <c r="LG70" s="242"/>
      <c r="LH70" s="242"/>
      <c r="LI70" s="242"/>
      <c r="LJ70" s="242"/>
      <c r="LK70" s="242"/>
      <c r="LL70" s="242"/>
      <c r="LM70" s="242"/>
      <c r="LN70" s="242"/>
      <c r="LO70" s="242"/>
      <c r="LP70" s="242"/>
      <c r="LQ70" s="242"/>
      <c r="LR70" s="242"/>
      <c r="LS70" s="242"/>
      <c r="LT70" s="242"/>
      <c r="LU70" s="242"/>
      <c r="LV70" s="242"/>
      <c r="LW70" s="242"/>
      <c r="LX70" s="242"/>
      <c r="LY70" s="242"/>
      <c r="LZ70" s="242"/>
      <c r="MA70" s="242"/>
      <c r="MB70" s="242"/>
      <c r="MC70" s="242"/>
      <c r="MD70" s="242"/>
      <c r="ME70" s="242"/>
      <c r="MF70" s="242"/>
      <c r="MG70" s="242"/>
      <c r="MH70" s="242"/>
      <c r="MI70" s="242"/>
      <c r="MJ70" s="242"/>
      <c r="MK70" s="242"/>
      <c r="ML70" s="242"/>
      <c r="MM70" s="242"/>
      <c r="MN70" s="242"/>
      <c r="MO70" s="242"/>
      <c r="MP70" s="242"/>
      <c r="MQ70" s="242"/>
      <c r="MR70" s="242"/>
      <c r="MS70" s="242"/>
      <c r="MT70" s="242"/>
      <c r="MU70" s="242"/>
      <c r="MV70" s="242"/>
      <c r="MW70" s="242"/>
      <c r="MX70" s="242"/>
      <c r="MY70" s="242"/>
      <c r="MZ70" s="242"/>
      <c r="NA70" s="242"/>
      <c r="NB70" s="242"/>
      <c r="NC70" s="242"/>
      <c r="ND70" s="242"/>
      <c r="NE70" s="242"/>
      <c r="NF70" s="242"/>
      <c r="NG70" s="242"/>
      <c r="NH70" s="242"/>
      <c r="NI70" s="242"/>
      <c r="NJ70" s="242"/>
      <c r="NK70" s="242"/>
      <c r="NL70" s="242"/>
      <c r="NM70" s="242"/>
      <c r="NN70" s="242"/>
      <c r="NO70" s="242"/>
      <c r="NP70" s="242"/>
      <c r="NQ70" s="242"/>
      <c r="NR70" s="242"/>
      <c r="NS70" s="242"/>
      <c r="NT70" s="242"/>
      <c r="NU70" s="242"/>
      <c r="NV70" s="242"/>
      <c r="NW70" s="242"/>
      <c r="NX70" s="242"/>
      <c r="NY70" s="242"/>
      <c r="NZ70" s="242"/>
      <c r="OA70" s="242"/>
      <c r="OB70" s="242"/>
      <c r="OC70" s="242"/>
      <c r="OD70" s="242"/>
      <c r="OE70" s="242"/>
      <c r="OF70" s="242"/>
      <c r="OG70" s="242"/>
      <c r="OH70" s="242"/>
      <c r="OI70" s="242"/>
      <c r="OJ70" s="242"/>
      <c r="OK70" s="242"/>
      <c r="OL70" s="242"/>
      <c r="OM70" s="242"/>
      <c r="ON70" s="242"/>
      <c r="OO70" s="242"/>
      <c r="OP70" s="242"/>
      <c r="OQ70" s="242"/>
      <c r="OR70" s="242"/>
      <c r="OS70" s="242"/>
      <c r="OT70" s="242"/>
      <c r="OU70" s="242"/>
      <c r="OV70" s="242"/>
      <c r="OW70" s="242"/>
      <c r="OX70" s="242"/>
      <c r="OY70" s="242"/>
      <c r="OZ70" s="242"/>
      <c r="PA70" s="242"/>
      <c r="PB70" s="242"/>
      <c r="PC70" s="242"/>
      <c r="PD70" s="242"/>
      <c r="PE70" s="242"/>
      <c r="PF70" s="242"/>
      <c r="PG70" s="242"/>
      <c r="PH70" s="242"/>
      <c r="PI70" s="242"/>
      <c r="PJ70" s="242"/>
      <c r="PK70" s="242"/>
      <c r="PL70" s="242"/>
      <c r="PM70" s="242"/>
      <c r="PN70" s="242"/>
      <c r="PO70" s="242"/>
      <c r="PP70" s="242"/>
      <c r="PQ70" s="242"/>
      <c r="PR70" s="242"/>
      <c r="PS70" s="242"/>
      <c r="PT70" s="242"/>
      <c r="PU70" s="242"/>
      <c r="PV70" s="242"/>
      <c r="PW70" s="242"/>
      <c r="PX70" s="242"/>
      <c r="PY70" s="242"/>
      <c r="PZ70" s="242"/>
      <c r="QA70" s="242"/>
      <c r="QB70" s="242"/>
      <c r="QC70" s="242"/>
      <c r="QD70" s="242"/>
      <c r="QE70" s="242"/>
      <c r="QF70" s="242"/>
      <c r="QG70" s="242"/>
      <c r="QH70" s="242"/>
      <c r="QI70" s="242"/>
      <c r="QJ70" s="242"/>
      <c r="QK70" s="242"/>
      <c r="QL70" s="242"/>
      <c r="QM70" s="242"/>
      <c r="QN70" s="242"/>
      <c r="QO70" s="242"/>
      <c r="QP70" s="242"/>
      <c r="QQ70" s="242"/>
      <c r="QR70" s="242"/>
      <c r="QS70" s="242"/>
      <c r="QT70" s="242"/>
      <c r="QU70" s="242"/>
      <c r="QV70" s="242"/>
      <c r="QW70" s="242"/>
      <c r="QX70" s="242"/>
      <c r="QY70" s="242"/>
      <c r="QZ70" s="242"/>
      <c r="RA70" s="242"/>
    </row>
    <row r="71" spans="1:469" x14ac:dyDescent="0.45">
      <c r="A71" s="241"/>
      <c r="B71" s="242"/>
      <c r="C71" s="243"/>
      <c r="D71" s="242"/>
      <c r="E71" s="242"/>
      <c r="F71" s="242"/>
      <c r="G71" s="241"/>
      <c r="H71" s="242"/>
      <c r="I71" s="242"/>
      <c r="J71" s="242"/>
      <c r="K71" s="242"/>
      <c r="L71" s="242"/>
      <c r="M71" s="242"/>
      <c r="N71" s="246"/>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2"/>
      <c r="DL71" s="242"/>
      <c r="DM71" s="242"/>
      <c r="DN71" s="242"/>
      <c r="DO71" s="242"/>
      <c r="DP71" s="242"/>
      <c r="DQ71" s="242"/>
      <c r="DR71" s="242"/>
      <c r="DS71" s="242"/>
      <c r="DT71" s="242"/>
      <c r="DU71" s="242"/>
      <c r="DV71" s="242"/>
      <c r="DW71" s="242"/>
      <c r="DX71" s="242"/>
      <c r="DY71" s="242"/>
      <c r="DZ71" s="242"/>
      <c r="EA71" s="242"/>
      <c r="EB71" s="242"/>
      <c r="EC71" s="242"/>
      <c r="ED71" s="242"/>
      <c r="EE71" s="242"/>
      <c r="EF71" s="242"/>
      <c r="EG71" s="242"/>
      <c r="EH71" s="242"/>
      <c r="EI71" s="242"/>
      <c r="EJ71" s="242"/>
      <c r="EK71" s="242"/>
      <c r="EL71" s="242"/>
      <c r="EM71" s="242"/>
      <c r="EN71" s="242"/>
      <c r="EO71" s="242"/>
      <c r="EP71" s="242"/>
      <c r="EQ71" s="242"/>
      <c r="ER71" s="242"/>
      <c r="ES71" s="242"/>
      <c r="ET71" s="242"/>
      <c r="EU71" s="242"/>
      <c r="EV71" s="242"/>
      <c r="EW71" s="242"/>
      <c r="EX71" s="242"/>
      <c r="EY71" s="242"/>
      <c r="EZ71" s="242"/>
      <c r="FA71" s="242"/>
      <c r="FB71" s="242"/>
      <c r="FC71" s="242"/>
      <c r="FD71" s="242"/>
      <c r="FE71" s="242"/>
      <c r="FF71" s="242"/>
      <c r="FG71" s="242"/>
      <c r="FH71" s="242"/>
      <c r="FI71" s="242"/>
      <c r="FJ71" s="242"/>
      <c r="FK71" s="242"/>
      <c r="FL71" s="242"/>
      <c r="FM71" s="242"/>
      <c r="FN71" s="242"/>
      <c r="FO71" s="242"/>
      <c r="FP71" s="242"/>
      <c r="FQ71" s="242"/>
      <c r="FR71" s="242"/>
      <c r="FS71" s="242"/>
      <c r="FT71" s="242"/>
      <c r="FU71" s="242"/>
      <c r="FV71" s="242"/>
      <c r="FW71" s="242"/>
      <c r="FX71" s="242"/>
      <c r="FY71" s="242"/>
      <c r="FZ71" s="242"/>
      <c r="GA71" s="242"/>
      <c r="GB71" s="242"/>
      <c r="GC71" s="242"/>
      <c r="GD71" s="242"/>
      <c r="GE71" s="242"/>
      <c r="GF71" s="242"/>
      <c r="GG71" s="242"/>
      <c r="GH71" s="242"/>
      <c r="GI71" s="242"/>
      <c r="GJ71" s="242"/>
      <c r="GK71" s="242"/>
      <c r="GL71" s="242"/>
      <c r="GM71" s="242"/>
      <c r="GN71" s="242"/>
      <c r="GO71" s="242"/>
      <c r="GP71" s="242"/>
      <c r="GQ71" s="242"/>
      <c r="GR71" s="242"/>
      <c r="GS71" s="242"/>
      <c r="GT71" s="242"/>
      <c r="GU71" s="242"/>
      <c r="GV71" s="242"/>
      <c r="GW71" s="242"/>
      <c r="GX71" s="242"/>
      <c r="GY71" s="242"/>
      <c r="GZ71" s="242"/>
      <c r="HA71" s="242"/>
      <c r="HB71" s="242"/>
      <c r="HC71" s="242"/>
      <c r="HD71" s="242"/>
      <c r="HE71" s="242"/>
      <c r="HF71" s="242"/>
      <c r="HG71" s="242"/>
      <c r="HH71" s="242"/>
      <c r="HI71" s="242"/>
      <c r="HJ71" s="242"/>
      <c r="HK71" s="242"/>
      <c r="HL71" s="242"/>
      <c r="HM71" s="242"/>
      <c r="HN71" s="242"/>
      <c r="HO71" s="242"/>
      <c r="HP71" s="242"/>
      <c r="HQ71" s="242"/>
      <c r="HR71" s="242"/>
      <c r="HS71" s="242"/>
      <c r="HT71" s="242"/>
      <c r="HU71" s="242"/>
      <c r="HV71" s="242"/>
      <c r="HW71" s="242"/>
      <c r="HX71" s="242"/>
      <c r="HY71" s="242"/>
      <c r="HZ71" s="242"/>
      <c r="IA71" s="242"/>
      <c r="IB71" s="242"/>
      <c r="IC71" s="242"/>
      <c r="ID71" s="242"/>
      <c r="IE71" s="242"/>
      <c r="IF71" s="242"/>
      <c r="IG71" s="242"/>
      <c r="IH71" s="242"/>
      <c r="II71" s="242"/>
      <c r="IJ71" s="242"/>
      <c r="IK71" s="242"/>
      <c r="IL71" s="242"/>
      <c r="IM71" s="242"/>
      <c r="IN71" s="242"/>
      <c r="IO71" s="242"/>
      <c r="IP71" s="242"/>
      <c r="IQ71" s="242"/>
      <c r="IR71" s="242"/>
      <c r="IS71" s="242"/>
      <c r="IT71" s="242"/>
      <c r="IU71" s="242"/>
      <c r="IV71" s="242"/>
      <c r="IW71" s="242"/>
      <c r="IX71" s="242"/>
      <c r="IY71" s="242"/>
      <c r="IZ71" s="242"/>
      <c r="JA71" s="242"/>
      <c r="JB71" s="242"/>
      <c r="JC71" s="242"/>
      <c r="JD71" s="242"/>
      <c r="JE71" s="242"/>
      <c r="JF71" s="242"/>
      <c r="JG71" s="242"/>
      <c r="JH71" s="242"/>
      <c r="JI71" s="242"/>
      <c r="JJ71" s="242"/>
      <c r="JK71" s="242"/>
      <c r="JL71" s="242"/>
      <c r="JM71" s="242"/>
      <c r="JN71" s="242"/>
      <c r="JO71" s="242"/>
      <c r="JP71" s="242"/>
      <c r="JQ71" s="242"/>
      <c r="JR71" s="242"/>
      <c r="JS71" s="242"/>
      <c r="JT71" s="242"/>
      <c r="JU71" s="242"/>
      <c r="JV71" s="242"/>
      <c r="JW71" s="242"/>
      <c r="JX71" s="242"/>
      <c r="JY71" s="242"/>
      <c r="JZ71" s="242"/>
      <c r="KA71" s="242"/>
      <c r="KB71" s="242"/>
      <c r="KC71" s="242"/>
      <c r="KD71" s="242"/>
      <c r="KE71" s="242"/>
      <c r="KF71" s="242"/>
      <c r="KG71" s="242"/>
      <c r="KH71" s="242"/>
      <c r="KI71" s="242"/>
      <c r="KJ71" s="242"/>
      <c r="KK71" s="242"/>
      <c r="KL71" s="242"/>
      <c r="KM71" s="242"/>
      <c r="KN71" s="242"/>
      <c r="KO71" s="242"/>
      <c r="KP71" s="242"/>
      <c r="KQ71" s="242"/>
      <c r="KR71" s="242"/>
      <c r="KS71" s="242"/>
      <c r="KT71" s="242"/>
      <c r="KU71" s="242"/>
      <c r="KV71" s="242"/>
      <c r="KW71" s="242"/>
      <c r="KX71" s="242"/>
      <c r="KY71" s="242"/>
      <c r="KZ71" s="242"/>
      <c r="LA71" s="242"/>
      <c r="LB71" s="242"/>
      <c r="LC71" s="242"/>
      <c r="LD71" s="242"/>
      <c r="LE71" s="242"/>
      <c r="LF71" s="242"/>
      <c r="LG71" s="242"/>
      <c r="LH71" s="242"/>
      <c r="LI71" s="242"/>
      <c r="LJ71" s="242"/>
      <c r="LK71" s="242"/>
      <c r="LL71" s="242"/>
      <c r="LM71" s="242"/>
      <c r="LN71" s="242"/>
      <c r="LO71" s="242"/>
      <c r="LP71" s="242"/>
      <c r="LQ71" s="242"/>
      <c r="LR71" s="242"/>
      <c r="LS71" s="242"/>
      <c r="LT71" s="242"/>
      <c r="LU71" s="242"/>
      <c r="LV71" s="242"/>
      <c r="LW71" s="242"/>
      <c r="LX71" s="242"/>
      <c r="LY71" s="242"/>
      <c r="LZ71" s="242"/>
      <c r="MA71" s="242"/>
      <c r="MB71" s="242"/>
      <c r="MC71" s="242"/>
      <c r="MD71" s="242"/>
      <c r="ME71" s="242"/>
      <c r="MF71" s="242"/>
      <c r="MG71" s="242"/>
      <c r="MH71" s="242"/>
      <c r="MI71" s="242"/>
      <c r="MJ71" s="242"/>
      <c r="MK71" s="242"/>
      <c r="ML71" s="242"/>
      <c r="MM71" s="242"/>
      <c r="MN71" s="242"/>
      <c r="MO71" s="242"/>
      <c r="MP71" s="242"/>
      <c r="MQ71" s="242"/>
      <c r="MR71" s="242"/>
      <c r="MS71" s="242"/>
      <c r="MT71" s="242"/>
      <c r="MU71" s="242"/>
      <c r="MV71" s="242"/>
      <c r="MW71" s="242"/>
      <c r="MX71" s="242"/>
      <c r="MY71" s="242"/>
      <c r="MZ71" s="242"/>
      <c r="NA71" s="242"/>
      <c r="NB71" s="242"/>
      <c r="NC71" s="242"/>
      <c r="ND71" s="242"/>
      <c r="NE71" s="242"/>
      <c r="NF71" s="242"/>
      <c r="NG71" s="242"/>
      <c r="NH71" s="242"/>
      <c r="NI71" s="242"/>
      <c r="NJ71" s="242"/>
      <c r="NK71" s="242"/>
      <c r="NL71" s="242"/>
      <c r="NM71" s="242"/>
      <c r="NN71" s="242"/>
      <c r="NO71" s="242"/>
      <c r="NP71" s="242"/>
      <c r="NQ71" s="242"/>
      <c r="NR71" s="242"/>
      <c r="NS71" s="242"/>
      <c r="NT71" s="242"/>
      <c r="NU71" s="242"/>
      <c r="NV71" s="242"/>
      <c r="NW71" s="242"/>
      <c r="NX71" s="242"/>
      <c r="NY71" s="242"/>
      <c r="NZ71" s="242"/>
      <c r="OA71" s="242"/>
      <c r="OB71" s="242"/>
      <c r="OC71" s="242"/>
      <c r="OD71" s="242"/>
      <c r="OE71" s="242"/>
      <c r="OF71" s="242"/>
      <c r="OG71" s="242"/>
      <c r="OH71" s="242"/>
      <c r="OI71" s="242"/>
      <c r="OJ71" s="242"/>
      <c r="OK71" s="242"/>
      <c r="OL71" s="242"/>
      <c r="OM71" s="242"/>
      <c r="ON71" s="242"/>
      <c r="OO71" s="242"/>
      <c r="OP71" s="242"/>
      <c r="OQ71" s="242"/>
      <c r="OR71" s="242"/>
      <c r="OS71" s="242"/>
      <c r="OT71" s="242"/>
      <c r="OU71" s="242"/>
      <c r="OV71" s="242"/>
      <c r="OW71" s="242"/>
      <c r="OX71" s="242"/>
      <c r="OY71" s="242"/>
      <c r="OZ71" s="242"/>
      <c r="PA71" s="242"/>
      <c r="PB71" s="242"/>
      <c r="PC71" s="242"/>
      <c r="PD71" s="242"/>
      <c r="PE71" s="242"/>
      <c r="PF71" s="242"/>
      <c r="PG71" s="242"/>
      <c r="PH71" s="242"/>
      <c r="PI71" s="242"/>
      <c r="PJ71" s="242"/>
      <c r="PK71" s="242"/>
      <c r="PL71" s="242"/>
      <c r="PM71" s="242"/>
      <c r="PN71" s="242"/>
      <c r="PO71" s="242"/>
      <c r="PP71" s="242"/>
      <c r="PQ71" s="242"/>
      <c r="PR71" s="242"/>
      <c r="PS71" s="242"/>
      <c r="PT71" s="242"/>
      <c r="PU71" s="242"/>
      <c r="PV71" s="242"/>
      <c r="PW71" s="242"/>
      <c r="PX71" s="242"/>
      <c r="PY71" s="242"/>
      <c r="PZ71" s="242"/>
      <c r="QA71" s="242"/>
      <c r="QB71" s="242"/>
      <c r="QC71" s="242"/>
      <c r="QD71" s="242"/>
      <c r="QE71" s="242"/>
      <c r="QF71" s="242"/>
      <c r="QG71" s="242"/>
      <c r="QH71" s="242"/>
      <c r="QI71" s="242"/>
      <c r="QJ71" s="242"/>
      <c r="QK71" s="242"/>
      <c r="QL71" s="242"/>
      <c r="QM71" s="242"/>
      <c r="QN71" s="242"/>
      <c r="QO71" s="242"/>
      <c r="QP71" s="242"/>
      <c r="QQ71" s="242"/>
      <c r="QR71" s="242"/>
      <c r="QS71" s="242"/>
      <c r="QT71" s="242"/>
      <c r="QU71" s="242"/>
      <c r="QV71" s="242"/>
      <c r="QW71" s="242"/>
      <c r="QX71" s="242"/>
      <c r="QY71" s="242"/>
      <c r="QZ71" s="242"/>
      <c r="RA71" s="242"/>
    </row>
    <row r="72" spans="1:469" x14ac:dyDescent="0.45">
      <c r="A72" s="241"/>
      <c r="B72" s="242"/>
      <c r="C72" s="243"/>
      <c r="D72" s="242"/>
      <c r="E72" s="242"/>
      <c r="F72" s="242"/>
      <c r="G72" s="241"/>
      <c r="H72" s="242"/>
      <c r="I72" s="242"/>
      <c r="J72" s="242"/>
      <c r="K72" s="242"/>
      <c r="L72" s="242"/>
      <c r="M72" s="242"/>
      <c r="N72" s="246"/>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2"/>
      <c r="DL72" s="242"/>
      <c r="DM72" s="242"/>
      <c r="DN72" s="242"/>
      <c r="DO72" s="242"/>
      <c r="DP72" s="242"/>
      <c r="DQ72" s="242"/>
      <c r="DR72" s="242"/>
      <c r="DS72" s="242"/>
      <c r="DT72" s="242"/>
      <c r="DU72" s="242"/>
      <c r="DV72" s="242"/>
      <c r="DW72" s="242"/>
      <c r="DX72" s="242"/>
      <c r="DY72" s="242"/>
      <c r="DZ72" s="242"/>
      <c r="EA72" s="242"/>
      <c r="EB72" s="242"/>
      <c r="EC72" s="242"/>
      <c r="ED72" s="242"/>
      <c r="EE72" s="242"/>
      <c r="EF72" s="242"/>
      <c r="EG72" s="242"/>
      <c r="EH72" s="242"/>
      <c r="EI72" s="242"/>
      <c r="EJ72" s="242"/>
      <c r="EK72" s="242"/>
      <c r="EL72" s="242"/>
      <c r="EM72" s="242"/>
      <c r="EN72" s="242"/>
      <c r="EO72" s="242"/>
      <c r="EP72" s="242"/>
      <c r="EQ72" s="242"/>
      <c r="ER72" s="242"/>
      <c r="ES72" s="242"/>
      <c r="ET72" s="242"/>
      <c r="EU72" s="242"/>
      <c r="EV72" s="242"/>
      <c r="EW72" s="242"/>
      <c r="EX72" s="242"/>
      <c r="EY72" s="242"/>
      <c r="EZ72" s="242"/>
      <c r="FA72" s="242"/>
      <c r="FB72" s="242"/>
      <c r="FC72" s="242"/>
      <c r="FD72" s="242"/>
      <c r="FE72" s="242"/>
      <c r="FF72" s="242"/>
      <c r="FG72" s="242"/>
      <c r="FH72" s="242"/>
      <c r="FI72" s="242"/>
      <c r="FJ72" s="242"/>
      <c r="FK72" s="242"/>
      <c r="FL72" s="242"/>
      <c r="FM72" s="242"/>
      <c r="FN72" s="242"/>
      <c r="FO72" s="242"/>
      <c r="FP72" s="242"/>
      <c r="FQ72" s="242"/>
      <c r="FR72" s="242"/>
      <c r="FS72" s="242"/>
      <c r="FT72" s="242"/>
      <c r="FU72" s="242"/>
      <c r="FV72" s="242"/>
      <c r="FW72" s="242"/>
      <c r="FX72" s="242"/>
      <c r="FY72" s="242"/>
      <c r="FZ72" s="242"/>
      <c r="GA72" s="242"/>
      <c r="GB72" s="242"/>
      <c r="GC72" s="242"/>
      <c r="GD72" s="242"/>
      <c r="GE72" s="242"/>
      <c r="GF72" s="242"/>
      <c r="GG72" s="242"/>
      <c r="GH72" s="242"/>
      <c r="GI72" s="242"/>
      <c r="GJ72" s="242"/>
      <c r="GK72" s="242"/>
      <c r="GL72" s="242"/>
      <c r="GM72" s="242"/>
      <c r="GN72" s="242"/>
      <c r="GO72" s="242"/>
      <c r="GP72" s="242"/>
      <c r="GQ72" s="242"/>
      <c r="GR72" s="242"/>
      <c r="GS72" s="242"/>
      <c r="GT72" s="242"/>
      <c r="GU72" s="242"/>
      <c r="GV72" s="242"/>
      <c r="GW72" s="242"/>
      <c r="GX72" s="242"/>
      <c r="GY72" s="242"/>
      <c r="GZ72" s="242"/>
      <c r="HA72" s="242"/>
      <c r="HB72" s="242"/>
      <c r="HC72" s="242"/>
      <c r="HD72" s="242"/>
      <c r="HE72" s="242"/>
      <c r="HF72" s="242"/>
      <c r="HG72" s="242"/>
      <c r="HH72" s="242"/>
      <c r="HI72" s="242"/>
      <c r="HJ72" s="242"/>
      <c r="HK72" s="242"/>
      <c r="HL72" s="242"/>
      <c r="HM72" s="242"/>
      <c r="HN72" s="242"/>
      <c r="HO72" s="242"/>
      <c r="HP72" s="242"/>
      <c r="HQ72" s="242"/>
      <c r="HR72" s="242"/>
      <c r="HS72" s="242"/>
      <c r="HT72" s="242"/>
      <c r="HU72" s="242"/>
      <c r="HV72" s="242"/>
      <c r="HW72" s="242"/>
      <c r="HX72" s="242"/>
      <c r="HY72" s="242"/>
      <c r="HZ72" s="242"/>
      <c r="IA72" s="242"/>
      <c r="IB72" s="242"/>
      <c r="IC72" s="242"/>
      <c r="ID72" s="242"/>
      <c r="IE72" s="242"/>
      <c r="IF72" s="242"/>
      <c r="IG72" s="242"/>
      <c r="IH72" s="242"/>
      <c r="II72" s="242"/>
      <c r="IJ72" s="242"/>
      <c r="IK72" s="242"/>
      <c r="IL72" s="242"/>
      <c r="IM72" s="242"/>
      <c r="IN72" s="242"/>
      <c r="IO72" s="242"/>
      <c r="IP72" s="242"/>
      <c r="IQ72" s="242"/>
      <c r="IR72" s="242"/>
      <c r="IS72" s="242"/>
      <c r="IT72" s="242"/>
      <c r="IU72" s="242"/>
      <c r="IV72" s="242"/>
      <c r="IW72" s="242"/>
      <c r="IX72" s="242"/>
      <c r="IY72" s="242"/>
      <c r="IZ72" s="242"/>
      <c r="JA72" s="242"/>
      <c r="JB72" s="242"/>
      <c r="JC72" s="242"/>
      <c r="JD72" s="242"/>
      <c r="JE72" s="242"/>
      <c r="JF72" s="242"/>
      <c r="JG72" s="242"/>
      <c r="JH72" s="242"/>
      <c r="JI72" s="242"/>
      <c r="JJ72" s="242"/>
      <c r="JK72" s="242"/>
      <c r="JL72" s="242"/>
      <c r="JM72" s="242"/>
      <c r="JN72" s="242"/>
      <c r="JO72" s="242"/>
      <c r="JP72" s="242"/>
      <c r="JQ72" s="242"/>
      <c r="JR72" s="242"/>
      <c r="JS72" s="242"/>
      <c r="JT72" s="242"/>
      <c r="JU72" s="242"/>
      <c r="JV72" s="242"/>
      <c r="JW72" s="242"/>
      <c r="JX72" s="242"/>
      <c r="JY72" s="242"/>
      <c r="JZ72" s="242"/>
      <c r="KA72" s="242"/>
      <c r="KB72" s="242"/>
      <c r="KC72" s="242"/>
      <c r="KD72" s="242"/>
      <c r="KE72" s="242"/>
      <c r="KF72" s="242"/>
      <c r="KG72" s="242"/>
      <c r="KH72" s="242"/>
      <c r="KI72" s="242"/>
      <c r="KJ72" s="242"/>
      <c r="KK72" s="242"/>
      <c r="KL72" s="242"/>
      <c r="KM72" s="242"/>
      <c r="KN72" s="242"/>
      <c r="KO72" s="242"/>
      <c r="KP72" s="242"/>
      <c r="KQ72" s="242"/>
      <c r="KR72" s="242"/>
      <c r="KS72" s="242"/>
      <c r="KT72" s="242"/>
      <c r="KU72" s="242"/>
      <c r="KV72" s="242"/>
      <c r="KW72" s="242"/>
      <c r="KX72" s="242"/>
      <c r="KY72" s="242"/>
      <c r="KZ72" s="242"/>
      <c r="LA72" s="242"/>
      <c r="LB72" s="242"/>
      <c r="LC72" s="242"/>
      <c r="LD72" s="242"/>
      <c r="LE72" s="242"/>
      <c r="LF72" s="242"/>
      <c r="LG72" s="242"/>
      <c r="LH72" s="242"/>
      <c r="LI72" s="242"/>
      <c r="LJ72" s="242"/>
      <c r="LK72" s="242"/>
      <c r="LL72" s="242"/>
      <c r="LM72" s="242"/>
      <c r="LN72" s="242"/>
      <c r="LO72" s="242"/>
      <c r="LP72" s="242"/>
      <c r="LQ72" s="242"/>
      <c r="LR72" s="242"/>
      <c r="LS72" s="242"/>
      <c r="LT72" s="242"/>
      <c r="LU72" s="242"/>
      <c r="LV72" s="242"/>
      <c r="LW72" s="242"/>
      <c r="LX72" s="242"/>
      <c r="LY72" s="242"/>
      <c r="LZ72" s="242"/>
      <c r="MA72" s="242"/>
      <c r="MB72" s="242"/>
      <c r="MC72" s="242"/>
      <c r="MD72" s="242"/>
      <c r="ME72" s="242"/>
      <c r="MF72" s="242"/>
      <c r="MG72" s="242"/>
      <c r="MH72" s="242"/>
      <c r="MI72" s="242"/>
      <c r="MJ72" s="242"/>
      <c r="MK72" s="242"/>
      <c r="ML72" s="242"/>
      <c r="MM72" s="242"/>
      <c r="MN72" s="242"/>
      <c r="MO72" s="242"/>
      <c r="MP72" s="242"/>
      <c r="MQ72" s="242"/>
      <c r="MR72" s="242"/>
      <c r="MS72" s="242"/>
      <c r="MT72" s="242"/>
      <c r="MU72" s="242"/>
      <c r="MV72" s="242"/>
      <c r="MW72" s="242"/>
      <c r="MX72" s="242"/>
      <c r="MY72" s="242"/>
      <c r="MZ72" s="242"/>
      <c r="NA72" s="242"/>
      <c r="NB72" s="242"/>
      <c r="NC72" s="242"/>
      <c r="ND72" s="242"/>
      <c r="NE72" s="242"/>
      <c r="NF72" s="242"/>
      <c r="NG72" s="242"/>
      <c r="NH72" s="242"/>
      <c r="NI72" s="242"/>
      <c r="NJ72" s="242"/>
      <c r="NK72" s="242"/>
      <c r="NL72" s="242"/>
      <c r="NM72" s="242"/>
      <c r="NN72" s="242"/>
      <c r="NO72" s="242"/>
      <c r="NP72" s="242"/>
      <c r="NQ72" s="242"/>
      <c r="NR72" s="242"/>
      <c r="NS72" s="242"/>
      <c r="NT72" s="242"/>
      <c r="NU72" s="242"/>
      <c r="NV72" s="242"/>
      <c r="NW72" s="242"/>
      <c r="NX72" s="242"/>
      <c r="NY72" s="242"/>
      <c r="NZ72" s="242"/>
      <c r="OA72" s="242"/>
      <c r="OB72" s="242"/>
      <c r="OC72" s="242"/>
      <c r="OD72" s="242"/>
      <c r="OE72" s="242"/>
      <c r="OF72" s="242"/>
      <c r="OG72" s="242"/>
      <c r="OH72" s="242"/>
      <c r="OI72" s="242"/>
      <c r="OJ72" s="242"/>
      <c r="OK72" s="242"/>
      <c r="OL72" s="242"/>
      <c r="OM72" s="242"/>
      <c r="ON72" s="242"/>
      <c r="OO72" s="242"/>
      <c r="OP72" s="242"/>
      <c r="OQ72" s="242"/>
      <c r="OR72" s="242"/>
      <c r="OS72" s="242"/>
      <c r="OT72" s="242"/>
      <c r="OU72" s="242"/>
      <c r="OV72" s="242"/>
      <c r="OW72" s="242"/>
      <c r="OX72" s="242"/>
      <c r="OY72" s="242"/>
      <c r="OZ72" s="242"/>
      <c r="PA72" s="242"/>
      <c r="PB72" s="242"/>
      <c r="PC72" s="242"/>
      <c r="PD72" s="242"/>
      <c r="PE72" s="242"/>
      <c r="PF72" s="242"/>
      <c r="PG72" s="242"/>
      <c r="PH72" s="242"/>
      <c r="PI72" s="242"/>
      <c r="PJ72" s="242"/>
      <c r="PK72" s="242"/>
      <c r="PL72" s="242"/>
      <c r="PM72" s="242"/>
      <c r="PN72" s="242"/>
      <c r="PO72" s="242"/>
      <c r="PP72" s="242"/>
      <c r="PQ72" s="242"/>
      <c r="PR72" s="242"/>
      <c r="PS72" s="242"/>
      <c r="PT72" s="242"/>
      <c r="PU72" s="242"/>
      <c r="PV72" s="242"/>
      <c r="PW72" s="242"/>
      <c r="PX72" s="242"/>
      <c r="PY72" s="242"/>
      <c r="PZ72" s="242"/>
      <c r="QA72" s="242"/>
      <c r="QB72" s="242"/>
      <c r="QC72" s="242"/>
      <c r="QD72" s="242"/>
      <c r="QE72" s="242"/>
      <c r="QF72" s="242"/>
      <c r="QG72" s="242"/>
      <c r="QH72" s="242"/>
      <c r="QI72" s="242"/>
      <c r="QJ72" s="242"/>
      <c r="QK72" s="242"/>
      <c r="QL72" s="242"/>
      <c r="QM72" s="242"/>
      <c r="QN72" s="242"/>
      <c r="QO72" s="242"/>
      <c r="QP72" s="242"/>
      <c r="QQ72" s="242"/>
      <c r="QR72" s="242"/>
      <c r="QS72" s="242"/>
      <c r="QT72" s="242"/>
      <c r="QU72" s="242"/>
      <c r="QV72" s="242"/>
      <c r="QW72" s="242"/>
      <c r="QX72" s="242"/>
      <c r="QY72" s="242"/>
      <c r="QZ72" s="242"/>
      <c r="RA72" s="242"/>
    </row>
    <row r="73" spans="1:469" x14ac:dyDescent="0.45">
      <c r="A73" s="241"/>
      <c r="B73" s="242"/>
      <c r="C73" s="243"/>
      <c r="D73" s="242"/>
      <c r="E73" s="242"/>
      <c r="F73" s="242"/>
      <c r="G73" s="241"/>
      <c r="H73" s="242"/>
      <c r="I73" s="242"/>
      <c r="J73" s="242"/>
      <c r="K73" s="242"/>
      <c r="L73" s="242"/>
      <c r="M73" s="242"/>
      <c r="N73" s="246"/>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2"/>
      <c r="DL73" s="242"/>
      <c r="DM73" s="242"/>
      <c r="DN73" s="242"/>
      <c r="DO73" s="242"/>
      <c r="DP73" s="242"/>
      <c r="DQ73" s="242"/>
      <c r="DR73" s="242"/>
      <c r="DS73" s="242"/>
      <c r="DT73" s="242"/>
      <c r="DU73" s="242"/>
      <c r="DV73" s="242"/>
      <c r="DW73" s="242"/>
      <c r="DX73" s="242"/>
      <c r="DY73" s="242"/>
      <c r="DZ73" s="242"/>
      <c r="EA73" s="242"/>
      <c r="EB73" s="242"/>
      <c r="EC73" s="242"/>
      <c r="ED73" s="242"/>
      <c r="EE73" s="242"/>
      <c r="EF73" s="242"/>
      <c r="EG73" s="242"/>
      <c r="EH73" s="242"/>
      <c r="EI73" s="242"/>
      <c r="EJ73" s="242"/>
      <c r="EK73" s="242"/>
      <c r="EL73" s="242"/>
      <c r="EM73" s="242"/>
      <c r="EN73" s="242"/>
      <c r="EO73" s="242"/>
      <c r="EP73" s="242"/>
      <c r="EQ73" s="242"/>
      <c r="ER73" s="242"/>
      <c r="ES73" s="242"/>
      <c r="ET73" s="242"/>
      <c r="EU73" s="242"/>
      <c r="EV73" s="242"/>
      <c r="EW73" s="242"/>
      <c r="EX73" s="242"/>
      <c r="EY73" s="242"/>
      <c r="EZ73" s="242"/>
      <c r="FA73" s="242"/>
      <c r="FB73" s="242"/>
      <c r="FC73" s="242"/>
      <c r="FD73" s="242"/>
      <c r="FE73" s="242"/>
      <c r="FF73" s="242"/>
      <c r="FG73" s="242"/>
      <c r="FH73" s="242"/>
      <c r="FI73" s="242"/>
      <c r="FJ73" s="242"/>
      <c r="FK73" s="242"/>
      <c r="FL73" s="242"/>
      <c r="FM73" s="242"/>
      <c r="FN73" s="242"/>
      <c r="FO73" s="242"/>
      <c r="FP73" s="242"/>
      <c r="FQ73" s="242"/>
      <c r="FR73" s="242"/>
      <c r="FS73" s="242"/>
      <c r="FT73" s="242"/>
      <c r="FU73" s="242"/>
      <c r="FV73" s="242"/>
      <c r="FW73" s="242"/>
      <c r="FX73" s="242"/>
      <c r="FY73" s="242"/>
      <c r="FZ73" s="242"/>
      <c r="GA73" s="242"/>
      <c r="GB73" s="242"/>
      <c r="GC73" s="242"/>
      <c r="GD73" s="242"/>
      <c r="GE73" s="242"/>
      <c r="GF73" s="242"/>
      <c r="GG73" s="242"/>
      <c r="GH73" s="242"/>
      <c r="GI73" s="242"/>
      <c r="GJ73" s="242"/>
      <c r="GK73" s="242"/>
      <c r="GL73" s="242"/>
      <c r="GM73" s="242"/>
      <c r="GN73" s="242"/>
      <c r="GO73" s="242"/>
      <c r="GP73" s="242"/>
      <c r="GQ73" s="242"/>
      <c r="GR73" s="242"/>
      <c r="GS73" s="242"/>
      <c r="GT73" s="242"/>
      <c r="GU73" s="242"/>
      <c r="GV73" s="242"/>
      <c r="GW73" s="242"/>
      <c r="GX73" s="242"/>
      <c r="GY73" s="242"/>
      <c r="GZ73" s="242"/>
      <c r="HA73" s="242"/>
      <c r="HB73" s="242"/>
      <c r="HC73" s="242"/>
      <c r="HD73" s="242"/>
      <c r="HE73" s="242"/>
      <c r="HF73" s="242"/>
      <c r="HG73" s="242"/>
      <c r="HH73" s="242"/>
      <c r="HI73" s="242"/>
      <c r="HJ73" s="242"/>
      <c r="HK73" s="242"/>
      <c r="HL73" s="242"/>
      <c r="HM73" s="242"/>
      <c r="HN73" s="242"/>
      <c r="HO73" s="242"/>
      <c r="HP73" s="242"/>
      <c r="HQ73" s="242"/>
      <c r="HR73" s="242"/>
      <c r="HS73" s="242"/>
      <c r="HT73" s="242"/>
      <c r="HU73" s="242"/>
      <c r="HV73" s="242"/>
      <c r="HW73" s="242"/>
      <c r="HX73" s="242"/>
      <c r="HY73" s="242"/>
      <c r="HZ73" s="242"/>
      <c r="IA73" s="242"/>
      <c r="IB73" s="242"/>
      <c r="IC73" s="242"/>
      <c r="ID73" s="242"/>
      <c r="IE73" s="242"/>
      <c r="IF73" s="242"/>
      <c r="IG73" s="242"/>
      <c r="IH73" s="242"/>
      <c r="II73" s="242"/>
      <c r="IJ73" s="242"/>
      <c r="IK73" s="242"/>
      <c r="IL73" s="242"/>
      <c r="IM73" s="242"/>
      <c r="IN73" s="242"/>
      <c r="IO73" s="242"/>
      <c r="IP73" s="242"/>
      <c r="IQ73" s="242"/>
      <c r="IR73" s="242"/>
      <c r="IS73" s="242"/>
      <c r="IT73" s="242"/>
      <c r="IU73" s="242"/>
      <c r="IV73" s="242"/>
      <c r="IW73" s="242"/>
      <c r="IX73" s="242"/>
      <c r="IY73" s="242"/>
      <c r="IZ73" s="242"/>
      <c r="JA73" s="242"/>
      <c r="JB73" s="242"/>
      <c r="JC73" s="242"/>
      <c r="JD73" s="242"/>
      <c r="JE73" s="242"/>
      <c r="JF73" s="242"/>
      <c r="JG73" s="242"/>
      <c r="JH73" s="242"/>
      <c r="JI73" s="242"/>
      <c r="JJ73" s="242"/>
      <c r="JK73" s="242"/>
      <c r="JL73" s="242"/>
      <c r="JM73" s="242"/>
      <c r="JN73" s="242"/>
      <c r="JO73" s="242"/>
      <c r="JP73" s="242"/>
      <c r="JQ73" s="242"/>
      <c r="JR73" s="242"/>
      <c r="JS73" s="242"/>
      <c r="JT73" s="242"/>
      <c r="JU73" s="242"/>
      <c r="JV73" s="242"/>
      <c r="JW73" s="242"/>
      <c r="JX73" s="242"/>
      <c r="JY73" s="242"/>
      <c r="JZ73" s="242"/>
      <c r="KA73" s="242"/>
      <c r="KB73" s="242"/>
      <c r="KC73" s="242"/>
      <c r="KD73" s="242"/>
      <c r="KE73" s="242"/>
      <c r="KF73" s="242"/>
      <c r="KG73" s="242"/>
      <c r="KH73" s="242"/>
      <c r="KI73" s="242"/>
      <c r="KJ73" s="242"/>
      <c r="KK73" s="242"/>
      <c r="KL73" s="242"/>
      <c r="KM73" s="242"/>
      <c r="KN73" s="242"/>
      <c r="KO73" s="242"/>
      <c r="KP73" s="242"/>
      <c r="KQ73" s="242"/>
      <c r="KR73" s="242"/>
      <c r="KS73" s="242"/>
      <c r="KT73" s="242"/>
      <c r="KU73" s="242"/>
      <c r="KV73" s="242"/>
      <c r="KW73" s="242"/>
      <c r="KX73" s="242"/>
      <c r="KY73" s="242"/>
      <c r="KZ73" s="242"/>
      <c r="LA73" s="242"/>
      <c r="LB73" s="242"/>
      <c r="LC73" s="242"/>
      <c r="LD73" s="242"/>
      <c r="LE73" s="242"/>
      <c r="LF73" s="242"/>
      <c r="LG73" s="242"/>
      <c r="LH73" s="242"/>
      <c r="LI73" s="242"/>
      <c r="LJ73" s="242"/>
      <c r="LK73" s="242"/>
      <c r="LL73" s="242"/>
      <c r="LM73" s="242"/>
      <c r="LN73" s="242"/>
      <c r="LO73" s="242"/>
      <c r="LP73" s="242"/>
      <c r="LQ73" s="242"/>
      <c r="LR73" s="242"/>
      <c r="LS73" s="242"/>
      <c r="LT73" s="242"/>
      <c r="LU73" s="242"/>
      <c r="LV73" s="242"/>
      <c r="LW73" s="242"/>
      <c r="LX73" s="242"/>
      <c r="LY73" s="242"/>
      <c r="LZ73" s="242"/>
      <c r="MA73" s="242"/>
      <c r="MB73" s="242"/>
      <c r="MC73" s="242"/>
      <c r="MD73" s="242"/>
      <c r="ME73" s="242"/>
      <c r="MF73" s="242"/>
      <c r="MG73" s="242"/>
      <c r="MH73" s="242"/>
      <c r="MI73" s="242"/>
      <c r="MJ73" s="242"/>
      <c r="MK73" s="242"/>
      <c r="ML73" s="242"/>
      <c r="MM73" s="242"/>
      <c r="MN73" s="242"/>
      <c r="MO73" s="242"/>
      <c r="MP73" s="242"/>
      <c r="MQ73" s="242"/>
      <c r="MR73" s="242"/>
      <c r="MS73" s="242"/>
      <c r="MT73" s="242"/>
      <c r="MU73" s="242"/>
      <c r="MV73" s="242"/>
      <c r="MW73" s="242"/>
      <c r="MX73" s="242"/>
      <c r="MY73" s="242"/>
      <c r="MZ73" s="242"/>
      <c r="NA73" s="242"/>
      <c r="NB73" s="242"/>
      <c r="NC73" s="242"/>
      <c r="ND73" s="242"/>
      <c r="NE73" s="242"/>
      <c r="NF73" s="242"/>
      <c r="NG73" s="242"/>
      <c r="NH73" s="242"/>
      <c r="NI73" s="242"/>
      <c r="NJ73" s="242"/>
      <c r="NK73" s="242"/>
      <c r="NL73" s="242"/>
      <c r="NM73" s="242"/>
      <c r="NN73" s="242"/>
      <c r="NO73" s="242"/>
      <c r="NP73" s="242"/>
      <c r="NQ73" s="242"/>
      <c r="NR73" s="242"/>
      <c r="NS73" s="242"/>
      <c r="NT73" s="242"/>
      <c r="NU73" s="242"/>
      <c r="NV73" s="242"/>
      <c r="NW73" s="242"/>
      <c r="NX73" s="242"/>
      <c r="NY73" s="242"/>
      <c r="NZ73" s="242"/>
      <c r="OA73" s="242"/>
      <c r="OB73" s="242"/>
      <c r="OC73" s="242"/>
      <c r="OD73" s="242"/>
      <c r="OE73" s="242"/>
      <c r="OF73" s="242"/>
      <c r="OG73" s="242"/>
      <c r="OH73" s="242"/>
      <c r="OI73" s="242"/>
      <c r="OJ73" s="242"/>
      <c r="OK73" s="242"/>
      <c r="OL73" s="242"/>
      <c r="OM73" s="242"/>
      <c r="ON73" s="242"/>
      <c r="OO73" s="242"/>
      <c r="OP73" s="242"/>
      <c r="OQ73" s="242"/>
      <c r="OR73" s="242"/>
      <c r="OS73" s="242"/>
      <c r="OT73" s="242"/>
      <c r="OU73" s="242"/>
      <c r="OV73" s="242"/>
      <c r="OW73" s="242"/>
      <c r="OX73" s="242"/>
      <c r="OY73" s="242"/>
      <c r="OZ73" s="242"/>
      <c r="PA73" s="242"/>
      <c r="PB73" s="242"/>
      <c r="PC73" s="242"/>
      <c r="PD73" s="242"/>
      <c r="PE73" s="242"/>
      <c r="PF73" s="242"/>
      <c r="PG73" s="242"/>
      <c r="PH73" s="242"/>
      <c r="PI73" s="242"/>
      <c r="PJ73" s="242"/>
      <c r="PK73" s="242"/>
      <c r="PL73" s="242"/>
      <c r="PM73" s="242"/>
      <c r="PN73" s="242"/>
      <c r="PO73" s="242"/>
      <c r="PP73" s="242"/>
      <c r="PQ73" s="242"/>
      <c r="PR73" s="242"/>
      <c r="PS73" s="242"/>
      <c r="PT73" s="242"/>
      <c r="PU73" s="242"/>
      <c r="PV73" s="242"/>
      <c r="PW73" s="242"/>
      <c r="PX73" s="242"/>
      <c r="PY73" s="242"/>
      <c r="PZ73" s="242"/>
      <c r="QA73" s="242"/>
      <c r="QB73" s="242"/>
      <c r="QC73" s="242"/>
      <c r="QD73" s="242"/>
      <c r="QE73" s="242"/>
      <c r="QF73" s="242"/>
      <c r="QG73" s="242"/>
      <c r="QH73" s="242"/>
      <c r="QI73" s="242"/>
      <c r="QJ73" s="242"/>
      <c r="QK73" s="242"/>
      <c r="QL73" s="242"/>
      <c r="QM73" s="242"/>
      <c r="QN73" s="242"/>
      <c r="QO73" s="242"/>
      <c r="QP73" s="242"/>
      <c r="QQ73" s="242"/>
      <c r="QR73" s="242"/>
      <c r="QS73" s="242"/>
      <c r="QT73" s="242"/>
      <c r="QU73" s="242"/>
      <c r="QV73" s="242"/>
      <c r="QW73" s="242"/>
      <c r="QX73" s="242"/>
      <c r="QY73" s="242"/>
      <c r="QZ73" s="242"/>
      <c r="RA73" s="242"/>
    </row>
    <row r="74" spans="1:469" x14ac:dyDescent="0.45">
      <c r="A74" s="241"/>
      <c r="B74" s="242"/>
      <c r="C74" s="243"/>
      <c r="D74" s="242"/>
      <c r="E74" s="242"/>
      <c r="F74" s="242"/>
      <c r="G74" s="241"/>
      <c r="H74" s="242"/>
      <c r="I74" s="242"/>
      <c r="J74" s="242"/>
      <c r="K74" s="242"/>
      <c r="L74" s="242"/>
      <c r="M74" s="242"/>
      <c r="N74" s="246"/>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2"/>
      <c r="DL74" s="242"/>
      <c r="DM74" s="242"/>
      <c r="DN74" s="242"/>
      <c r="DO74" s="242"/>
      <c r="DP74" s="242"/>
      <c r="DQ74" s="242"/>
      <c r="DR74" s="242"/>
      <c r="DS74" s="242"/>
      <c r="DT74" s="242"/>
      <c r="DU74" s="242"/>
      <c r="DV74" s="242"/>
      <c r="DW74" s="242"/>
      <c r="DX74" s="242"/>
      <c r="DY74" s="242"/>
      <c r="DZ74" s="242"/>
      <c r="EA74" s="242"/>
      <c r="EB74" s="242"/>
      <c r="EC74" s="242"/>
      <c r="ED74" s="242"/>
      <c r="EE74" s="242"/>
      <c r="EF74" s="242"/>
      <c r="EG74" s="242"/>
      <c r="EH74" s="242"/>
      <c r="EI74" s="242"/>
      <c r="EJ74" s="242"/>
      <c r="EK74" s="242"/>
      <c r="EL74" s="242"/>
      <c r="EM74" s="242"/>
      <c r="EN74" s="242"/>
      <c r="EO74" s="242"/>
      <c r="EP74" s="242"/>
      <c r="EQ74" s="242"/>
      <c r="ER74" s="242"/>
      <c r="ES74" s="242"/>
      <c r="ET74" s="242"/>
      <c r="EU74" s="242"/>
      <c r="EV74" s="242"/>
      <c r="EW74" s="242"/>
      <c r="EX74" s="242"/>
      <c r="EY74" s="242"/>
      <c r="EZ74" s="242"/>
      <c r="FA74" s="242"/>
      <c r="FB74" s="242"/>
      <c r="FC74" s="242"/>
      <c r="FD74" s="242"/>
      <c r="FE74" s="242"/>
      <c r="FF74" s="242"/>
      <c r="FG74" s="242"/>
      <c r="FH74" s="242"/>
      <c r="FI74" s="242"/>
      <c r="FJ74" s="242"/>
      <c r="FK74" s="242"/>
      <c r="FL74" s="242"/>
      <c r="FM74" s="242"/>
      <c r="FN74" s="242"/>
      <c r="FO74" s="242"/>
      <c r="FP74" s="242"/>
      <c r="FQ74" s="242"/>
      <c r="FR74" s="242"/>
      <c r="FS74" s="242"/>
      <c r="FT74" s="242"/>
      <c r="FU74" s="242"/>
      <c r="FV74" s="242"/>
      <c r="FW74" s="242"/>
      <c r="FX74" s="242"/>
      <c r="FY74" s="242"/>
      <c r="FZ74" s="242"/>
      <c r="GA74" s="242"/>
      <c r="GB74" s="242"/>
      <c r="GC74" s="242"/>
      <c r="GD74" s="242"/>
      <c r="GE74" s="242"/>
      <c r="GF74" s="242"/>
      <c r="GG74" s="242"/>
      <c r="GH74" s="242"/>
      <c r="GI74" s="242"/>
      <c r="GJ74" s="242"/>
      <c r="GK74" s="242"/>
      <c r="GL74" s="242"/>
      <c r="GM74" s="242"/>
      <c r="GN74" s="242"/>
      <c r="GO74" s="242"/>
      <c r="GP74" s="242"/>
      <c r="GQ74" s="242"/>
      <c r="GR74" s="242"/>
      <c r="GS74" s="242"/>
      <c r="GT74" s="242"/>
      <c r="GU74" s="242"/>
      <c r="GV74" s="242"/>
      <c r="GW74" s="242"/>
      <c r="GX74" s="242"/>
      <c r="GY74" s="242"/>
      <c r="GZ74" s="242"/>
      <c r="HA74" s="242"/>
      <c r="HB74" s="242"/>
      <c r="HC74" s="242"/>
      <c r="HD74" s="242"/>
      <c r="HE74" s="242"/>
      <c r="HF74" s="242"/>
      <c r="HG74" s="242"/>
      <c r="HH74" s="242"/>
      <c r="HI74" s="242"/>
      <c r="HJ74" s="242"/>
      <c r="HK74" s="242"/>
      <c r="HL74" s="242"/>
      <c r="HM74" s="242"/>
      <c r="HN74" s="242"/>
      <c r="HO74" s="242"/>
      <c r="HP74" s="242"/>
      <c r="HQ74" s="242"/>
      <c r="HR74" s="242"/>
      <c r="HS74" s="242"/>
      <c r="HT74" s="242"/>
      <c r="HU74" s="242"/>
      <c r="HV74" s="242"/>
      <c r="HW74" s="242"/>
      <c r="HX74" s="242"/>
      <c r="HY74" s="242"/>
      <c r="HZ74" s="242"/>
      <c r="IA74" s="242"/>
      <c r="IB74" s="242"/>
      <c r="IC74" s="242"/>
      <c r="ID74" s="242"/>
      <c r="IE74" s="242"/>
      <c r="IF74" s="242"/>
      <c r="IG74" s="242"/>
      <c r="IH74" s="242"/>
      <c r="II74" s="242"/>
      <c r="IJ74" s="242"/>
      <c r="IK74" s="242"/>
      <c r="IL74" s="242"/>
      <c r="IM74" s="242"/>
      <c r="IN74" s="242"/>
      <c r="IO74" s="242"/>
      <c r="IP74" s="242"/>
      <c r="IQ74" s="242"/>
      <c r="IR74" s="242"/>
      <c r="IS74" s="242"/>
      <c r="IT74" s="242"/>
      <c r="IU74" s="242"/>
      <c r="IV74" s="242"/>
      <c r="IW74" s="242"/>
      <c r="IX74" s="242"/>
      <c r="IY74" s="242"/>
      <c r="IZ74" s="242"/>
      <c r="JA74" s="242"/>
      <c r="JB74" s="242"/>
      <c r="JC74" s="242"/>
      <c r="JD74" s="242"/>
      <c r="JE74" s="242"/>
      <c r="JF74" s="242"/>
      <c r="JG74" s="242"/>
      <c r="JH74" s="242"/>
      <c r="JI74" s="242"/>
      <c r="JJ74" s="242"/>
      <c r="JK74" s="242"/>
      <c r="JL74" s="242"/>
      <c r="JM74" s="242"/>
      <c r="JN74" s="242"/>
      <c r="JO74" s="242"/>
      <c r="JP74" s="242"/>
      <c r="JQ74" s="242"/>
      <c r="JR74" s="242"/>
      <c r="JS74" s="242"/>
      <c r="JT74" s="242"/>
      <c r="JU74" s="242"/>
      <c r="JV74" s="242"/>
      <c r="JW74" s="242"/>
      <c r="JX74" s="242"/>
      <c r="JY74" s="242"/>
      <c r="JZ74" s="242"/>
      <c r="KA74" s="242"/>
      <c r="KB74" s="242"/>
      <c r="KC74" s="242"/>
      <c r="KD74" s="242"/>
      <c r="KE74" s="242"/>
      <c r="KF74" s="242"/>
      <c r="KG74" s="242"/>
      <c r="KH74" s="242"/>
      <c r="KI74" s="242"/>
      <c r="KJ74" s="242"/>
      <c r="KK74" s="242"/>
      <c r="KL74" s="242"/>
      <c r="KM74" s="242"/>
      <c r="KN74" s="242"/>
      <c r="KO74" s="242"/>
      <c r="KP74" s="242"/>
      <c r="KQ74" s="242"/>
      <c r="KR74" s="242"/>
      <c r="KS74" s="242"/>
      <c r="KT74" s="242"/>
      <c r="KU74" s="242"/>
      <c r="KV74" s="242"/>
      <c r="KW74" s="242"/>
      <c r="KX74" s="242"/>
      <c r="KY74" s="242"/>
      <c r="KZ74" s="242"/>
      <c r="LA74" s="242"/>
      <c r="LB74" s="242"/>
      <c r="LC74" s="242"/>
      <c r="LD74" s="242"/>
      <c r="LE74" s="242"/>
      <c r="LF74" s="242"/>
      <c r="LG74" s="242"/>
      <c r="LH74" s="242"/>
      <c r="LI74" s="242"/>
      <c r="LJ74" s="242"/>
      <c r="LK74" s="242"/>
      <c r="LL74" s="242"/>
      <c r="LM74" s="242"/>
      <c r="LN74" s="242"/>
      <c r="LO74" s="242"/>
      <c r="LP74" s="242"/>
      <c r="LQ74" s="242"/>
      <c r="LR74" s="242"/>
      <c r="LS74" s="242"/>
      <c r="LT74" s="242"/>
      <c r="LU74" s="242"/>
      <c r="LV74" s="242"/>
      <c r="LW74" s="242"/>
      <c r="LX74" s="242"/>
      <c r="LY74" s="242"/>
      <c r="LZ74" s="242"/>
      <c r="MA74" s="242"/>
      <c r="MB74" s="242"/>
      <c r="MC74" s="242"/>
      <c r="MD74" s="242"/>
      <c r="ME74" s="242"/>
      <c r="MF74" s="242"/>
      <c r="MG74" s="242"/>
      <c r="MH74" s="242"/>
      <c r="MI74" s="242"/>
      <c r="MJ74" s="242"/>
      <c r="MK74" s="242"/>
      <c r="ML74" s="242"/>
      <c r="MM74" s="242"/>
      <c r="MN74" s="242"/>
      <c r="MO74" s="242"/>
      <c r="MP74" s="242"/>
      <c r="MQ74" s="242"/>
      <c r="MR74" s="242"/>
      <c r="MS74" s="242"/>
      <c r="MT74" s="242"/>
      <c r="MU74" s="242"/>
      <c r="MV74" s="242"/>
      <c r="MW74" s="242"/>
      <c r="MX74" s="242"/>
      <c r="MY74" s="242"/>
      <c r="MZ74" s="242"/>
      <c r="NA74" s="242"/>
      <c r="NB74" s="242"/>
      <c r="NC74" s="242"/>
      <c r="ND74" s="242"/>
      <c r="NE74" s="242"/>
      <c r="NF74" s="242"/>
      <c r="NG74" s="242"/>
      <c r="NH74" s="242"/>
      <c r="NI74" s="242"/>
      <c r="NJ74" s="242"/>
      <c r="NK74" s="242"/>
      <c r="NL74" s="242"/>
      <c r="NM74" s="242"/>
      <c r="NN74" s="242"/>
      <c r="NO74" s="242"/>
      <c r="NP74" s="242"/>
      <c r="NQ74" s="242"/>
      <c r="NR74" s="242"/>
      <c r="NS74" s="242"/>
      <c r="NT74" s="242"/>
      <c r="NU74" s="242"/>
      <c r="NV74" s="242"/>
      <c r="NW74" s="242"/>
      <c r="NX74" s="242"/>
      <c r="NY74" s="242"/>
      <c r="NZ74" s="242"/>
      <c r="OA74" s="242"/>
      <c r="OB74" s="242"/>
      <c r="OC74" s="242"/>
      <c r="OD74" s="242"/>
      <c r="OE74" s="242"/>
      <c r="OF74" s="242"/>
      <c r="OG74" s="242"/>
      <c r="OH74" s="242"/>
      <c r="OI74" s="242"/>
      <c r="OJ74" s="242"/>
      <c r="OK74" s="242"/>
      <c r="OL74" s="242"/>
      <c r="OM74" s="242"/>
      <c r="ON74" s="242"/>
      <c r="OO74" s="242"/>
      <c r="OP74" s="242"/>
      <c r="OQ74" s="242"/>
      <c r="OR74" s="242"/>
      <c r="OS74" s="242"/>
      <c r="OT74" s="242"/>
      <c r="OU74" s="242"/>
      <c r="OV74" s="242"/>
      <c r="OW74" s="242"/>
      <c r="OX74" s="242"/>
      <c r="OY74" s="242"/>
      <c r="OZ74" s="242"/>
      <c r="PA74" s="242"/>
      <c r="PB74" s="242"/>
      <c r="PC74" s="242"/>
      <c r="PD74" s="242"/>
      <c r="PE74" s="242"/>
      <c r="PF74" s="242"/>
      <c r="PG74" s="242"/>
      <c r="PH74" s="242"/>
      <c r="PI74" s="242"/>
      <c r="PJ74" s="242"/>
      <c r="PK74" s="242"/>
      <c r="PL74" s="242"/>
      <c r="PM74" s="242"/>
      <c r="PN74" s="242"/>
      <c r="PO74" s="242"/>
      <c r="PP74" s="242"/>
      <c r="PQ74" s="242"/>
      <c r="PR74" s="242"/>
      <c r="PS74" s="242"/>
      <c r="PT74" s="242"/>
      <c r="PU74" s="242"/>
      <c r="PV74" s="242"/>
      <c r="PW74" s="242"/>
      <c r="PX74" s="242"/>
      <c r="PY74" s="242"/>
      <c r="PZ74" s="242"/>
      <c r="QA74" s="242"/>
      <c r="QB74" s="242"/>
      <c r="QC74" s="242"/>
      <c r="QD74" s="242"/>
      <c r="QE74" s="242"/>
      <c r="QF74" s="242"/>
      <c r="QG74" s="242"/>
      <c r="QH74" s="242"/>
      <c r="QI74" s="242"/>
      <c r="QJ74" s="242"/>
      <c r="QK74" s="242"/>
      <c r="QL74" s="242"/>
      <c r="QM74" s="242"/>
      <c r="QN74" s="242"/>
      <c r="QO74" s="242"/>
      <c r="QP74" s="242"/>
      <c r="QQ74" s="242"/>
      <c r="QR74" s="242"/>
      <c r="QS74" s="242"/>
      <c r="QT74" s="242"/>
      <c r="QU74" s="242"/>
      <c r="QV74" s="242"/>
      <c r="QW74" s="242"/>
      <c r="QX74" s="242"/>
      <c r="QY74" s="242"/>
      <c r="QZ74" s="242"/>
      <c r="RA74" s="242"/>
    </row>
    <row r="75" spans="1:469" x14ac:dyDescent="0.45">
      <c r="A75" s="241"/>
      <c r="B75" s="242"/>
      <c r="C75" s="243"/>
      <c r="D75" s="242"/>
      <c r="E75" s="242"/>
      <c r="F75" s="242"/>
      <c r="G75" s="241"/>
      <c r="H75" s="242"/>
      <c r="I75" s="242"/>
      <c r="J75" s="242"/>
      <c r="K75" s="242"/>
      <c r="L75" s="242"/>
      <c r="M75" s="242"/>
      <c r="N75" s="246"/>
      <c r="O75" s="242"/>
      <c r="P75" s="242"/>
      <c r="Q75" s="242"/>
      <c r="R75" s="242"/>
      <c r="S75" s="242"/>
      <c r="T75" s="242"/>
      <c r="U75" s="242"/>
      <c r="V75" s="242"/>
      <c r="W75" s="242"/>
      <c r="X75" s="242"/>
      <c r="Y75" s="242"/>
      <c r="Z75" s="242"/>
      <c r="AA75" s="242"/>
      <c r="AB75" s="242"/>
      <c r="AC75" s="242"/>
      <c r="AD75" s="242"/>
      <c r="AE75" s="242"/>
      <c r="AF75" s="242"/>
      <c r="AG75" s="242"/>
      <c r="AH75" s="242"/>
      <c r="AI75" s="242"/>
      <c r="AJ75" s="242"/>
      <c r="AK75" s="242"/>
      <c r="AL75" s="242"/>
      <c r="AM75" s="242"/>
      <c r="AN75" s="242"/>
      <c r="AO75" s="242"/>
      <c r="AP75" s="242"/>
      <c r="AQ75" s="242"/>
      <c r="AR75" s="242"/>
      <c r="AS75" s="242"/>
      <c r="AT75" s="242"/>
      <c r="AU75" s="242"/>
      <c r="AV75" s="242"/>
      <c r="AW75" s="242"/>
      <c r="AX75" s="242"/>
      <c r="AY75" s="242"/>
      <c r="AZ75" s="242"/>
      <c r="BA75" s="242"/>
      <c r="BB75" s="242"/>
      <c r="BC75" s="242"/>
      <c r="BD75" s="242"/>
      <c r="BE75" s="242"/>
      <c r="BF75" s="242"/>
      <c r="BG75" s="242"/>
      <c r="BH75" s="242"/>
      <c r="BI75" s="242"/>
      <c r="BJ75" s="242"/>
      <c r="BK75" s="242"/>
      <c r="BL75" s="242"/>
      <c r="BM75" s="242"/>
      <c r="BN75" s="242"/>
      <c r="BO75" s="242"/>
      <c r="BP75" s="242"/>
      <c r="BQ75" s="242"/>
      <c r="BR75" s="242"/>
      <c r="BS75" s="242"/>
      <c r="BT75" s="242"/>
      <c r="BU75" s="242"/>
      <c r="BV75" s="242"/>
      <c r="BW75" s="242"/>
      <c r="BX75" s="242"/>
      <c r="BY75" s="242"/>
      <c r="BZ75" s="242"/>
      <c r="CA75" s="242"/>
      <c r="CB75" s="242"/>
      <c r="CC75" s="242"/>
      <c r="CD75" s="242"/>
      <c r="CE75" s="242"/>
      <c r="CF75" s="242"/>
      <c r="CG75" s="242"/>
      <c r="CH75" s="242"/>
      <c r="CI75" s="242"/>
      <c r="CJ75" s="242"/>
      <c r="CK75" s="242"/>
      <c r="CL75" s="242"/>
      <c r="CM75" s="242"/>
      <c r="CN75" s="242"/>
      <c r="CO75" s="242"/>
      <c r="CP75" s="242"/>
      <c r="CQ75" s="242"/>
      <c r="CR75" s="242"/>
      <c r="CS75" s="242"/>
      <c r="CT75" s="242"/>
      <c r="CU75" s="242"/>
      <c r="CV75" s="242"/>
      <c r="CW75" s="242"/>
      <c r="CX75" s="242"/>
      <c r="CY75" s="242"/>
      <c r="CZ75" s="242"/>
      <c r="DA75" s="242"/>
      <c r="DB75" s="242"/>
      <c r="DC75" s="242"/>
      <c r="DD75" s="242"/>
      <c r="DE75" s="242"/>
      <c r="DF75" s="242"/>
      <c r="DG75" s="242"/>
      <c r="DH75" s="242"/>
      <c r="DI75" s="242"/>
      <c r="DJ75" s="242"/>
      <c r="DK75" s="242"/>
      <c r="DL75" s="242"/>
      <c r="DM75" s="242"/>
      <c r="DN75" s="242"/>
      <c r="DO75" s="242"/>
      <c r="DP75" s="242"/>
      <c r="DQ75" s="242"/>
      <c r="DR75" s="242"/>
      <c r="DS75" s="242"/>
      <c r="DT75" s="242"/>
      <c r="DU75" s="242"/>
      <c r="DV75" s="242"/>
      <c r="DW75" s="242"/>
      <c r="DX75" s="242"/>
      <c r="DY75" s="242"/>
      <c r="DZ75" s="242"/>
      <c r="EA75" s="242"/>
      <c r="EB75" s="242"/>
      <c r="EC75" s="242"/>
      <c r="ED75" s="242"/>
      <c r="EE75" s="242"/>
      <c r="EF75" s="242"/>
      <c r="EG75" s="242"/>
      <c r="EH75" s="242"/>
      <c r="EI75" s="242"/>
      <c r="EJ75" s="242"/>
      <c r="EK75" s="242"/>
      <c r="EL75" s="242"/>
      <c r="EM75" s="242"/>
      <c r="EN75" s="242"/>
      <c r="EO75" s="242"/>
      <c r="EP75" s="242"/>
      <c r="EQ75" s="242"/>
      <c r="ER75" s="242"/>
      <c r="ES75" s="242"/>
      <c r="ET75" s="242"/>
      <c r="EU75" s="242"/>
      <c r="EV75" s="242"/>
      <c r="EW75" s="242"/>
      <c r="EX75" s="242"/>
      <c r="EY75" s="242"/>
      <c r="EZ75" s="242"/>
      <c r="FA75" s="242"/>
      <c r="FB75" s="242"/>
      <c r="FC75" s="242"/>
      <c r="FD75" s="242"/>
      <c r="FE75" s="242"/>
      <c r="FF75" s="242"/>
      <c r="FG75" s="242"/>
      <c r="FH75" s="242"/>
      <c r="FI75" s="242"/>
      <c r="FJ75" s="242"/>
      <c r="FK75" s="242"/>
      <c r="FL75" s="242"/>
      <c r="FM75" s="242"/>
      <c r="FN75" s="242"/>
      <c r="FO75" s="242"/>
      <c r="FP75" s="242"/>
      <c r="FQ75" s="242"/>
      <c r="FR75" s="242"/>
      <c r="FS75" s="242"/>
      <c r="FT75" s="242"/>
      <c r="FU75" s="242"/>
      <c r="FV75" s="242"/>
      <c r="FW75" s="242"/>
      <c r="FX75" s="242"/>
      <c r="FY75" s="242"/>
      <c r="FZ75" s="242"/>
      <c r="GA75" s="242"/>
      <c r="GB75" s="242"/>
      <c r="GC75" s="242"/>
      <c r="GD75" s="242"/>
      <c r="GE75" s="242"/>
      <c r="GF75" s="242"/>
      <c r="GG75" s="242"/>
      <c r="GH75" s="242"/>
      <c r="GI75" s="242"/>
      <c r="GJ75" s="242"/>
      <c r="GK75" s="242"/>
      <c r="GL75" s="242"/>
      <c r="GM75" s="242"/>
      <c r="GN75" s="242"/>
      <c r="GO75" s="242"/>
      <c r="GP75" s="242"/>
      <c r="GQ75" s="242"/>
      <c r="GR75" s="242"/>
      <c r="GS75" s="242"/>
      <c r="GT75" s="242"/>
      <c r="GU75" s="242"/>
      <c r="GV75" s="242"/>
      <c r="GW75" s="242"/>
      <c r="GX75" s="242"/>
      <c r="GY75" s="242"/>
      <c r="GZ75" s="242"/>
      <c r="HA75" s="242"/>
      <c r="HB75" s="242"/>
      <c r="HC75" s="242"/>
      <c r="HD75" s="242"/>
      <c r="HE75" s="242"/>
      <c r="HF75" s="242"/>
      <c r="HG75" s="242"/>
      <c r="HH75" s="242"/>
      <c r="HI75" s="242"/>
      <c r="HJ75" s="242"/>
      <c r="HK75" s="242"/>
      <c r="HL75" s="242"/>
      <c r="HM75" s="242"/>
      <c r="HN75" s="242"/>
      <c r="HO75" s="242"/>
      <c r="HP75" s="242"/>
      <c r="HQ75" s="242"/>
      <c r="HR75" s="242"/>
      <c r="HS75" s="242"/>
      <c r="HT75" s="242"/>
      <c r="HU75" s="242"/>
      <c r="HV75" s="242"/>
      <c r="HW75" s="242"/>
      <c r="HX75" s="242"/>
      <c r="HY75" s="242"/>
      <c r="HZ75" s="242"/>
      <c r="IA75" s="242"/>
      <c r="IB75" s="242"/>
      <c r="IC75" s="242"/>
      <c r="ID75" s="242"/>
      <c r="IE75" s="242"/>
      <c r="IF75" s="242"/>
      <c r="IG75" s="242"/>
      <c r="IH75" s="242"/>
      <c r="II75" s="242"/>
      <c r="IJ75" s="242"/>
      <c r="IK75" s="242"/>
      <c r="IL75" s="242"/>
      <c r="IM75" s="242"/>
      <c r="IN75" s="242"/>
      <c r="IO75" s="242"/>
      <c r="IP75" s="242"/>
      <c r="IQ75" s="242"/>
      <c r="IR75" s="242"/>
      <c r="IS75" s="242"/>
      <c r="IT75" s="242"/>
      <c r="IU75" s="242"/>
      <c r="IV75" s="242"/>
      <c r="IW75" s="242"/>
      <c r="IX75" s="242"/>
      <c r="IY75" s="242"/>
      <c r="IZ75" s="242"/>
      <c r="JA75" s="242"/>
      <c r="JB75" s="242"/>
      <c r="JC75" s="242"/>
      <c r="JD75" s="242"/>
      <c r="JE75" s="242"/>
      <c r="JF75" s="242"/>
      <c r="JG75" s="242"/>
      <c r="JH75" s="242"/>
      <c r="JI75" s="242"/>
      <c r="JJ75" s="242"/>
      <c r="JK75" s="242"/>
      <c r="JL75" s="242"/>
      <c r="JM75" s="242"/>
      <c r="JN75" s="242"/>
      <c r="JO75" s="242"/>
      <c r="JP75" s="242"/>
      <c r="JQ75" s="242"/>
      <c r="JR75" s="242"/>
      <c r="JS75" s="242"/>
      <c r="JT75" s="242"/>
      <c r="JU75" s="242"/>
      <c r="JV75" s="242"/>
      <c r="JW75" s="242"/>
      <c r="JX75" s="242"/>
      <c r="JY75" s="242"/>
      <c r="JZ75" s="242"/>
      <c r="KA75" s="242"/>
      <c r="KB75" s="242"/>
      <c r="KC75" s="242"/>
      <c r="KD75" s="242"/>
      <c r="KE75" s="242"/>
      <c r="KF75" s="242"/>
      <c r="KG75" s="242"/>
      <c r="KH75" s="242"/>
      <c r="KI75" s="242"/>
      <c r="KJ75" s="242"/>
      <c r="KK75" s="242"/>
      <c r="KL75" s="242"/>
      <c r="KM75" s="242"/>
      <c r="KN75" s="242"/>
      <c r="KO75" s="242"/>
      <c r="KP75" s="242"/>
      <c r="KQ75" s="242"/>
      <c r="KR75" s="242"/>
      <c r="KS75" s="242"/>
      <c r="KT75" s="242"/>
      <c r="KU75" s="242"/>
      <c r="KV75" s="242"/>
      <c r="KW75" s="242"/>
      <c r="KX75" s="242"/>
      <c r="KY75" s="242"/>
      <c r="KZ75" s="242"/>
      <c r="LA75" s="242"/>
      <c r="LB75" s="242"/>
      <c r="LC75" s="242"/>
      <c r="LD75" s="242"/>
      <c r="LE75" s="242"/>
      <c r="LF75" s="242"/>
      <c r="LG75" s="242"/>
      <c r="LH75" s="242"/>
      <c r="LI75" s="242"/>
      <c r="LJ75" s="242"/>
      <c r="LK75" s="242"/>
      <c r="LL75" s="242"/>
      <c r="LM75" s="242"/>
      <c r="LN75" s="242"/>
      <c r="LO75" s="242"/>
      <c r="LP75" s="242"/>
      <c r="LQ75" s="242"/>
      <c r="LR75" s="242"/>
      <c r="LS75" s="242"/>
      <c r="LT75" s="242"/>
      <c r="LU75" s="242"/>
      <c r="LV75" s="242"/>
      <c r="LW75" s="242"/>
      <c r="LX75" s="242"/>
      <c r="LY75" s="242"/>
      <c r="LZ75" s="242"/>
      <c r="MA75" s="242"/>
      <c r="MB75" s="242"/>
      <c r="MC75" s="242"/>
      <c r="MD75" s="242"/>
      <c r="ME75" s="242"/>
      <c r="MF75" s="242"/>
      <c r="MG75" s="242"/>
      <c r="MH75" s="242"/>
      <c r="MI75" s="242"/>
      <c r="MJ75" s="242"/>
      <c r="MK75" s="242"/>
      <c r="ML75" s="242"/>
      <c r="MM75" s="242"/>
      <c r="MN75" s="242"/>
      <c r="MO75" s="242"/>
      <c r="MP75" s="242"/>
      <c r="MQ75" s="242"/>
      <c r="MR75" s="242"/>
      <c r="MS75" s="242"/>
      <c r="MT75" s="242"/>
      <c r="MU75" s="242"/>
      <c r="MV75" s="242"/>
      <c r="MW75" s="242"/>
      <c r="MX75" s="242"/>
      <c r="MY75" s="242"/>
      <c r="MZ75" s="242"/>
      <c r="NA75" s="242"/>
      <c r="NB75" s="242"/>
      <c r="NC75" s="242"/>
      <c r="ND75" s="242"/>
      <c r="NE75" s="242"/>
      <c r="NF75" s="242"/>
      <c r="NG75" s="242"/>
      <c r="NH75" s="242"/>
      <c r="NI75" s="242"/>
      <c r="NJ75" s="242"/>
      <c r="NK75" s="242"/>
      <c r="NL75" s="242"/>
      <c r="NM75" s="242"/>
      <c r="NN75" s="242"/>
      <c r="NO75" s="242"/>
      <c r="NP75" s="242"/>
      <c r="NQ75" s="242"/>
      <c r="NR75" s="242"/>
      <c r="NS75" s="242"/>
      <c r="NT75" s="242"/>
      <c r="NU75" s="242"/>
      <c r="NV75" s="242"/>
      <c r="NW75" s="242"/>
      <c r="NX75" s="242"/>
      <c r="NY75" s="242"/>
      <c r="NZ75" s="242"/>
      <c r="OA75" s="242"/>
      <c r="OB75" s="242"/>
      <c r="OC75" s="242"/>
      <c r="OD75" s="242"/>
      <c r="OE75" s="242"/>
      <c r="OF75" s="242"/>
      <c r="OG75" s="242"/>
      <c r="OH75" s="242"/>
      <c r="OI75" s="242"/>
      <c r="OJ75" s="242"/>
      <c r="OK75" s="242"/>
      <c r="OL75" s="242"/>
      <c r="OM75" s="242"/>
      <c r="ON75" s="242"/>
      <c r="OO75" s="242"/>
      <c r="OP75" s="242"/>
      <c r="OQ75" s="242"/>
      <c r="OR75" s="242"/>
      <c r="OS75" s="242"/>
      <c r="OT75" s="242"/>
      <c r="OU75" s="242"/>
      <c r="OV75" s="242"/>
      <c r="OW75" s="242"/>
      <c r="OX75" s="242"/>
      <c r="OY75" s="242"/>
      <c r="OZ75" s="242"/>
      <c r="PA75" s="242"/>
      <c r="PB75" s="242"/>
      <c r="PC75" s="242"/>
      <c r="PD75" s="242"/>
      <c r="PE75" s="242"/>
      <c r="PF75" s="242"/>
      <c r="PG75" s="242"/>
      <c r="PH75" s="242"/>
      <c r="PI75" s="242"/>
      <c r="PJ75" s="242"/>
      <c r="PK75" s="242"/>
      <c r="PL75" s="242"/>
      <c r="PM75" s="242"/>
      <c r="PN75" s="242"/>
      <c r="PO75" s="242"/>
      <c r="PP75" s="242"/>
      <c r="PQ75" s="242"/>
      <c r="PR75" s="242"/>
      <c r="PS75" s="242"/>
      <c r="PT75" s="242"/>
      <c r="PU75" s="242"/>
      <c r="PV75" s="242"/>
      <c r="PW75" s="242"/>
      <c r="PX75" s="242"/>
      <c r="PY75" s="242"/>
      <c r="PZ75" s="242"/>
      <c r="QA75" s="242"/>
      <c r="QB75" s="242"/>
      <c r="QC75" s="242"/>
      <c r="QD75" s="242"/>
      <c r="QE75" s="242"/>
      <c r="QF75" s="242"/>
      <c r="QG75" s="242"/>
      <c r="QH75" s="242"/>
      <c r="QI75" s="242"/>
      <c r="QJ75" s="242"/>
      <c r="QK75" s="242"/>
      <c r="QL75" s="242"/>
      <c r="QM75" s="242"/>
      <c r="QN75" s="242"/>
      <c r="QO75" s="242"/>
      <c r="QP75" s="242"/>
      <c r="QQ75" s="242"/>
      <c r="QR75" s="242"/>
      <c r="QS75" s="242"/>
      <c r="QT75" s="242"/>
      <c r="QU75" s="242"/>
      <c r="QV75" s="242"/>
      <c r="QW75" s="242"/>
      <c r="QX75" s="242"/>
      <c r="QY75" s="242"/>
      <c r="QZ75" s="242"/>
      <c r="RA75" s="242"/>
    </row>
    <row r="76" spans="1:469" x14ac:dyDescent="0.45">
      <c r="A76" s="241"/>
      <c r="B76" s="242"/>
      <c r="C76" s="243"/>
      <c r="D76" s="242"/>
      <c r="E76" s="242"/>
      <c r="F76" s="242"/>
      <c r="G76" s="241"/>
      <c r="H76" s="242"/>
      <c r="I76" s="242"/>
      <c r="J76" s="242"/>
      <c r="K76" s="242"/>
      <c r="L76" s="242"/>
      <c r="M76" s="242"/>
      <c r="N76" s="246"/>
      <c r="O76" s="242"/>
      <c r="P76" s="242"/>
      <c r="Q76" s="242"/>
      <c r="R76" s="242"/>
      <c r="S76" s="242"/>
      <c r="T76" s="242"/>
      <c r="U76" s="242"/>
      <c r="V76" s="242"/>
      <c r="W76" s="242"/>
      <c r="X76" s="242"/>
      <c r="Y76" s="242"/>
      <c r="Z76" s="242"/>
      <c r="AA76" s="242"/>
      <c r="AB76" s="242"/>
      <c r="AC76" s="242"/>
      <c r="AD76" s="242"/>
      <c r="AE76" s="242"/>
      <c r="AF76" s="242"/>
      <c r="AG76" s="242"/>
      <c r="AH76" s="242"/>
      <c r="AI76" s="242"/>
      <c r="AJ76" s="242"/>
      <c r="AK76" s="242"/>
      <c r="AL76" s="242"/>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M76" s="242"/>
      <c r="BN76" s="242"/>
      <c r="BO76" s="242"/>
      <c r="BP76" s="242"/>
      <c r="BQ76" s="242"/>
      <c r="BR76" s="242"/>
      <c r="BS76" s="242"/>
      <c r="BT76" s="242"/>
      <c r="BU76" s="242"/>
      <c r="BV76" s="242"/>
      <c r="BW76" s="242"/>
      <c r="BX76" s="242"/>
      <c r="BY76" s="242"/>
      <c r="BZ76" s="242"/>
      <c r="CA76" s="242"/>
      <c r="CB76" s="242"/>
      <c r="CC76" s="242"/>
      <c r="CD76" s="242"/>
      <c r="CE76" s="242"/>
      <c r="CF76" s="242"/>
      <c r="CG76" s="242"/>
      <c r="CH76" s="242"/>
      <c r="CI76" s="242"/>
      <c r="CJ76" s="242"/>
      <c r="CK76" s="242"/>
      <c r="CL76" s="242"/>
      <c r="CM76" s="242"/>
      <c r="CN76" s="242"/>
      <c r="CO76" s="242"/>
      <c r="CP76" s="242"/>
      <c r="CQ76" s="242"/>
      <c r="CR76" s="242"/>
      <c r="CS76" s="242"/>
      <c r="CT76" s="242"/>
      <c r="CU76" s="242"/>
      <c r="CV76" s="242"/>
      <c r="CW76" s="242"/>
      <c r="CX76" s="242"/>
      <c r="CY76" s="242"/>
      <c r="CZ76" s="242"/>
      <c r="DA76" s="242"/>
      <c r="DB76" s="242"/>
      <c r="DC76" s="242"/>
      <c r="DD76" s="242"/>
      <c r="DE76" s="242"/>
      <c r="DF76" s="242"/>
      <c r="DG76" s="242"/>
      <c r="DH76" s="242"/>
      <c r="DI76" s="242"/>
      <c r="DJ76" s="242"/>
      <c r="DK76" s="242"/>
      <c r="DL76" s="242"/>
      <c r="DM76" s="242"/>
      <c r="DN76" s="242"/>
      <c r="DO76" s="242"/>
      <c r="DP76" s="242"/>
      <c r="DQ76" s="242"/>
      <c r="DR76" s="242"/>
      <c r="DS76" s="242"/>
      <c r="DT76" s="242"/>
      <c r="DU76" s="242"/>
      <c r="DV76" s="242"/>
      <c r="DW76" s="242"/>
      <c r="DX76" s="242"/>
      <c r="DY76" s="242"/>
      <c r="DZ76" s="242"/>
      <c r="EA76" s="242"/>
      <c r="EB76" s="242"/>
      <c r="EC76" s="242"/>
      <c r="ED76" s="242"/>
      <c r="EE76" s="242"/>
      <c r="EF76" s="242"/>
      <c r="EG76" s="242"/>
      <c r="EH76" s="242"/>
      <c r="EI76" s="242"/>
      <c r="EJ76" s="242"/>
      <c r="EK76" s="242"/>
      <c r="EL76" s="242"/>
      <c r="EM76" s="242"/>
      <c r="EN76" s="242"/>
      <c r="EO76" s="242"/>
      <c r="EP76" s="242"/>
      <c r="EQ76" s="242"/>
      <c r="ER76" s="242"/>
      <c r="ES76" s="242"/>
      <c r="ET76" s="242"/>
      <c r="EU76" s="242"/>
      <c r="EV76" s="242"/>
      <c r="EW76" s="242"/>
      <c r="EX76" s="242"/>
      <c r="EY76" s="242"/>
      <c r="EZ76" s="242"/>
      <c r="FA76" s="242"/>
      <c r="FB76" s="242"/>
      <c r="FC76" s="242"/>
      <c r="FD76" s="242"/>
      <c r="FE76" s="242"/>
      <c r="FF76" s="242"/>
      <c r="FG76" s="242"/>
      <c r="FH76" s="242"/>
      <c r="FI76" s="242"/>
      <c r="FJ76" s="242"/>
      <c r="FK76" s="242"/>
      <c r="FL76" s="242"/>
      <c r="FM76" s="242"/>
      <c r="FN76" s="242"/>
      <c r="FO76" s="242"/>
      <c r="FP76" s="242"/>
      <c r="FQ76" s="242"/>
      <c r="FR76" s="242"/>
      <c r="FS76" s="242"/>
      <c r="FT76" s="242"/>
      <c r="FU76" s="242"/>
      <c r="FV76" s="242"/>
      <c r="FW76" s="242"/>
      <c r="FX76" s="242"/>
      <c r="FY76" s="242"/>
      <c r="FZ76" s="242"/>
      <c r="GA76" s="242"/>
      <c r="GB76" s="242"/>
      <c r="GC76" s="242"/>
      <c r="GD76" s="242"/>
      <c r="GE76" s="242"/>
      <c r="GF76" s="242"/>
      <c r="GG76" s="242"/>
      <c r="GH76" s="242"/>
      <c r="GI76" s="242"/>
      <c r="GJ76" s="242"/>
      <c r="GK76" s="242"/>
      <c r="GL76" s="242"/>
      <c r="GM76" s="242"/>
      <c r="GN76" s="242"/>
      <c r="GO76" s="242"/>
      <c r="GP76" s="242"/>
      <c r="GQ76" s="242"/>
      <c r="GR76" s="242"/>
      <c r="GS76" s="242"/>
      <c r="GT76" s="242"/>
      <c r="GU76" s="242"/>
      <c r="GV76" s="242"/>
      <c r="GW76" s="242"/>
      <c r="GX76" s="242"/>
      <c r="GY76" s="242"/>
      <c r="GZ76" s="242"/>
      <c r="HA76" s="242"/>
      <c r="HB76" s="242"/>
      <c r="HC76" s="242"/>
      <c r="HD76" s="242"/>
      <c r="HE76" s="242"/>
      <c r="HF76" s="242"/>
      <c r="HG76" s="242"/>
      <c r="HH76" s="242"/>
      <c r="HI76" s="242"/>
      <c r="HJ76" s="242"/>
      <c r="HK76" s="242"/>
      <c r="HL76" s="242"/>
      <c r="HM76" s="242"/>
      <c r="HN76" s="242"/>
      <c r="HO76" s="242"/>
      <c r="HP76" s="242"/>
      <c r="HQ76" s="242"/>
      <c r="HR76" s="242"/>
      <c r="HS76" s="242"/>
      <c r="HT76" s="242"/>
      <c r="HU76" s="242"/>
      <c r="HV76" s="242"/>
      <c r="HW76" s="242"/>
      <c r="HX76" s="242"/>
      <c r="HY76" s="242"/>
      <c r="HZ76" s="242"/>
      <c r="IA76" s="242"/>
      <c r="IB76" s="242"/>
      <c r="IC76" s="242"/>
      <c r="ID76" s="242"/>
      <c r="IE76" s="242"/>
      <c r="IF76" s="242"/>
      <c r="IG76" s="242"/>
      <c r="IH76" s="242"/>
      <c r="II76" s="242"/>
      <c r="IJ76" s="242"/>
      <c r="IK76" s="242"/>
      <c r="IL76" s="242"/>
      <c r="IM76" s="242"/>
      <c r="IN76" s="242"/>
      <c r="IO76" s="242"/>
      <c r="IP76" s="242"/>
      <c r="IQ76" s="242"/>
      <c r="IR76" s="242"/>
      <c r="IS76" s="242"/>
      <c r="IT76" s="242"/>
      <c r="IU76" s="242"/>
      <c r="IV76" s="242"/>
      <c r="IW76" s="242"/>
      <c r="IX76" s="242"/>
      <c r="IY76" s="242"/>
      <c r="IZ76" s="242"/>
      <c r="JA76" s="242"/>
      <c r="JB76" s="242"/>
      <c r="JC76" s="242"/>
      <c r="JD76" s="242"/>
      <c r="JE76" s="242"/>
      <c r="JF76" s="242"/>
      <c r="JG76" s="242"/>
      <c r="JH76" s="242"/>
      <c r="JI76" s="242"/>
      <c r="JJ76" s="242"/>
      <c r="JK76" s="242"/>
      <c r="JL76" s="242"/>
      <c r="JM76" s="242"/>
      <c r="JN76" s="242"/>
      <c r="JO76" s="242"/>
      <c r="JP76" s="242"/>
      <c r="JQ76" s="242"/>
      <c r="JR76" s="242"/>
      <c r="JS76" s="242"/>
      <c r="JT76" s="242"/>
      <c r="JU76" s="242"/>
      <c r="JV76" s="242"/>
      <c r="JW76" s="242"/>
      <c r="JX76" s="242"/>
      <c r="JY76" s="242"/>
      <c r="JZ76" s="242"/>
      <c r="KA76" s="242"/>
      <c r="KB76" s="242"/>
      <c r="KC76" s="242"/>
      <c r="KD76" s="242"/>
      <c r="KE76" s="242"/>
      <c r="KF76" s="242"/>
      <c r="KG76" s="242"/>
      <c r="KH76" s="242"/>
      <c r="KI76" s="242"/>
      <c r="KJ76" s="242"/>
      <c r="KK76" s="242"/>
      <c r="KL76" s="242"/>
      <c r="KM76" s="242"/>
      <c r="KN76" s="242"/>
      <c r="KO76" s="242"/>
      <c r="KP76" s="242"/>
      <c r="KQ76" s="242"/>
      <c r="KR76" s="242"/>
      <c r="KS76" s="242"/>
      <c r="KT76" s="242"/>
      <c r="KU76" s="242"/>
      <c r="KV76" s="242"/>
      <c r="KW76" s="242"/>
      <c r="KX76" s="242"/>
      <c r="KY76" s="242"/>
      <c r="KZ76" s="242"/>
      <c r="LA76" s="242"/>
      <c r="LB76" s="242"/>
      <c r="LC76" s="242"/>
      <c r="LD76" s="242"/>
      <c r="LE76" s="242"/>
      <c r="LF76" s="242"/>
      <c r="LG76" s="242"/>
      <c r="LH76" s="242"/>
      <c r="LI76" s="242"/>
      <c r="LJ76" s="242"/>
      <c r="LK76" s="242"/>
      <c r="LL76" s="242"/>
      <c r="LM76" s="242"/>
      <c r="LN76" s="242"/>
      <c r="LO76" s="242"/>
      <c r="LP76" s="242"/>
      <c r="LQ76" s="242"/>
      <c r="LR76" s="242"/>
      <c r="LS76" s="242"/>
      <c r="LT76" s="242"/>
      <c r="LU76" s="242"/>
      <c r="LV76" s="242"/>
      <c r="LW76" s="242"/>
      <c r="LX76" s="242"/>
      <c r="LY76" s="242"/>
      <c r="LZ76" s="242"/>
      <c r="MA76" s="242"/>
      <c r="MB76" s="242"/>
      <c r="MC76" s="242"/>
      <c r="MD76" s="242"/>
      <c r="ME76" s="242"/>
      <c r="MF76" s="242"/>
      <c r="MG76" s="242"/>
      <c r="MH76" s="242"/>
      <c r="MI76" s="242"/>
      <c r="MJ76" s="242"/>
      <c r="MK76" s="242"/>
      <c r="ML76" s="242"/>
      <c r="MM76" s="242"/>
      <c r="MN76" s="242"/>
      <c r="MO76" s="242"/>
      <c r="MP76" s="242"/>
      <c r="MQ76" s="242"/>
      <c r="MR76" s="242"/>
      <c r="MS76" s="242"/>
      <c r="MT76" s="242"/>
      <c r="MU76" s="242"/>
      <c r="MV76" s="242"/>
      <c r="MW76" s="242"/>
      <c r="MX76" s="242"/>
      <c r="MY76" s="242"/>
      <c r="MZ76" s="242"/>
      <c r="NA76" s="242"/>
      <c r="NB76" s="242"/>
      <c r="NC76" s="242"/>
      <c r="ND76" s="242"/>
      <c r="NE76" s="242"/>
      <c r="NF76" s="242"/>
      <c r="NG76" s="242"/>
      <c r="NH76" s="242"/>
      <c r="NI76" s="242"/>
      <c r="NJ76" s="242"/>
      <c r="NK76" s="242"/>
      <c r="NL76" s="242"/>
      <c r="NM76" s="242"/>
      <c r="NN76" s="242"/>
      <c r="NO76" s="242"/>
      <c r="NP76" s="242"/>
      <c r="NQ76" s="242"/>
      <c r="NR76" s="242"/>
      <c r="NS76" s="242"/>
      <c r="NT76" s="242"/>
      <c r="NU76" s="242"/>
      <c r="NV76" s="242"/>
      <c r="NW76" s="242"/>
      <c r="NX76" s="242"/>
      <c r="NY76" s="242"/>
      <c r="NZ76" s="242"/>
      <c r="OA76" s="242"/>
      <c r="OB76" s="242"/>
      <c r="OC76" s="242"/>
      <c r="OD76" s="242"/>
      <c r="OE76" s="242"/>
      <c r="OF76" s="242"/>
      <c r="OG76" s="242"/>
      <c r="OH76" s="242"/>
      <c r="OI76" s="242"/>
      <c r="OJ76" s="242"/>
      <c r="OK76" s="242"/>
      <c r="OL76" s="242"/>
      <c r="OM76" s="242"/>
      <c r="ON76" s="242"/>
      <c r="OO76" s="242"/>
      <c r="OP76" s="242"/>
      <c r="OQ76" s="242"/>
      <c r="OR76" s="242"/>
      <c r="OS76" s="242"/>
      <c r="OT76" s="242"/>
      <c r="OU76" s="242"/>
      <c r="OV76" s="242"/>
      <c r="OW76" s="242"/>
      <c r="OX76" s="242"/>
      <c r="OY76" s="242"/>
      <c r="OZ76" s="242"/>
      <c r="PA76" s="242"/>
      <c r="PB76" s="242"/>
      <c r="PC76" s="242"/>
      <c r="PD76" s="242"/>
      <c r="PE76" s="242"/>
      <c r="PF76" s="242"/>
      <c r="PG76" s="242"/>
      <c r="PH76" s="242"/>
      <c r="PI76" s="242"/>
      <c r="PJ76" s="242"/>
      <c r="PK76" s="242"/>
      <c r="PL76" s="242"/>
      <c r="PM76" s="242"/>
      <c r="PN76" s="242"/>
      <c r="PO76" s="242"/>
      <c r="PP76" s="242"/>
      <c r="PQ76" s="242"/>
      <c r="PR76" s="242"/>
      <c r="PS76" s="242"/>
      <c r="PT76" s="242"/>
      <c r="PU76" s="242"/>
      <c r="PV76" s="242"/>
      <c r="PW76" s="242"/>
      <c r="PX76" s="242"/>
      <c r="PY76" s="242"/>
      <c r="PZ76" s="242"/>
      <c r="QA76" s="242"/>
      <c r="QB76" s="242"/>
      <c r="QC76" s="242"/>
      <c r="QD76" s="242"/>
      <c r="QE76" s="242"/>
      <c r="QF76" s="242"/>
      <c r="QG76" s="242"/>
      <c r="QH76" s="242"/>
      <c r="QI76" s="242"/>
      <c r="QJ76" s="242"/>
      <c r="QK76" s="242"/>
      <c r="QL76" s="242"/>
      <c r="QM76" s="242"/>
      <c r="QN76" s="242"/>
      <c r="QO76" s="242"/>
      <c r="QP76" s="242"/>
      <c r="QQ76" s="242"/>
      <c r="QR76" s="242"/>
      <c r="QS76" s="242"/>
      <c r="QT76" s="242"/>
      <c r="QU76" s="242"/>
      <c r="QV76" s="242"/>
      <c r="QW76" s="242"/>
      <c r="QX76" s="242"/>
      <c r="QY76" s="242"/>
      <c r="QZ76" s="242"/>
      <c r="RA76" s="242"/>
    </row>
    <row r="77" spans="1:469" x14ac:dyDescent="0.45">
      <c r="A77" s="241"/>
      <c r="B77" s="242"/>
      <c r="C77" s="243"/>
      <c r="D77" s="242"/>
      <c r="E77" s="242"/>
      <c r="F77" s="242"/>
      <c r="G77" s="241"/>
      <c r="H77" s="242"/>
      <c r="I77" s="242"/>
      <c r="J77" s="242"/>
      <c r="K77" s="242"/>
      <c r="L77" s="242"/>
      <c r="M77" s="242"/>
      <c r="N77" s="246"/>
      <c r="O77" s="242"/>
      <c r="P77" s="242"/>
      <c r="Q77" s="242"/>
      <c r="R77" s="242"/>
      <c r="S77" s="242"/>
      <c r="T77" s="242"/>
      <c r="U77" s="242"/>
      <c r="V77" s="242"/>
      <c r="W77" s="242"/>
      <c r="X77" s="242"/>
      <c r="Y77" s="242"/>
      <c r="Z77" s="242"/>
      <c r="AA77" s="242"/>
      <c r="AB77" s="242"/>
      <c r="AC77" s="242"/>
      <c r="AD77" s="242"/>
      <c r="AE77" s="242"/>
      <c r="AF77" s="242"/>
      <c r="AG77" s="242"/>
      <c r="AH77" s="242"/>
      <c r="AI77" s="242"/>
      <c r="AJ77" s="242"/>
      <c r="AK77" s="242"/>
      <c r="AL77" s="242"/>
      <c r="AM77" s="242"/>
      <c r="AN77" s="242"/>
      <c r="AO77" s="242"/>
      <c r="AP77" s="242"/>
      <c r="AQ77" s="242"/>
      <c r="AR77" s="242"/>
      <c r="AS77" s="242"/>
      <c r="AT77" s="242"/>
      <c r="AU77" s="242"/>
      <c r="AV77" s="242"/>
      <c r="AW77" s="242"/>
      <c r="AX77" s="242"/>
      <c r="AY77" s="242"/>
      <c r="AZ77" s="242"/>
      <c r="BA77" s="242"/>
      <c r="BB77" s="242"/>
      <c r="BC77" s="242"/>
      <c r="BD77" s="242"/>
      <c r="BE77" s="242"/>
      <c r="BF77" s="242"/>
      <c r="BG77" s="242"/>
      <c r="BH77" s="242"/>
      <c r="BI77" s="242"/>
      <c r="BJ77" s="242"/>
      <c r="BK77" s="242"/>
      <c r="BL77" s="242"/>
      <c r="BM77" s="242"/>
      <c r="BN77" s="242"/>
      <c r="BO77" s="242"/>
      <c r="BP77" s="242"/>
      <c r="BQ77" s="242"/>
      <c r="BR77" s="242"/>
      <c r="BS77" s="242"/>
      <c r="BT77" s="242"/>
      <c r="BU77" s="242"/>
      <c r="BV77" s="242"/>
      <c r="BW77" s="242"/>
      <c r="BX77" s="242"/>
      <c r="BY77" s="242"/>
      <c r="BZ77" s="242"/>
      <c r="CA77" s="242"/>
      <c r="CB77" s="242"/>
      <c r="CC77" s="242"/>
      <c r="CD77" s="242"/>
      <c r="CE77" s="242"/>
      <c r="CF77" s="242"/>
      <c r="CG77" s="242"/>
      <c r="CH77" s="242"/>
      <c r="CI77" s="242"/>
      <c r="CJ77" s="242"/>
      <c r="CK77" s="242"/>
      <c r="CL77" s="242"/>
      <c r="CM77" s="242"/>
      <c r="CN77" s="242"/>
      <c r="CO77" s="242"/>
      <c r="CP77" s="242"/>
      <c r="CQ77" s="242"/>
      <c r="CR77" s="242"/>
      <c r="CS77" s="242"/>
      <c r="CT77" s="242"/>
      <c r="CU77" s="242"/>
      <c r="CV77" s="242"/>
      <c r="CW77" s="242"/>
      <c r="CX77" s="242"/>
      <c r="CY77" s="242"/>
      <c r="CZ77" s="242"/>
      <c r="DA77" s="242"/>
      <c r="DB77" s="242"/>
      <c r="DC77" s="242"/>
      <c r="DD77" s="242"/>
      <c r="DE77" s="242"/>
      <c r="DF77" s="242"/>
      <c r="DG77" s="242"/>
      <c r="DH77" s="242"/>
      <c r="DI77" s="242"/>
      <c r="DJ77" s="242"/>
      <c r="DK77" s="242"/>
      <c r="DL77" s="242"/>
      <c r="DM77" s="242"/>
      <c r="DN77" s="242"/>
      <c r="DO77" s="242"/>
      <c r="DP77" s="242"/>
      <c r="DQ77" s="242"/>
      <c r="DR77" s="242"/>
      <c r="DS77" s="242"/>
      <c r="DT77" s="242"/>
      <c r="DU77" s="242"/>
      <c r="DV77" s="242"/>
      <c r="DW77" s="242"/>
      <c r="DX77" s="242"/>
      <c r="DY77" s="242"/>
      <c r="DZ77" s="242"/>
      <c r="EA77" s="242"/>
      <c r="EB77" s="242"/>
      <c r="EC77" s="242"/>
      <c r="ED77" s="242"/>
      <c r="EE77" s="242"/>
      <c r="EF77" s="242"/>
      <c r="EG77" s="242"/>
      <c r="EH77" s="242"/>
      <c r="EI77" s="242"/>
      <c r="EJ77" s="242"/>
      <c r="EK77" s="242"/>
      <c r="EL77" s="242"/>
      <c r="EM77" s="242"/>
      <c r="EN77" s="242"/>
      <c r="EO77" s="242"/>
      <c r="EP77" s="242"/>
      <c r="EQ77" s="242"/>
      <c r="ER77" s="242"/>
      <c r="ES77" s="242"/>
      <c r="ET77" s="242"/>
      <c r="EU77" s="242"/>
      <c r="EV77" s="242"/>
      <c r="EW77" s="242"/>
      <c r="EX77" s="242"/>
      <c r="EY77" s="242"/>
      <c r="EZ77" s="242"/>
      <c r="FA77" s="242"/>
      <c r="FB77" s="242"/>
      <c r="FC77" s="242"/>
      <c r="FD77" s="242"/>
      <c r="FE77" s="242"/>
      <c r="FF77" s="242"/>
      <c r="FG77" s="242"/>
      <c r="FH77" s="242"/>
      <c r="FI77" s="242"/>
      <c r="FJ77" s="242"/>
      <c r="FK77" s="242"/>
      <c r="FL77" s="242"/>
      <c r="FM77" s="242"/>
      <c r="FN77" s="242"/>
      <c r="FO77" s="242"/>
      <c r="FP77" s="242"/>
      <c r="FQ77" s="242"/>
      <c r="FR77" s="242"/>
      <c r="FS77" s="242"/>
      <c r="FT77" s="242"/>
      <c r="FU77" s="242"/>
      <c r="FV77" s="242"/>
      <c r="FW77" s="242"/>
      <c r="FX77" s="242"/>
      <c r="FY77" s="242"/>
      <c r="FZ77" s="242"/>
      <c r="GA77" s="242"/>
      <c r="GB77" s="242"/>
      <c r="GC77" s="242"/>
      <c r="GD77" s="242"/>
      <c r="GE77" s="242"/>
      <c r="GF77" s="242"/>
      <c r="GG77" s="242"/>
      <c r="GH77" s="242"/>
      <c r="GI77" s="242"/>
      <c r="GJ77" s="242"/>
      <c r="GK77" s="242"/>
      <c r="GL77" s="242"/>
      <c r="GM77" s="242"/>
      <c r="GN77" s="242"/>
      <c r="GO77" s="242"/>
      <c r="GP77" s="242"/>
      <c r="GQ77" s="242"/>
      <c r="GR77" s="242"/>
      <c r="GS77" s="242"/>
      <c r="GT77" s="242"/>
      <c r="GU77" s="242"/>
      <c r="GV77" s="242"/>
      <c r="GW77" s="242"/>
      <c r="GX77" s="242"/>
      <c r="GY77" s="242"/>
      <c r="GZ77" s="242"/>
      <c r="HA77" s="242"/>
      <c r="HB77" s="242"/>
      <c r="HC77" s="242"/>
      <c r="HD77" s="242"/>
      <c r="HE77" s="242"/>
      <c r="HF77" s="242"/>
      <c r="HG77" s="242"/>
      <c r="HH77" s="242"/>
      <c r="HI77" s="242"/>
      <c r="HJ77" s="242"/>
      <c r="HK77" s="242"/>
      <c r="HL77" s="242"/>
      <c r="HM77" s="242"/>
      <c r="HN77" s="242"/>
      <c r="HO77" s="242"/>
      <c r="HP77" s="242"/>
      <c r="HQ77" s="242"/>
      <c r="HR77" s="242"/>
      <c r="HS77" s="242"/>
      <c r="HT77" s="242"/>
      <c r="HU77" s="242"/>
      <c r="HV77" s="242"/>
      <c r="HW77" s="242"/>
      <c r="HX77" s="242"/>
      <c r="HY77" s="242"/>
      <c r="HZ77" s="242"/>
      <c r="IA77" s="242"/>
      <c r="IB77" s="242"/>
      <c r="IC77" s="242"/>
      <c r="ID77" s="242"/>
      <c r="IE77" s="242"/>
      <c r="IF77" s="242"/>
      <c r="IG77" s="242"/>
      <c r="IH77" s="242"/>
      <c r="II77" s="242"/>
      <c r="IJ77" s="242"/>
      <c r="IK77" s="242"/>
      <c r="IL77" s="242"/>
      <c r="IM77" s="242"/>
      <c r="IN77" s="242"/>
      <c r="IO77" s="242"/>
      <c r="IP77" s="242"/>
      <c r="IQ77" s="242"/>
      <c r="IR77" s="242"/>
      <c r="IS77" s="242"/>
      <c r="IT77" s="242"/>
      <c r="IU77" s="242"/>
      <c r="IV77" s="242"/>
      <c r="IW77" s="242"/>
      <c r="IX77" s="242"/>
      <c r="IY77" s="242"/>
      <c r="IZ77" s="242"/>
      <c r="JA77" s="242"/>
      <c r="JB77" s="242"/>
      <c r="JC77" s="242"/>
      <c r="JD77" s="242"/>
      <c r="JE77" s="242"/>
      <c r="JF77" s="242"/>
      <c r="JG77" s="242"/>
      <c r="JH77" s="242"/>
      <c r="JI77" s="242"/>
      <c r="JJ77" s="242"/>
      <c r="JK77" s="242"/>
      <c r="JL77" s="242"/>
      <c r="JM77" s="242"/>
      <c r="JN77" s="242"/>
      <c r="JO77" s="242"/>
      <c r="JP77" s="242"/>
      <c r="JQ77" s="242"/>
      <c r="JR77" s="242"/>
      <c r="JS77" s="242"/>
      <c r="JT77" s="242"/>
      <c r="JU77" s="242"/>
      <c r="JV77" s="242"/>
      <c r="JW77" s="242"/>
      <c r="JX77" s="242"/>
      <c r="JY77" s="242"/>
      <c r="JZ77" s="242"/>
      <c r="KA77" s="242"/>
      <c r="KB77" s="242"/>
      <c r="KC77" s="242"/>
      <c r="KD77" s="242"/>
      <c r="KE77" s="242"/>
      <c r="KF77" s="242"/>
      <c r="KG77" s="242"/>
      <c r="KH77" s="242"/>
      <c r="KI77" s="242"/>
      <c r="KJ77" s="242"/>
      <c r="KK77" s="242"/>
      <c r="KL77" s="242"/>
      <c r="KM77" s="242"/>
      <c r="KN77" s="242"/>
      <c r="KO77" s="242"/>
      <c r="KP77" s="242"/>
      <c r="KQ77" s="242"/>
      <c r="KR77" s="242"/>
      <c r="KS77" s="242"/>
      <c r="KT77" s="242"/>
      <c r="KU77" s="242"/>
      <c r="KV77" s="242"/>
      <c r="KW77" s="242"/>
      <c r="KX77" s="242"/>
      <c r="KY77" s="242"/>
      <c r="KZ77" s="242"/>
      <c r="LA77" s="242"/>
      <c r="LB77" s="242"/>
      <c r="LC77" s="242"/>
      <c r="LD77" s="242"/>
      <c r="LE77" s="242"/>
      <c r="LF77" s="242"/>
      <c r="LG77" s="242"/>
      <c r="LH77" s="242"/>
      <c r="LI77" s="242"/>
      <c r="LJ77" s="242"/>
      <c r="LK77" s="242"/>
      <c r="LL77" s="242"/>
      <c r="LM77" s="242"/>
      <c r="LN77" s="242"/>
      <c r="LO77" s="242"/>
      <c r="LP77" s="242"/>
      <c r="LQ77" s="242"/>
      <c r="LR77" s="242"/>
      <c r="LS77" s="242"/>
      <c r="LT77" s="242"/>
      <c r="LU77" s="242"/>
      <c r="LV77" s="242"/>
      <c r="LW77" s="242"/>
      <c r="LX77" s="242"/>
      <c r="LY77" s="242"/>
      <c r="LZ77" s="242"/>
      <c r="MA77" s="242"/>
      <c r="MB77" s="242"/>
      <c r="MC77" s="242"/>
      <c r="MD77" s="242"/>
      <c r="ME77" s="242"/>
      <c r="MF77" s="242"/>
      <c r="MG77" s="242"/>
      <c r="MH77" s="242"/>
      <c r="MI77" s="242"/>
      <c r="MJ77" s="242"/>
      <c r="MK77" s="242"/>
      <c r="ML77" s="242"/>
      <c r="MM77" s="242"/>
      <c r="MN77" s="242"/>
      <c r="MO77" s="242"/>
      <c r="MP77" s="242"/>
      <c r="MQ77" s="242"/>
      <c r="MR77" s="242"/>
      <c r="MS77" s="242"/>
      <c r="MT77" s="242"/>
      <c r="MU77" s="242"/>
      <c r="MV77" s="242"/>
      <c r="MW77" s="242"/>
      <c r="MX77" s="242"/>
      <c r="MY77" s="242"/>
      <c r="MZ77" s="242"/>
      <c r="NA77" s="242"/>
      <c r="NB77" s="242"/>
      <c r="NC77" s="242"/>
      <c r="ND77" s="242"/>
      <c r="NE77" s="242"/>
      <c r="NF77" s="242"/>
      <c r="NG77" s="242"/>
      <c r="NH77" s="242"/>
      <c r="NI77" s="242"/>
      <c r="NJ77" s="242"/>
      <c r="NK77" s="242"/>
      <c r="NL77" s="242"/>
      <c r="NM77" s="242"/>
      <c r="NN77" s="242"/>
      <c r="NO77" s="242"/>
      <c r="NP77" s="242"/>
      <c r="NQ77" s="242"/>
      <c r="NR77" s="242"/>
      <c r="NS77" s="242"/>
      <c r="NT77" s="242"/>
      <c r="NU77" s="242"/>
      <c r="NV77" s="242"/>
      <c r="NW77" s="242"/>
      <c r="NX77" s="242"/>
      <c r="NY77" s="242"/>
      <c r="NZ77" s="242"/>
      <c r="OA77" s="242"/>
      <c r="OB77" s="242"/>
      <c r="OC77" s="242"/>
      <c r="OD77" s="242"/>
      <c r="OE77" s="242"/>
      <c r="OF77" s="242"/>
      <c r="OG77" s="242"/>
      <c r="OH77" s="242"/>
      <c r="OI77" s="242"/>
      <c r="OJ77" s="242"/>
      <c r="OK77" s="242"/>
      <c r="OL77" s="242"/>
      <c r="OM77" s="242"/>
      <c r="ON77" s="242"/>
      <c r="OO77" s="242"/>
      <c r="OP77" s="242"/>
      <c r="OQ77" s="242"/>
      <c r="OR77" s="242"/>
      <c r="OS77" s="242"/>
      <c r="OT77" s="242"/>
      <c r="OU77" s="242"/>
      <c r="OV77" s="242"/>
      <c r="OW77" s="242"/>
      <c r="OX77" s="242"/>
      <c r="OY77" s="242"/>
      <c r="OZ77" s="242"/>
      <c r="PA77" s="242"/>
      <c r="PB77" s="242"/>
      <c r="PC77" s="242"/>
      <c r="PD77" s="242"/>
      <c r="PE77" s="242"/>
      <c r="PF77" s="242"/>
      <c r="PG77" s="242"/>
      <c r="PH77" s="242"/>
      <c r="PI77" s="242"/>
      <c r="PJ77" s="242"/>
      <c r="PK77" s="242"/>
      <c r="PL77" s="242"/>
      <c r="PM77" s="242"/>
      <c r="PN77" s="242"/>
      <c r="PO77" s="242"/>
      <c r="PP77" s="242"/>
      <c r="PQ77" s="242"/>
      <c r="PR77" s="242"/>
      <c r="PS77" s="242"/>
      <c r="PT77" s="242"/>
      <c r="PU77" s="242"/>
      <c r="PV77" s="242"/>
      <c r="PW77" s="242"/>
      <c r="PX77" s="242"/>
      <c r="PY77" s="242"/>
      <c r="PZ77" s="242"/>
      <c r="QA77" s="242"/>
      <c r="QB77" s="242"/>
      <c r="QC77" s="242"/>
      <c r="QD77" s="242"/>
      <c r="QE77" s="242"/>
      <c r="QF77" s="242"/>
      <c r="QG77" s="242"/>
      <c r="QH77" s="242"/>
      <c r="QI77" s="242"/>
      <c r="QJ77" s="242"/>
      <c r="QK77" s="242"/>
      <c r="QL77" s="242"/>
      <c r="QM77" s="242"/>
      <c r="QN77" s="242"/>
      <c r="QO77" s="242"/>
      <c r="QP77" s="242"/>
      <c r="QQ77" s="242"/>
      <c r="QR77" s="242"/>
      <c r="QS77" s="242"/>
      <c r="QT77" s="242"/>
      <c r="QU77" s="242"/>
      <c r="QV77" s="242"/>
      <c r="QW77" s="242"/>
      <c r="QX77" s="242"/>
      <c r="QY77" s="242"/>
      <c r="QZ77" s="242"/>
      <c r="RA77" s="242"/>
    </row>
    <row r="78" spans="1:469" x14ac:dyDescent="0.45">
      <c r="A78" s="241"/>
      <c r="B78" s="242"/>
      <c r="C78" s="243"/>
      <c r="D78" s="242"/>
      <c r="E78" s="242"/>
      <c r="F78" s="242"/>
      <c r="G78" s="241"/>
      <c r="H78" s="242"/>
      <c r="I78" s="242"/>
      <c r="J78" s="242"/>
      <c r="K78" s="242"/>
      <c r="L78" s="242"/>
      <c r="M78" s="242"/>
      <c r="N78" s="246"/>
      <c r="O78" s="242"/>
      <c r="P78" s="242"/>
      <c r="Q78" s="242"/>
      <c r="R78" s="242"/>
      <c r="S78" s="242"/>
      <c r="T78" s="242"/>
      <c r="U78" s="242"/>
      <c r="V78" s="242"/>
      <c r="W78" s="242"/>
      <c r="X78" s="242"/>
      <c r="Y78" s="242"/>
      <c r="Z78" s="242"/>
      <c r="AA78" s="242"/>
      <c r="AB78" s="242"/>
      <c r="AC78" s="242"/>
      <c r="AD78" s="242"/>
      <c r="AE78" s="242"/>
      <c r="AF78" s="242"/>
      <c r="AG78" s="242"/>
      <c r="AH78" s="242"/>
      <c r="AI78" s="242"/>
      <c r="AJ78" s="242"/>
      <c r="AK78" s="242"/>
      <c r="AL78" s="242"/>
      <c r="AM78" s="242"/>
      <c r="AN78" s="242"/>
      <c r="AO78" s="242"/>
      <c r="AP78" s="242"/>
      <c r="AQ78" s="242"/>
      <c r="AR78" s="242"/>
      <c r="AS78" s="242"/>
      <c r="AT78" s="242"/>
      <c r="AU78" s="242"/>
      <c r="AV78" s="242"/>
      <c r="AW78" s="242"/>
      <c r="AX78" s="242"/>
      <c r="AY78" s="242"/>
      <c r="AZ78" s="242"/>
      <c r="BA78" s="242"/>
      <c r="BB78" s="242"/>
      <c r="BC78" s="242"/>
      <c r="BD78" s="242"/>
      <c r="BE78" s="242"/>
      <c r="BF78" s="242"/>
      <c r="BG78" s="242"/>
      <c r="BH78" s="242"/>
      <c r="BI78" s="242"/>
      <c r="BJ78" s="242"/>
      <c r="BK78" s="242"/>
      <c r="BL78" s="242"/>
      <c r="BM78" s="242"/>
      <c r="BN78" s="242"/>
      <c r="BO78" s="242"/>
      <c r="BP78" s="242"/>
      <c r="BQ78" s="242"/>
      <c r="BR78" s="242"/>
      <c r="BS78" s="242"/>
      <c r="BT78" s="242"/>
      <c r="BU78" s="242"/>
      <c r="BV78" s="242"/>
      <c r="BW78" s="242"/>
      <c r="BX78" s="242"/>
      <c r="BY78" s="242"/>
      <c r="BZ78" s="242"/>
      <c r="CA78" s="242"/>
      <c r="CB78" s="242"/>
      <c r="CC78" s="242"/>
      <c r="CD78" s="242"/>
      <c r="CE78" s="242"/>
      <c r="CF78" s="242"/>
      <c r="CG78" s="242"/>
      <c r="CH78" s="242"/>
      <c r="CI78" s="242"/>
      <c r="CJ78" s="242"/>
      <c r="CK78" s="242"/>
      <c r="CL78" s="242"/>
      <c r="CM78" s="242"/>
      <c r="CN78" s="242"/>
      <c r="CO78" s="242"/>
      <c r="CP78" s="242"/>
      <c r="CQ78" s="242"/>
      <c r="CR78" s="242"/>
      <c r="CS78" s="242"/>
      <c r="CT78" s="242"/>
      <c r="CU78" s="242"/>
      <c r="CV78" s="242"/>
      <c r="CW78" s="242"/>
      <c r="CX78" s="242"/>
      <c r="CY78" s="242"/>
      <c r="CZ78" s="242"/>
      <c r="DA78" s="242"/>
      <c r="DB78" s="242"/>
      <c r="DC78" s="242"/>
      <c r="DD78" s="242"/>
      <c r="DE78" s="242"/>
      <c r="DF78" s="242"/>
      <c r="DG78" s="242"/>
      <c r="DH78" s="242"/>
      <c r="DI78" s="242"/>
      <c r="DJ78" s="242"/>
      <c r="DK78" s="242"/>
      <c r="DL78" s="242"/>
      <c r="DM78" s="242"/>
      <c r="DN78" s="242"/>
      <c r="DO78" s="242"/>
      <c r="DP78" s="242"/>
      <c r="DQ78" s="242"/>
      <c r="DR78" s="242"/>
      <c r="DS78" s="242"/>
      <c r="DT78" s="242"/>
      <c r="DU78" s="242"/>
      <c r="DV78" s="242"/>
      <c r="DW78" s="242"/>
      <c r="DX78" s="242"/>
      <c r="DY78" s="242"/>
      <c r="DZ78" s="242"/>
      <c r="EA78" s="242"/>
      <c r="EB78" s="242"/>
      <c r="EC78" s="242"/>
      <c r="ED78" s="242"/>
      <c r="EE78" s="242"/>
      <c r="EF78" s="242"/>
      <c r="EG78" s="242"/>
      <c r="EH78" s="242"/>
      <c r="EI78" s="242"/>
      <c r="EJ78" s="242"/>
      <c r="EK78" s="242"/>
      <c r="EL78" s="242"/>
      <c r="EM78" s="242"/>
      <c r="EN78" s="242"/>
      <c r="EO78" s="242"/>
      <c r="EP78" s="242"/>
      <c r="EQ78" s="242"/>
      <c r="ER78" s="242"/>
      <c r="ES78" s="242"/>
      <c r="ET78" s="242"/>
      <c r="EU78" s="242"/>
      <c r="EV78" s="242"/>
      <c r="EW78" s="242"/>
      <c r="EX78" s="242"/>
      <c r="EY78" s="242"/>
      <c r="EZ78" s="242"/>
      <c r="FA78" s="242"/>
      <c r="FB78" s="242"/>
      <c r="FC78" s="242"/>
      <c r="FD78" s="242"/>
      <c r="FE78" s="242"/>
      <c r="FF78" s="242"/>
      <c r="FG78" s="242"/>
      <c r="FH78" s="242"/>
      <c r="FI78" s="242"/>
      <c r="FJ78" s="242"/>
      <c r="FK78" s="242"/>
      <c r="FL78" s="242"/>
      <c r="FM78" s="242"/>
      <c r="FN78" s="242"/>
      <c r="FO78" s="242"/>
      <c r="FP78" s="242"/>
      <c r="FQ78" s="242"/>
      <c r="FR78" s="242"/>
      <c r="FS78" s="242"/>
      <c r="FT78" s="242"/>
      <c r="FU78" s="242"/>
      <c r="FV78" s="242"/>
      <c r="FW78" s="242"/>
      <c r="FX78" s="242"/>
      <c r="FY78" s="242"/>
      <c r="FZ78" s="242"/>
      <c r="GA78" s="242"/>
      <c r="GB78" s="242"/>
      <c r="GC78" s="242"/>
      <c r="GD78" s="242"/>
      <c r="GE78" s="242"/>
      <c r="GF78" s="242"/>
      <c r="GG78" s="242"/>
      <c r="GH78" s="242"/>
      <c r="GI78" s="242"/>
      <c r="GJ78" s="242"/>
      <c r="GK78" s="242"/>
      <c r="GL78" s="242"/>
      <c r="GM78" s="242"/>
      <c r="GN78" s="242"/>
      <c r="GO78" s="242"/>
      <c r="GP78" s="242"/>
      <c r="GQ78" s="242"/>
      <c r="GR78" s="242"/>
      <c r="GS78" s="242"/>
      <c r="GT78" s="242"/>
      <c r="GU78" s="242"/>
      <c r="GV78" s="242"/>
      <c r="GW78" s="242"/>
      <c r="GX78" s="242"/>
      <c r="GY78" s="242"/>
      <c r="GZ78" s="242"/>
      <c r="HA78" s="242"/>
      <c r="HB78" s="242"/>
      <c r="HC78" s="242"/>
      <c r="HD78" s="242"/>
      <c r="HE78" s="242"/>
      <c r="HF78" s="242"/>
      <c r="HG78" s="242"/>
      <c r="HH78" s="242"/>
      <c r="HI78" s="242"/>
      <c r="HJ78" s="242"/>
      <c r="HK78" s="242"/>
      <c r="HL78" s="242"/>
      <c r="HM78" s="242"/>
      <c r="HN78" s="242"/>
      <c r="HO78" s="242"/>
      <c r="HP78" s="242"/>
      <c r="HQ78" s="242"/>
      <c r="HR78" s="242"/>
      <c r="HS78" s="242"/>
      <c r="HT78" s="242"/>
      <c r="HU78" s="242"/>
      <c r="HV78" s="242"/>
      <c r="HW78" s="242"/>
      <c r="HX78" s="242"/>
      <c r="HY78" s="242"/>
      <c r="HZ78" s="242"/>
      <c r="IA78" s="242"/>
      <c r="IB78" s="242"/>
      <c r="IC78" s="242"/>
      <c r="ID78" s="242"/>
      <c r="IE78" s="242"/>
      <c r="IF78" s="242"/>
      <c r="IG78" s="242"/>
      <c r="IH78" s="242"/>
      <c r="II78" s="242"/>
      <c r="IJ78" s="242"/>
      <c r="IK78" s="242"/>
      <c r="IL78" s="242"/>
      <c r="IM78" s="242"/>
      <c r="IN78" s="242"/>
      <c r="IO78" s="242"/>
      <c r="IP78" s="242"/>
      <c r="IQ78" s="242"/>
      <c r="IR78" s="242"/>
      <c r="IS78" s="242"/>
      <c r="IT78" s="242"/>
      <c r="IU78" s="242"/>
      <c r="IV78" s="242"/>
      <c r="IW78" s="242"/>
      <c r="IX78" s="242"/>
      <c r="IY78" s="242"/>
      <c r="IZ78" s="242"/>
      <c r="JA78" s="242"/>
      <c r="JB78" s="242"/>
      <c r="JC78" s="242"/>
      <c r="JD78" s="242"/>
      <c r="JE78" s="242"/>
      <c r="JF78" s="242"/>
      <c r="JG78" s="242"/>
      <c r="JH78" s="242"/>
      <c r="JI78" s="242"/>
      <c r="JJ78" s="242"/>
      <c r="JK78" s="242"/>
      <c r="JL78" s="242"/>
      <c r="JM78" s="242"/>
      <c r="JN78" s="242"/>
      <c r="JO78" s="242"/>
      <c r="JP78" s="242"/>
      <c r="JQ78" s="242"/>
      <c r="JR78" s="242"/>
      <c r="JS78" s="242"/>
      <c r="JT78" s="242"/>
      <c r="JU78" s="242"/>
      <c r="JV78" s="242"/>
      <c r="JW78" s="242"/>
      <c r="JX78" s="242"/>
      <c r="JY78" s="242"/>
      <c r="JZ78" s="242"/>
      <c r="KA78" s="242"/>
      <c r="KB78" s="242"/>
      <c r="KC78" s="242"/>
      <c r="KD78" s="242"/>
      <c r="KE78" s="242"/>
      <c r="KF78" s="242"/>
      <c r="KG78" s="242"/>
      <c r="KH78" s="242"/>
      <c r="KI78" s="242"/>
      <c r="KJ78" s="242"/>
      <c r="KK78" s="242"/>
      <c r="KL78" s="242"/>
      <c r="KM78" s="242"/>
      <c r="KN78" s="242"/>
      <c r="KO78" s="242"/>
      <c r="KP78" s="242"/>
      <c r="KQ78" s="242"/>
      <c r="KR78" s="242"/>
      <c r="KS78" s="242"/>
      <c r="KT78" s="242"/>
      <c r="KU78" s="242"/>
      <c r="KV78" s="242"/>
      <c r="KW78" s="242"/>
      <c r="KX78" s="242"/>
      <c r="KY78" s="242"/>
      <c r="KZ78" s="242"/>
      <c r="LA78" s="242"/>
      <c r="LB78" s="242"/>
      <c r="LC78" s="242"/>
      <c r="LD78" s="242"/>
      <c r="LE78" s="242"/>
      <c r="LF78" s="242"/>
      <c r="LG78" s="242"/>
      <c r="LH78" s="242"/>
      <c r="LI78" s="242"/>
      <c r="LJ78" s="242"/>
      <c r="LK78" s="242"/>
      <c r="LL78" s="242"/>
      <c r="LM78" s="242"/>
      <c r="LN78" s="242"/>
      <c r="LO78" s="242"/>
      <c r="LP78" s="242"/>
      <c r="LQ78" s="242"/>
      <c r="LR78" s="242"/>
      <c r="LS78" s="242"/>
      <c r="LT78" s="242"/>
      <c r="LU78" s="242"/>
      <c r="LV78" s="242"/>
      <c r="LW78" s="242"/>
      <c r="LX78" s="242"/>
      <c r="LY78" s="242"/>
      <c r="LZ78" s="242"/>
      <c r="MA78" s="242"/>
      <c r="MB78" s="242"/>
      <c r="MC78" s="242"/>
      <c r="MD78" s="242"/>
      <c r="ME78" s="242"/>
      <c r="MF78" s="242"/>
      <c r="MG78" s="242"/>
      <c r="MH78" s="242"/>
      <c r="MI78" s="242"/>
      <c r="MJ78" s="242"/>
      <c r="MK78" s="242"/>
      <c r="ML78" s="242"/>
      <c r="MM78" s="242"/>
      <c r="MN78" s="242"/>
      <c r="MO78" s="242"/>
      <c r="MP78" s="242"/>
      <c r="MQ78" s="242"/>
      <c r="MR78" s="242"/>
      <c r="MS78" s="242"/>
      <c r="MT78" s="242"/>
      <c r="MU78" s="242"/>
      <c r="MV78" s="242"/>
      <c r="MW78" s="242"/>
      <c r="MX78" s="242"/>
      <c r="MY78" s="242"/>
      <c r="MZ78" s="242"/>
      <c r="NA78" s="242"/>
      <c r="NB78" s="242"/>
      <c r="NC78" s="242"/>
      <c r="ND78" s="242"/>
      <c r="NE78" s="242"/>
      <c r="NF78" s="242"/>
      <c r="NG78" s="242"/>
      <c r="NH78" s="242"/>
      <c r="NI78" s="242"/>
      <c r="NJ78" s="242"/>
      <c r="NK78" s="242"/>
      <c r="NL78" s="242"/>
      <c r="NM78" s="242"/>
      <c r="NN78" s="242"/>
      <c r="NO78" s="242"/>
      <c r="NP78" s="242"/>
      <c r="NQ78" s="242"/>
      <c r="NR78" s="242"/>
      <c r="NS78" s="242"/>
      <c r="NT78" s="242"/>
      <c r="NU78" s="242"/>
      <c r="NV78" s="242"/>
      <c r="NW78" s="242"/>
      <c r="NX78" s="242"/>
      <c r="NY78" s="242"/>
      <c r="NZ78" s="242"/>
      <c r="OA78" s="242"/>
      <c r="OB78" s="242"/>
      <c r="OC78" s="242"/>
      <c r="OD78" s="242"/>
      <c r="OE78" s="242"/>
      <c r="OF78" s="242"/>
      <c r="OG78" s="242"/>
      <c r="OH78" s="242"/>
      <c r="OI78" s="242"/>
      <c r="OJ78" s="242"/>
      <c r="OK78" s="242"/>
      <c r="OL78" s="242"/>
      <c r="OM78" s="242"/>
      <c r="ON78" s="242"/>
      <c r="OO78" s="242"/>
      <c r="OP78" s="242"/>
      <c r="OQ78" s="242"/>
      <c r="OR78" s="242"/>
      <c r="OS78" s="242"/>
      <c r="OT78" s="242"/>
      <c r="OU78" s="242"/>
      <c r="OV78" s="242"/>
      <c r="OW78" s="242"/>
      <c r="OX78" s="242"/>
      <c r="OY78" s="242"/>
      <c r="OZ78" s="242"/>
      <c r="PA78" s="242"/>
      <c r="PB78" s="242"/>
      <c r="PC78" s="242"/>
      <c r="PD78" s="242"/>
      <c r="PE78" s="242"/>
      <c r="PF78" s="242"/>
      <c r="PG78" s="242"/>
      <c r="PH78" s="242"/>
      <c r="PI78" s="242"/>
      <c r="PJ78" s="242"/>
      <c r="PK78" s="242"/>
      <c r="PL78" s="242"/>
      <c r="PM78" s="242"/>
      <c r="PN78" s="242"/>
      <c r="PO78" s="242"/>
      <c r="PP78" s="242"/>
      <c r="PQ78" s="242"/>
      <c r="PR78" s="242"/>
      <c r="PS78" s="242"/>
      <c r="PT78" s="242"/>
      <c r="PU78" s="242"/>
      <c r="PV78" s="242"/>
      <c r="PW78" s="242"/>
      <c r="PX78" s="242"/>
      <c r="PY78" s="242"/>
      <c r="PZ78" s="242"/>
      <c r="QA78" s="242"/>
      <c r="QB78" s="242"/>
      <c r="QC78" s="242"/>
      <c r="QD78" s="242"/>
      <c r="QE78" s="242"/>
      <c r="QF78" s="242"/>
      <c r="QG78" s="242"/>
      <c r="QH78" s="242"/>
      <c r="QI78" s="242"/>
      <c r="QJ78" s="242"/>
      <c r="QK78" s="242"/>
      <c r="QL78" s="242"/>
      <c r="QM78" s="242"/>
      <c r="QN78" s="242"/>
      <c r="QO78" s="242"/>
      <c r="QP78" s="242"/>
      <c r="QQ78" s="242"/>
      <c r="QR78" s="242"/>
      <c r="QS78" s="242"/>
      <c r="QT78" s="242"/>
      <c r="QU78" s="242"/>
      <c r="QV78" s="242"/>
      <c r="QW78" s="242"/>
      <c r="QX78" s="242"/>
      <c r="QY78" s="242"/>
      <c r="QZ78" s="242"/>
      <c r="RA78" s="242"/>
    </row>
    <row r="79" spans="1:469" x14ac:dyDescent="0.45">
      <c r="A79" s="241"/>
      <c r="B79" s="242"/>
      <c r="C79" s="243"/>
      <c r="D79" s="242"/>
      <c r="E79" s="242"/>
      <c r="F79" s="242"/>
      <c r="G79" s="241"/>
      <c r="H79" s="242"/>
      <c r="I79" s="242"/>
      <c r="J79" s="242"/>
      <c r="K79" s="242"/>
      <c r="L79" s="242"/>
      <c r="M79" s="242"/>
      <c r="N79" s="246"/>
      <c r="O79" s="242"/>
      <c r="P79" s="242"/>
      <c r="Q79" s="242"/>
      <c r="R79" s="242"/>
      <c r="S79" s="242"/>
      <c r="T79" s="242"/>
      <c r="U79" s="242"/>
      <c r="V79" s="242"/>
      <c r="W79" s="242"/>
      <c r="X79" s="242"/>
      <c r="Y79" s="242"/>
      <c r="Z79" s="242"/>
      <c r="AA79" s="242"/>
      <c r="AB79" s="242"/>
      <c r="AC79" s="242"/>
      <c r="AD79" s="242"/>
      <c r="AE79" s="242"/>
      <c r="AF79" s="242"/>
      <c r="AG79" s="242"/>
      <c r="AH79" s="242"/>
      <c r="AI79" s="242"/>
      <c r="AJ79" s="242"/>
      <c r="AK79" s="242"/>
      <c r="AL79" s="242"/>
      <c r="AM79" s="242"/>
      <c r="AN79" s="242"/>
      <c r="AO79" s="242"/>
      <c r="AP79" s="242"/>
      <c r="AQ79" s="242"/>
      <c r="AR79" s="242"/>
      <c r="AS79" s="242"/>
      <c r="AT79" s="242"/>
      <c r="AU79" s="242"/>
      <c r="AV79" s="242"/>
      <c r="AW79" s="242"/>
      <c r="AX79" s="242"/>
      <c r="AY79" s="242"/>
      <c r="AZ79" s="242"/>
      <c r="BA79" s="242"/>
      <c r="BB79" s="242"/>
      <c r="BC79" s="242"/>
      <c r="BD79" s="242"/>
      <c r="BE79" s="242"/>
      <c r="BF79" s="242"/>
      <c r="BG79" s="242"/>
      <c r="BH79" s="242"/>
      <c r="BI79" s="242"/>
      <c r="BJ79" s="242"/>
      <c r="BK79" s="242"/>
      <c r="BL79" s="242"/>
      <c r="BM79" s="242"/>
      <c r="BN79" s="242"/>
      <c r="BO79" s="242"/>
      <c r="BP79" s="242"/>
      <c r="BQ79" s="242"/>
      <c r="BR79" s="242"/>
      <c r="BS79" s="242"/>
      <c r="BT79" s="242"/>
      <c r="BU79" s="242"/>
      <c r="BV79" s="242"/>
      <c r="BW79" s="242"/>
      <c r="BX79" s="242"/>
      <c r="BY79" s="242"/>
      <c r="BZ79" s="242"/>
      <c r="CA79" s="242"/>
      <c r="CB79" s="242"/>
      <c r="CC79" s="242"/>
      <c r="CD79" s="242"/>
      <c r="CE79" s="242"/>
      <c r="CF79" s="242"/>
      <c r="CG79" s="242"/>
      <c r="CH79" s="242"/>
      <c r="CI79" s="242"/>
      <c r="CJ79" s="242"/>
      <c r="CK79" s="242"/>
      <c r="CL79" s="242"/>
      <c r="CM79" s="242"/>
      <c r="CN79" s="242"/>
      <c r="CO79" s="242"/>
      <c r="CP79" s="242"/>
      <c r="CQ79" s="242"/>
      <c r="CR79" s="242"/>
      <c r="CS79" s="242"/>
      <c r="CT79" s="242"/>
      <c r="CU79" s="242"/>
      <c r="CV79" s="242"/>
      <c r="CW79" s="242"/>
      <c r="CX79" s="242"/>
      <c r="CY79" s="242"/>
      <c r="CZ79" s="242"/>
      <c r="DA79" s="242"/>
      <c r="DB79" s="242"/>
      <c r="DC79" s="242"/>
      <c r="DD79" s="242"/>
      <c r="DE79" s="242"/>
      <c r="DF79" s="242"/>
      <c r="DG79" s="242"/>
      <c r="DH79" s="242"/>
      <c r="DI79" s="242"/>
      <c r="DJ79" s="242"/>
      <c r="DK79" s="242"/>
      <c r="DL79" s="242"/>
      <c r="DM79" s="242"/>
      <c r="DN79" s="242"/>
      <c r="DO79" s="242"/>
      <c r="DP79" s="242"/>
      <c r="DQ79" s="242"/>
      <c r="DR79" s="242"/>
      <c r="DS79" s="242"/>
      <c r="DT79" s="242"/>
      <c r="DU79" s="242"/>
      <c r="DV79" s="242"/>
      <c r="DW79" s="242"/>
      <c r="DX79" s="242"/>
      <c r="DY79" s="242"/>
      <c r="DZ79" s="242"/>
      <c r="EA79" s="242"/>
      <c r="EB79" s="242"/>
      <c r="EC79" s="242"/>
      <c r="ED79" s="242"/>
      <c r="EE79" s="242"/>
      <c r="EF79" s="242"/>
      <c r="EG79" s="242"/>
      <c r="EH79" s="242"/>
      <c r="EI79" s="242"/>
      <c r="EJ79" s="242"/>
      <c r="EK79" s="242"/>
      <c r="EL79" s="242"/>
      <c r="EM79" s="242"/>
      <c r="EN79" s="242"/>
      <c r="EO79" s="242"/>
      <c r="EP79" s="242"/>
      <c r="EQ79" s="242"/>
      <c r="ER79" s="242"/>
      <c r="ES79" s="242"/>
      <c r="ET79" s="242"/>
      <c r="EU79" s="242"/>
      <c r="EV79" s="242"/>
      <c r="EW79" s="242"/>
      <c r="EX79" s="242"/>
      <c r="EY79" s="242"/>
      <c r="EZ79" s="242"/>
      <c r="FA79" s="242"/>
      <c r="FB79" s="242"/>
      <c r="FC79" s="242"/>
      <c r="FD79" s="242"/>
      <c r="FE79" s="242"/>
      <c r="FF79" s="242"/>
      <c r="FG79" s="242"/>
      <c r="FH79" s="242"/>
      <c r="FI79" s="242"/>
      <c r="FJ79" s="242"/>
      <c r="FK79" s="242"/>
      <c r="FL79" s="242"/>
      <c r="FM79" s="242"/>
      <c r="FN79" s="242"/>
      <c r="FO79" s="242"/>
      <c r="FP79" s="242"/>
      <c r="FQ79" s="242"/>
      <c r="FR79" s="242"/>
      <c r="FS79" s="242"/>
      <c r="FT79" s="242"/>
      <c r="FU79" s="242"/>
      <c r="FV79" s="242"/>
      <c r="FW79" s="242"/>
      <c r="FX79" s="242"/>
      <c r="FY79" s="242"/>
      <c r="FZ79" s="242"/>
      <c r="GA79" s="242"/>
      <c r="GB79" s="242"/>
      <c r="GC79" s="242"/>
      <c r="GD79" s="242"/>
      <c r="GE79" s="242"/>
      <c r="GF79" s="242"/>
      <c r="GG79" s="242"/>
      <c r="GH79" s="242"/>
      <c r="GI79" s="242"/>
      <c r="GJ79" s="242"/>
      <c r="GK79" s="242"/>
      <c r="GL79" s="242"/>
      <c r="GM79" s="242"/>
      <c r="GN79" s="242"/>
      <c r="GO79" s="242"/>
      <c r="GP79" s="242"/>
      <c r="GQ79" s="242"/>
      <c r="GR79" s="242"/>
      <c r="GS79" s="242"/>
      <c r="GT79" s="242"/>
      <c r="GU79" s="242"/>
      <c r="GV79" s="242"/>
      <c r="GW79" s="242"/>
      <c r="GX79" s="242"/>
      <c r="GY79" s="242"/>
      <c r="GZ79" s="242"/>
      <c r="HA79" s="242"/>
      <c r="HB79" s="242"/>
      <c r="HC79" s="242"/>
      <c r="HD79" s="242"/>
      <c r="HE79" s="242"/>
      <c r="HF79" s="242"/>
      <c r="HG79" s="242"/>
      <c r="HH79" s="242"/>
      <c r="HI79" s="242"/>
      <c r="HJ79" s="242"/>
      <c r="HK79" s="242"/>
      <c r="HL79" s="242"/>
      <c r="HM79" s="242"/>
      <c r="HN79" s="242"/>
      <c r="HO79" s="242"/>
      <c r="HP79" s="242"/>
      <c r="HQ79" s="242"/>
      <c r="HR79" s="242"/>
      <c r="HS79" s="242"/>
      <c r="HT79" s="242"/>
      <c r="HU79" s="242"/>
      <c r="HV79" s="242"/>
      <c r="HW79" s="242"/>
      <c r="HX79" s="242"/>
      <c r="HY79" s="242"/>
      <c r="HZ79" s="242"/>
      <c r="IA79" s="242"/>
      <c r="IB79" s="242"/>
      <c r="IC79" s="242"/>
      <c r="ID79" s="242"/>
      <c r="IE79" s="242"/>
      <c r="IF79" s="242"/>
      <c r="IG79" s="242"/>
      <c r="IH79" s="242"/>
      <c r="II79" s="242"/>
      <c r="IJ79" s="242"/>
      <c r="IK79" s="242"/>
      <c r="IL79" s="242"/>
      <c r="IM79" s="242"/>
      <c r="IN79" s="242"/>
      <c r="IO79" s="242"/>
      <c r="IP79" s="242"/>
      <c r="IQ79" s="242"/>
      <c r="IR79" s="242"/>
      <c r="IS79" s="242"/>
      <c r="IT79" s="242"/>
      <c r="IU79" s="242"/>
      <c r="IV79" s="242"/>
      <c r="IW79" s="242"/>
      <c r="IX79" s="242"/>
      <c r="IY79" s="242"/>
      <c r="IZ79" s="242"/>
      <c r="JA79" s="242"/>
      <c r="JB79" s="242"/>
      <c r="JC79" s="242"/>
      <c r="JD79" s="242"/>
      <c r="JE79" s="242"/>
      <c r="JF79" s="242"/>
      <c r="JG79" s="242"/>
      <c r="JH79" s="242"/>
      <c r="JI79" s="242"/>
      <c r="JJ79" s="242"/>
      <c r="JK79" s="242"/>
      <c r="JL79" s="242"/>
      <c r="JM79" s="242"/>
      <c r="JN79" s="242"/>
      <c r="JO79" s="242"/>
      <c r="JP79" s="242"/>
      <c r="JQ79" s="242"/>
      <c r="JR79" s="242"/>
      <c r="JS79" s="242"/>
      <c r="JT79" s="242"/>
      <c r="JU79" s="242"/>
      <c r="JV79" s="242"/>
      <c r="JW79" s="242"/>
      <c r="JX79" s="242"/>
      <c r="JY79" s="242"/>
      <c r="JZ79" s="242"/>
      <c r="KA79" s="242"/>
      <c r="KB79" s="242"/>
      <c r="KC79" s="242"/>
      <c r="KD79" s="242"/>
      <c r="KE79" s="242"/>
      <c r="KF79" s="242"/>
      <c r="KG79" s="242"/>
      <c r="KH79" s="242"/>
      <c r="KI79" s="242"/>
      <c r="KJ79" s="242"/>
      <c r="KK79" s="242"/>
      <c r="KL79" s="242"/>
      <c r="KM79" s="242"/>
      <c r="KN79" s="242"/>
      <c r="KO79" s="242"/>
      <c r="KP79" s="242"/>
      <c r="KQ79" s="242"/>
      <c r="KR79" s="242"/>
      <c r="KS79" s="242"/>
      <c r="KT79" s="242"/>
      <c r="KU79" s="242"/>
      <c r="KV79" s="242"/>
      <c r="KW79" s="242"/>
      <c r="KX79" s="242"/>
      <c r="KY79" s="242"/>
      <c r="KZ79" s="242"/>
      <c r="LA79" s="242"/>
      <c r="LB79" s="242"/>
      <c r="LC79" s="242"/>
      <c r="LD79" s="242"/>
      <c r="LE79" s="242"/>
      <c r="LF79" s="242"/>
      <c r="LG79" s="242"/>
      <c r="LH79" s="242"/>
      <c r="LI79" s="242"/>
      <c r="LJ79" s="242"/>
      <c r="LK79" s="242"/>
      <c r="LL79" s="242"/>
      <c r="LM79" s="242"/>
      <c r="LN79" s="242"/>
      <c r="LO79" s="242"/>
      <c r="LP79" s="242"/>
      <c r="LQ79" s="242"/>
      <c r="LR79" s="242"/>
      <c r="LS79" s="242"/>
      <c r="LT79" s="242"/>
      <c r="LU79" s="242"/>
      <c r="LV79" s="242"/>
      <c r="LW79" s="242"/>
      <c r="LX79" s="242"/>
      <c r="LY79" s="242"/>
      <c r="LZ79" s="242"/>
      <c r="MA79" s="242"/>
      <c r="MB79" s="242"/>
      <c r="MC79" s="242"/>
      <c r="MD79" s="242"/>
      <c r="ME79" s="242"/>
      <c r="MF79" s="242"/>
      <c r="MG79" s="242"/>
      <c r="MH79" s="242"/>
      <c r="MI79" s="242"/>
      <c r="MJ79" s="242"/>
      <c r="MK79" s="242"/>
      <c r="ML79" s="242"/>
      <c r="MM79" s="242"/>
      <c r="MN79" s="242"/>
      <c r="MO79" s="242"/>
      <c r="MP79" s="242"/>
      <c r="MQ79" s="242"/>
      <c r="MR79" s="242"/>
      <c r="MS79" s="242"/>
      <c r="MT79" s="242"/>
      <c r="MU79" s="242"/>
      <c r="MV79" s="242"/>
      <c r="MW79" s="242"/>
      <c r="MX79" s="242"/>
      <c r="MY79" s="242"/>
      <c r="MZ79" s="242"/>
      <c r="NA79" s="242"/>
      <c r="NB79" s="242"/>
      <c r="NC79" s="242"/>
      <c r="ND79" s="242"/>
      <c r="NE79" s="242"/>
      <c r="NF79" s="242"/>
      <c r="NG79" s="242"/>
      <c r="NH79" s="242"/>
      <c r="NI79" s="242"/>
      <c r="NJ79" s="242"/>
      <c r="NK79" s="242"/>
      <c r="NL79" s="242"/>
      <c r="NM79" s="242"/>
      <c r="NN79" s="242"/>
      <c r="NO79" s="242"/>
      <c r="NP79" s="242"/>
      <c r="NQ79" s="242"/>
      <c r="NR79" s="242"/>
      <c r="NS79" s="242"/>
      <c r="NT79" s="242"/>
      <c r="NU79" s="242"/>
      <c r="NV79" s="242"/>
      <c r="NW79" s="242"/>
      <c r="NX79" s="242"/>
      <c r="NY79" s="242"/>
      <c r="NZ79" s="242"/>
      <c r="OA79" s="242"/>
      <c r="OB79" s="242"/>
      <c r="OC79" s="242"/>
      <c r="OD79" s="242"/>
      <c r="OE79" s="242"/>
      <c r="OF79" s="242"/>
      <c r="OG79" s="242"/>
      <c r="OH79" s="242"/>
      <c r="OI79" s="242"/>
      <c r="OJ79" s="242"/>
      <c r="OK79" s="242"/>
      <c r="OL79" s="242"/>
      <c r="OM79" s="242"/>
      <c r="ON79" s="242"/>
      <c r="OO79" s="242"/>
      <c r="OP79" s="242"/>
      <c r="OQ79" s="242"/>
      <c r="OR79" s="242"/>
      <c r="OS79" s="242"/>
      <c r="OT79" s="242"/>
      <c r="OU79" s="242"/>
      <c r="OV79" s="242"/>
      <c r="OW79" s="242"/>
      <c r="OX79" s="242"/>
      <c r="OY79" s="242"/>
      <c r="OZ79" s="242"/>
      <c r="PA79" s="242"/>
      <c r="PB79" s="242"/>
      <c r="PC79" s="242"/>
      <c r="PD79" s="242"/>
      <c r="PE79" s="242"/>
      <c r="PF79" s="242"/>
      <c r="PG79" s="242"/>
      <c r="PH79" s="242"/>
      <c r="PI79" s="242"/>
      <c r="PJ79" s="242"/>
      <c r="PK79" s="242"/>
      <c r="PL79" s="242"/>
      <c r="PM79" s="242"/>
      <c r="PN79" s="242"/>
      <c r="PO79" s="242"/>
      <c r="PP79" s="242"/>
      <c r="PQ79" s="242"/>
      <c r="PR79" s="242"/>
      <c r="PS79" s="242"/>
      <c r="PT79" s="242"/>
      <c r="PU79" s="242"/>
      <c r="PV79" s="242"/>
      <c r="PW79" s="242"/>
      <c r="PX79" s="242"/>
      <c r="PY79" s="242"/>
      <c r="PZ79" s="242"/>
      <c r="QA79" s="242"/>
      <c r="QB79" s="242"/>
      <c r="QC79" s="242"/>
      <c r="QD79" s="242"/>
      <c r="QE79" s="242"/>
      <c r="QF79" s="242"/>
      <c r="QG79" s="242"/>
      <c r="QH79" s="242"/>
      <c r="QI79" s="242"/>
      <c r="QJ79" s="242"/>
      <c r="QK79" s="242"/>
      <c r="QL79" s="242"/>
      <c r="QM79" s="242"/>
      <c r="QN79" s="242"/>
      <c r="QO79" s="242"/>
      <c r="QP79" s="242"/>
      <c r="QQ79" s="242"/>
      <c r="QR79" s="242"/>
      <c r="QS79" s="242"/>
      <c r="QT79" s="242"/>
      <c r="QU79" s="242"/>
      <c r="QV79" s="242"/>
      <c r="QW79" s="242"/>
      <c r="QX79" s="242"/>
      <c r="QY79" s="242"/>
      <c r="QZ79" s="242"/>
      <c r="RA79" s="242"/>
    </row>
    <row r="80" spans="1:469" x14ac:dyDescent="0.45">
      <c r="A80" s="241"/>
      <c r="B80" s="242"/>
      <c r="C80" s="243"/>
      <c r="D80" s="242"/>
      <c r="E80" s="242"/>
      <c r="F80" s="242"/>
      <c r="G80" s="241"/>
      <c r="H80" s="242"/>
      <c r="I80" s="242"/>
      <c r="J80" s="242"/>
      <c r="K80" s="242"/>
      <c r="L80" s="242"/>
      <c r="M80" s="242"/>
      <c r="N80" s="246"/>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42"/>
      <c r="AZ80" s="242"/>
      <c r="BA80" s="242"/>
      <c r="BB80" s="242"/>
      <c r="BC80" s="242"/>
      <c r="BD80" s="242"/>
      <c r="BE80" s="242"/>
      <c r="BF80" s="242"/>
      <c r="BG80" s="242"/>
      <c r="BH80" s="242"/>
      <c r="BI80" s="242"/>
      <c r="BJ80" s="242"/>
      <c r="BK80" s="242"/>
      <c r="BL80" s="242"/>
      <c r="BM80" s="242"/>
      <c r="BN80" s="242"/>
      <c r="BO80" s="242"/>
      <c r="BP80" s="242"/>
      <c r="BQ80" s="242"/>
      <c r="BR80" s="242"/>
      <c r="BS80" s="242"/>
      <c r="BT80" s="242"/>
      <c r="BU80" s="242"/>
      <c r="BV80" s="242"/>
      <c r="BW80" s="242"/>
      <c r="BX80" s="242"/>
      <c r="BY80" s="242"/>
      <c r="BZ80" s="242"/>
      <c r="CA80" s="242"/>
      <c r="CB80" s="242"/>
      <c r="CC80" s="242"/>
      <c r="CD80" s="242"/>
      <c r="CE80" s="242"/>
      <c r="CF80" s="242"/>
      <c r="CG80" s="242"/>
      <c r="CH80" s="242"/>
      <c r="CI80" s="242"/>
      <c r="CJ80" s="242"/>
      <c r="CK80" s="242"/>
      <c r="CL80" s="242"/>
      <c r="CM80" s="242"/>
      <c r="CN80" s="242"/>
      <c r="CO80" s="242"/>
      <c r="CP80" s="242"/>
      <c r="CQ80" s="242"/>
      <c r="CR80" s="242"/>
      <c r="CS80" s="242"/>
      <c r="CT80" s="242"/>
      <c r="CU80" s="242"/>
      <c r="CV80" s="242"/>
      <c r="CW80" s="242"/>
      <c r="CX80" s="242"/>
      <c r="CY80" s="242"/>
      <c r="CZ80" s="242"/>
      <c r="DA80" s="242"/>
      <c r="DB80" s="242"/>
      <c r="DC80" s="242"/>
      <c r="DD80" s="242"/>
      <c r="DE80" s="242"/>
      <c r="DF80" s="242"/>
      <c r="DG80" s="242"/>
      <c r="DH80" s="242"/>
      <c r="DI80" s="242"/>
      <c r="DJ80" s="242"/>
      <c r="DK80" s="242"/>
      <c r="DL80" s="242"/>
      <c r="DM80" s="242"/>
      <c r="DN80" s="242"/>
      <c r="DO80" s="242"/>
      <c r="DP80" s="242"/>
      <c r="DQ80" s="242"/>
      <c r="DR80" s="242"/>
      <c r="DS80" s="242"/>
      <c r="DT80" s="242"/>
      <c r="DU80" s="242"/>
      <c r="DV80" s="242"/>
      <c r="DW80" s="242"/>
      <c r="DX80" s="242"/>
      <c r="DY80" s="242"/>
      <c r="DZ80" s="242"/>
      <c r="EA80" s="242"/>
      <c r="EB80" s="242"/>
      <c r="EC80" s="242"/>
      <c r="ED80" s="242"/>
      <c r="EE80" s="242"/>
      <c r="EF80" s="242"/>
      <c r="EG80" s="242"/>
      <c r="EH80" s="242"/>
      <c r="EI80" s="242"/>
      <c r="EJ80" s="242"/>
      <c r="EK80" s="242"/>
      <c r="EL80" s="242"/>
      <c r="EM80" s="242"/>
      <c r="EN80" s="242"/>
      <c r="EO80" s="242"/>
      <c r="EP80" s="242"/>
      <c r="EQ80" s="242"/>
      <c r="ER80" s="242"/>
      <c r="ES80" s="242"/>
      <c r="ET80" s="242"/>
      <c r="EU80" s="242"/>
      <c r="EV80" s="242"/>
      <c r="EW80" s="242"/>
      <c r="EX80" s="242"/>
      <c r="EY80" s="242"/>
      <c r="EZ80" s="242"/>
      <c r="FA80" s="242"/>
      <c r="FB80" s="242"/>
      <c r="FC80" s="242"/>
      <c r="FD80" s="242"/>
      <c r="FE80" s="242"/>
      <c r="FF80" s="242"/>
      <c r="FG80" s="242"/>
      <c r="FH80" s="242"/>
      <c r="FI80" s="242"/>
      <c r="FJ80" s="242"/>
      <c r="FK80" s="242"/>
      <c r="FL80" s="242"/>
      <c r="FM80" s="242"/>
      <c r="FN80" s="242"/>
      <c r="FO80" s="242"/>
      <c r="FP80" s="242"/>
      <c r="FQ80" s="242"/>
      <c r="FR80" s="242"/>
      <c r="FS80" s="242"/>
      <c r="FT80" s="242"/>
      <c r="FU80" s="242"/>
      <c r="FV80" s="242"/>
      <c r="FW80" s="242"/>
      <c r="FX80" s="242"/>
      <c r="FY80" s="242"/>
      <c r="FZ80" s="242"/>
      <c r="GA80" s="242"/>
      <c r="GB80" s="242"/>
      <c r="GC80" s="242"/>
      <c r="GD80" s="242"/>
      <c r="GE80" s="242"/>
      <c r="GF80" s="242"/>
      <c r="GG80" s="242"/>
      <c r="GH80" s="242"/>
      <c r="GI80" s="242"/>
      <c r="GJ80" s="242"/>
      <c r="GK80" s="242"/>
      <c r="GL80" s="242"/>
      <c r="GM80" s="242"/>
      <c r="GN80" s="242"/>
      <c r="GO80" s="242"/>
      <c r="GP80" s="242"/>
      <c r="GQ80" s="242"/>
      <c r="GR80" s="242"/>
      <c r="GS80" s="242"/>
      <c r="GT80" s="242"/>
      <c r="GU80" s="242"/>
      <c r="GV80" s="242"/>
      <c r="GW80" s="242"/>
      <c r="GX80" s="242"/>
      <c r="GY80" s="242"/>
      <c r="GZ80" s="242"/>
      <c r="HA80" s="242"/>
      <c r="HB80" s="242"/>
      <c r="HC80" s="242"/>
      <c r="HD80" s="242"/>
      <c r="HE80" s="242"/>
      <c r="HF80" s="242"/>
      <c r="HG80" s="242"/>
      <c r="HH80" s="242"/>
      <c r="HI80" s="242"/>
      <c r="HJ80" s="242"/>
      <c r="HK80" s="242"/>
      <c r="HL80" s="242"/>
      <c r="HM80" s="242"/>
      <c r="HN80" s="242"/>
      <c r="HO80" s="242"/>
      <c r="HP80" s="242"/>
      <c r="HQ80" s="242"/>
      <c r="HR80" s="242"/>
      <c r="HS80" s="242"/>
      <c r="HT80" s="242"/>
      <c r="HU80" s="242"/>
      <c r="HV80" s="242"/>
      <c r="HW80" s="242"/>
      <c r="HX80" s="242"/>
      <c r="HY80" s="242"/>
      <c r="HZ80" s="242"/>
      <c r="IA80" s="242"/>
      <c r="IB80" s="242"/>
      <c r="IC80" s="242"/>
      <c r="ID80" s="242"/>
      <c r="IE80" s="242"/>
      <c r="IF80" s="242"/>
      <c r="IG80" s="242"/>
      <c r="IH80" s="242"/>
      <c r="II80" s="242"/>
      <c r="IJ80" s="242"/>
      <c r="IK80" s="242"/>
      <c r="IL80" s="242"/>
      <c r="IM80" s="242"/>
      <c r="IN80" s="242"/>
      <c r="IO80" s="242"/>
      <c r="IP80" s="242"/>
      <c r="IQ80" s="242"/>
      <c r="IR80" s="242"/>
      <c r="IS80" s="242"/>
      <c r="IT80" s="242"/>
      <c r="IU80" s="242"/>
      <c r="IV80" s="242"/>
      <c r="IW80" s="242"/>
      <c r="IX80" s="242"/>
      <c r="IY80" s="242"/>
      <c r="IZ80" s="242"/>
      <c r="JA80" s="242"/>
      <c r="JB80" s="242"/>
      <c r="JC80" s="242"/>
      <c r="JD80" s="242"/>
      <c r="JE80" s="242"/>
      <c r="JF80" s="242"/>
      <c r="JG80" s="242"/>
      <c r="JH80" s="242"/>
      <c r="JI80" s="242"/>
      <c r="JJ80" s="242"/>
      <c r="JK80" s="242"/>
      <c r="JL80" s="242"/>
      <c r="JM80" s="242"/>
      <c r="JN80" s="242"/>
      <c r="JO80" s="242"/>
      <c r="JP80" s="242"/>
      <c r="JQ80" s="242"/>
      <c r="JR80" s="242"/>
      <c r="JS80" s="242"/>
      <c r="JT80" s="242"/>
      <c r="JU80" s="242"/>
      <c r="JV80" s="242"/>
      <c r="JW80" s="242"/>
      <c r="JX80" s="242"/>
      <c r="JY80" s="242"/>
      <c r="JZ80" s="242"/>
      <c r="KA80" s="242"/>
      <c r="KB80" s="242"/>
      <c r="KC80" s="242"/>
      <c r="KD80" s="242"/>
      <c r="KE80" s="242"/>
      <c r="KF80" s="242"/>
      <c r="KG80" s="242"/>
      <c r="KH80" s="242"/>
      <c r="KI80" s="242"/>
      <c r="KJ80" s="242"/>
      <c r="KK80" s="242"/>
      <c r="KL80" s="242"/>
      <c r="KM80" s="242"/>
      <c r="KN80" s="242"/>
      <c r="KO80" s="242"/>
      <c r="KP80" s="242"/>
      <c r="KQ80" s="242"/>
      <c r="KR80" s="242"/>
      <c r="KS80" s="242"/>
      <c r="KT80" s="242"/>
      <c r="KU80" s="242"/>
      <c r="KV80" s="242"/>
      <c r="KW80" s="242"/>
      <c r="KX80" s="242"/>
      <c r="KY80" s="242"/>
      <c r="KZ80" s="242"/>
      <c r="LA80" s="242"/>
      <c r="LB80" s="242"/>
      <c r="LC80" s="242"/>
      <c r="LD80" s="242"/>
      <c r="LE80" s="242"/>
      <c r="LF80" s="242"/>
      <c r="LG80" s="242"/>
      <c r="LH80" s="242"/>
      <c r="LI80" s="242"/>
      <c r="LJ80" s="242"/>
      <c r="LK80" s="242"/>
      <c r="LL80" s="242"/>
      <c r="LM80" s="242"/>
      <c r="LN80" s="242"/>
      <c r="LO80" s="242"/>
      <c r="LP80" s="242"/>
      <c r="LQ80" s="242"/>
      <c r="LR80" s="242"/>
      <c r="LS80" s="242"/>
      <c r="LT80" s="242"/>
      <c r="LU80" s="242"/>
      <c r="LV80" s="242"/>
      <c r="LW80" s="242"/>
      <c r="LX80" s="242"/>
      <c r="LY80" s="242"/>
      <c r="LZ80" s="242"/>
      <c r="MA80" s="242"/>
      <c r="MB80" s="242"/>
      <c r="MC80" s="242"/>
      <c r="MD80" s="242"/>
      <c r="ME80" s="242"/>
      <c r="MF80" s="242"/>
      <c r="MG80" s="242"/>
      <c r="MH80" s="242"/>
      <c r="MI80" s="242"/>
      <c r="MJ80" s="242"/>
      <c r="MK80" s="242"/>
      <c r="ML80" s="242"/>
      <c r="MM80" s="242"/>
      <c r="MN80" s="242"/>
      <c r="MO80" s="242"/>
      <c r="MP80" s="242"/>
      <c r="MQ80" s="242"/>
      <c r="MR80" s="242"/>
      <c r="MS80" s="242"/>
      <c r="MT80" s="242"/>
      <c r="MU80" s="242"/>
      <c r="MV80" s="242"/>
      <c r="MW80" s="242"/>
      <c r="MX80" s="242"/>
      <c r="MY80" s="242"/>
      <c r="MZ80" s="242"/>
      <c r="NA80" s="242"/>
      <c r="NB80" s="242"/>
      <c r="NC80" s="242"/>
      <c r="ND80" s="242"/>
      <c r="NE80" s="242"/>
      <c r="NF80" s="242"/>
      <c r="NG80" s="242"/>
      <c r="NH80" s="242"/>
      <c r="NI80" s="242"/>
      <c r="NJ80" s="242"/>
      <c r="NK80" s="242"/>
      <c r="NL80" s="242"/>
      <c r="NM80" s="242"/>
      <c r="NN80" s="242"/>
      <c r="NO80" s="242"/>
      <c r="NP80" s="242"/>
      <c r="NQ80" s="242"/>
      <c r="NR80" s="242"/>
      <c r="NS80" s="242"/>
      <c r="NT80" s="242"/>
      <c r="NU80" s="242"/>
      <c r="NV80" s="242"/>
      <c r="NW80" s="242"/>
      <c r="NX80" s="242"/>
      <c r="NY80" s="242"/>
      <c r="NZ80" s="242"/>
      <c r="OA80" s="242"/>
      <c r="OB80" s="242"/>
      <c r="OC80" s="242"/>
      <c r="OD80" s="242"/>
      <c r="OE80" s="242"/>
      <c r="OF80" s="242"/>
      <c r="OG80" s="242"/>
      <c r="OH80" s="242"/>
      <c r="OI80" s="242"/>
      <c r="OJ80" s="242"/>
      <c r="OK80" s="242"/>
      <c r="OL80" s="242"/>
      <c r="OM80" s="242"/>
      <c r="ON80" s="242"/>
      <c r="OO80" s="242"/>
      <c r="OP80" s="242"/>
      <c r="OQ80" s="242"/>
      <c r="OR80" s="242"/>
      <c r="OS80" s="242"/>
      <c r="OT80" s="242"/>
      <c r="OU80" s="242"/>
      <c r="OV80" s="242"/>
      <c r="OW80" s="242"/>
      <c r="OX80" s="242"/>
      <c r="OY80" s="242"/>
      <c r="OZ80" s="242"/>
      <c r="PA80" s="242"/>
      <c r="PB80" s="242"/>
      <c r="PC80" s="242"/>
      <c r="PD80" s="242"/>
      <c r="PE80" s="242"/>
      <c r="PF80" s="242"/>
      <c r="PG80" s="242"/>
      <c r="PH80" s="242"/>
      <c r="PI80" s="242"/>
      <c r="PJ80" s="242"/>
      <c r="PK80" s="242"/>
      <c r="PL80" s="242"/>
      <c r="PM80" s="242"/>
      <c r="PN80" s="242"/>
      <c r="PO80" s="242"/>
      <c r="PP80" s="242"/>
      <c r="PQ80" s="242"/>
      <c r="PR80" s="242"/>
      <c r="PS80" s="242"/>
      <c r="PT80" s="242"/>
      <c r="PU80" s="242"/>
      <c r="PV80" s="242"/>
      <c r="PW80" s="242"/>
      <c r="PX80" s="242"/>
      <c r="PY80" s="242"/>
      <c r="PZ80" s="242"/>
      <c r="QA80" s="242"/>
      <c r="QB80" s="242"/>
      <c r="QC80" s="242"/>
      <c r="QD80" s="242"/>
      <c r="QE80" s="242"/>
      <c r="QF80" s="242"/>
      <c r="QG80" s="242"/>
      <c r="QH80" s="242"/>
      <c r="QI80" s="242"/>
      <c r="QJ80" s="242"/>
      <c r="QK80" s="242"/>
      <c r="QL80" s="242"/>
      <c r="QM80" s="242"/>
      <c r="QN80" s="242"/>
      <c r="QO80" s="242"/>
      <c r="QP80" s="242"/>
      <c r="QQ80" s="242"/>
      <c r="QR80" s="242"/>
      <c r="QS80" s="242"/>
      <c r="QT80" s="242"/>
      <c r="QU80" s="242"/>
      <c r="QV80" s="242"/>
      <c r="QW80" s="242"/>
      <c r="QX80" s="242"/>
      <c r="QY80" s="242"/>
      <c r="QZ80" s="242"/>
      <c r="RA80" s="242"/>
    </row>
    <row r="81" spans="1:469" x14ac:dyDescent="0.45">
      <c r="A81" s="241"/>
      <c r="B81" s="242"/>
      <c r="C81" s="243"/>
      <c r="D81" s="242"/>
      <c r="E81" s="242"/>
      <c r="F81" s="242"/>
      <c r="G81" s="241"/>
      <c r="H81" s="242"/>
      <c r="I81" s="242"/>
      <c r="J81" s="242"/>
      <c r="K81" s="242"/>
      <c r="L81" s="242"/>
      <c r="M81" s="242"/>
      <c r="N81" s="246"/>
      <c r="O81" s="242"/>
      <c r="P81" s="242"/>
      <c r="Q81" s="242"/>
      <c r="R81" s="242"/>
      <c r="S81" s="242"/>
      <c r="T81" s="242"/>
      <c r="U81" s="242"/>
      <c r="V81" s="242"/>
      <c r="W81" s="242"/>
      <c r="X81" s="242"/>
      <c r="Y81" s="242"/>
      <c r="Z81" s="242"/>
      <c r="AA81" s="242"/>
      <c r="AB81" s="242"/>
      <c r="AC81" s="242"/>
      <c r="AD81" s="242"/>
      <c r="AE81" s="242"/>
      <c r="AF81" s="242"/>
      <c r="AG81" s="242"/>
      <c r="AH81" s="242"/>
      <c r="AI81" s="242"/>
      <c r="AJ81" s="242"/>
      <c r="AK81" s="242"/>
      <c r="AL81" s="242"/>
      <c r="AM81" s="242"/>
      <c r="AN81" s="242"/>
      <c r="AO81" s="242"/>
      <c r="AP81" s="242"/>
      <c r="AQ81" s="242"/>
      <c r="AR81" s="242"/>
      <c r="AS81" s="242"/>
      <c r="AT81" s="242"/>
      <c r="AU81" s="242"/>
      <c r="AV81" s="242"/>
      <c r="AW81" s="242"/>
      <c r="AX81" s="242"/>
      <c r="AY81" s="242"/>
      <c r="AZ81" s="242"/>
      <c r="BA81" s="242"/>
      <c r="BB81" s="242"/>
      <c r="BC81" s="242"/>
      <c r="BD81" s="242"/>
      <c r="BE81" s="242"/>
      <c r="BF81" s="242"/>
      <c r="BG81" s="242"/>
      <c r="BH81" s="242"/>
      <c r="BI81" s="242"/>
      <c r="BJ81" s="242"/>
      <c r="BK81" s="242"/>
      <c r="BL81" s="242"/>
      <c r="BM81" s="242"/>
      <c r="BN81" s="242"/>
      <c r="BO81" s="242"/>
      <c r="BP81" s="242"/>
      <c r="BQ81" s="242"/>
      <c r="BR81" s="242"/>
      <c r="BS81" s="242"/>
      <c r="BT81" s="242"/>
      <c r="BU81" s="242"/>
      <c r="BV81" s="242"/>
      <c r="BW81" s="242"/>
      <c r="BX81" s="242"/>
      <c r="BY81" s="242"/>
      <c r="BZ81" s="242"/>
      <c r="CA81" s="242"/>
      <c r="CB81" s="242"/>
      <c r="CC81" s="242"/>
      <c r="CD81" s="242"/>
      <c r="CE81" s="242"/>
      <c r="CF81" s="242"/>
      <c r="CG81" s="242"/>
      <c r="CH81" s="242"/>
      <c r="CI81" s="242"/>
      <c r="CJ81" s="242"/>
      <c r="CK81" s="242"/>
      <c r="CL81" s="242"/>
      <c r="CM81" s="242"/>
      <c r="CN81" s="242"/>
      <c r="CO81" s="242"/>
      <c r="CP81" s="242"/>
      <c r="CQ81" s="242"/>
      <c r="CR81" s="242"/>
      <c r="CS81" s="242"/>
      <c r="CT81" s="242"/>
      <c r="CU81" s="242"/>
      <c r="CV81" s="242"/>
      <c r="CW81" s="242"/>
      <c r="CX81" s="242"/>
      <c r="CY81" s="242"/>
      <c r="CZ81" s="242"/>
      <c r="DA81" s="242"/>
      <c r="DB81" s="242"/>
      <c r="DC81" s="242"/>
      <c r="DD81" s="242"/>
      <c r="DE81" s="242"/>
      <c r="DF81" s="242"/>
      <c r="DG81" s="242"/>
      <c r="DH81" s="242"/>
      <c r="DI81" s="242"/>
      <c r="DJ81" s="242"/>
      <c r="DK81" s="242"/>
      <c r="DL81" s="242"/>
      <c r="DM81" s="242"/>
      <c r="DN81" s="242"/>
      <c r="DO81" s="242"/>
      <c r="DP81" s="242"/>
      <c r="DQ81" s="242"/>
      <c r="DR81" s="242"/>
      <c r="DS81" s="242"/>
      <c r="DT81" s="242"/>
      <c r="DU81" s="242"/>
      <c r="DV81" s="242"/>
      <c r="DW81" s="242"/>
      <c r="DX81" s="242"/>
      <c r="DY81" s="242"/>
      <c r="DZ81" s="242"/>
      <c r="EA81" s="242"/>
      <c r="EB81" s="242"/>
      <c r="EC81" s="242"/>
      <c r="ED81" s="242"/>
      <c r="EE81" s="242"/>
      <c r="EF81" s="242"/>
      <c r="EG81" s="242"/>
      <c r="EH81" s="242"/>
      <c r="EI81" s="242"/>
      <c r="EJ81" s="242"/>
      <c r="EK81" s="242"/>
      <c r="EL81" s="242"/>
      <c r="EM81" s="242"/>
      <c r="EN81" s="242"/>
      <c r="EO81" s="242"/>
      <c r="EP81" s="242"/>
      <c r="EQ81" s="242"/>
      <c r="ER81" s="242"/>
      <c r="ES81" s="242"/>
      <c r="ET81" s="242"/>
      <c r="EU81" s="242"/>
      <c r="EV81" s="242"/>
      <c r="EW81" s="242"/>
      <c r="EX81" s="242"/>
      <c r="EY81" s="242"/>
      <c r="EZ81" s="242"/>
      <c r="FA81" s="242"/>
      <c r="FB81" s="242"/>
      <c r="FC81" s="242"/>
      <c r="FD81" s="242"/>
      <c r="FE81" s="242"/>
      <c r="FF81" s="242"/>
      <c r="FG81" s="242"/>
      <c r="FH81" s="242"/>
      <c r="FI81" s="242"/>
      <c r="FJ81" s="242"/>
      <c r="FK81" s="242"/>
      <c r="FL81" s="242"/>
      <c r="FM81" s="242"/>
      <c r="FN81" s="242"/>
      <c r="FO81" s="242"/>
      <c r="FP81" s="242"/>
      <c r="FQ81" s="242"/>
      <c r="FR81" s="242"/>
      <c r="FS81" s="242"/>
      <c r="FT81" s="242"/>
      <c r="FU81" s="242"/>
      <c r="FV81" s="242"/>
      <c r="FW81" s="242"/>
      <c r="FX81" s="242"/>
      <c r="FY81" s="242"/>
      <c r="FZ81" s="242"/>
      <c r="GA81" s="242"/>
      <c r="GB81" s="242"/>
      <c r="GC81" s="242"/>
      <c r="GD81" s="242"/>
      <c r="GE81" s="242"/>
      <c r="GF81" s="242"/>
      <c r="GG81" s="242"/>
      <c r="GH81" s="242"/>
      <c r="GI81" s="242"/>
      <c r="GJ81" s="242"/>
      <c r="GK81" s="242"/>
      <c r="GL81" s="242"/>
      <c r="GM81" s="242"/>
      <c r="GN81" s="242"/>
      <c r="GO81" s="242"/>
      <c r="GP81" s="242"/>
      <c r="GQ81" s="242"/>
      <c r="GR81" s="242"/>
      <c r="GS81" s="242"/>
      <c r="GT81" s="242"/>
      <c r="GU81" s="242"/>
      <c r="GV81" s="242"/>
      <c r="GW81" s="242"/>
      <c r="GX81" s="242"/>
      <c r="GY81" s="242"/>
      <c r="GZ81" s="242"/>
      <c r="HA81" s="242"/>
      <c r="HB81" s="242"/>
      <c r="HC81" s="242"/>
      <c r="HD81" s="242"/>
      <c r="HE81" s="242"/>
      <c r="HF81" s="242"/>
      <c r="HG81" s="242"/>
      <c r="HH81" s="242"/>
      <c r="HI81" s="242"/>
      <c r="HJ81" s="242"/>
      <c r="HK81" s="242"/>
      <c r="HL81" s="242"/>
      <c r="HM81" s="242"/>
      <c r="HN81" s="242"/>
      <c r="HO81" s="242"/>
      <c r="HP81" s="242"/>
      <c r="HQ81" s="242"/>
      <c r="HR81" s="242"/>
      <c r="HS81" s="242"/>
      <c r="HT81" s="242"/>
      <c r="HU81" s="242"/>
      <c r="HV81" s="242"/>
      <c r="HW81" s="242"/>
      <c r="HX81" s="242"/>
      <c r="HY81" s="242"/>
      <c r="HZ81" s="242"/>
      <c r="IA81" s="242"/>
      <c r="IB81" s="242"/>
      <c r="IC81" s="242"/>
      <c r="ID81" s="242"/>
      <c r="IE81" s="242"/>
      <c r="IF81" s="242"/>
      <c r="IG81" s="242"/>
      <c r="IH81" s="242"/>
      <c r="II81" s="242"/>
      <c r="IJ81" s="242"/>
      <c r="IK81" s="242"/>
      <c r="IL81" s="242"/>
      <c r="IM81" s="242"/>
      <c r="IN81" s="242"/>
      <c r="IO81" s="242"/>
      <c r="IP81" s="242"/>
      <c r="IQ81" s="242"/>
      <c r="IR81" s="242"/>
      <c r="IS81" s="242"/>
      <c r="IT81" s="242"/>
      <c r="IU81" s="242"/>
      <c r="IV81" s="242"/>
      <c r="IW81" s="242"/>
      <c r="IX81" s="242"/>
      <c r="IY81" s="242"/>
      <c r="IZ81" s="242"/>
      <c r="JA81" s="242"/>
      <c r="JB81" s="242"/>
      <c r="JC81" s="242"/>
      <c r="JD81" s="242"/>
      <c r="JE81" s="242"/>
      <c r="JF81" s="242"/>
      <c r="JG81" s="242"/>
      <c r="JH81" s="242"/>
      <c r="JI81" s="242"/>
      <c r="JJ81" s="242"/>
      <c r="JK81" s="242"/>
      <c r="JL81" s="242"/>
      <c r="JM81" s="242"/>
      <c r="JN81" s="242"/>
      <c r="JO81" s="242"/>
      <c r="JP81" s="242"/>
      <c r="JQ81" s="242"/>
      <c r="JR81" s="242"/>
      <c r="JS81" s="242"/>
      <c r="JT81" s="242"/>
      <c r="JU81" s="242"/>
      <c r="JV81" s="242"/>
      <c r="JW81" s="242"/>
      <c r="JX81" s="242"/>
      <c r="JY81" s="242"/>
      <c r="JZ81" s="242"/>
      <c r="KA81" s="242"/>
      <c r="KB81" s="242"/>
      <c r="KC81" s="242"/>
      <c r="KD81" s="242"/>
      <c r="KE81" s="242"/>
      <c r="KF81" s="242"/>
      <c r="KG81" s="242"/>
      <c r="KH81" s="242"/>
      <c r="KI81" s="242"/>
      <c r="KJ81" s="242"/>
      <c r="KK81" s="242"/>
      <c r="KL81" s="242"/>
      <c r="KM81" s="242"/>
      <c r="KN81" s="242"/>
      <c r="KO81" s="242"/>
      <c r="KP81" s="242"/>
      <c r="KQ81" s="242"/>
      <c r="KR81" s="242"/>
      <c r="KS81" s="242"/>
      <c r="KT81" s="242"/>
      <c r="KU81" s="242"/>
      <c r="KV81" s="242"/>
      <c r="KW81" s="242"/>
      <c r="KX81" s="242"/>
      <c r="KY81" s="242"/>
      <c r="KZ81" s="242"/>
      <c r="LA81" s="242"/>
      <c r="LB81" s="242"/>
      <c r="LC81" s="242"/>
      <c r="LD81" s="242"/>
      <c r="LE81" s="242"/>
      <c r="LF81" s="242"/>
      <c r="LG81" s="242"/>
      <c r="LH81" s="242"/>
      <c r="LI81" s="242"/>
      <c r="LJ81" s="242"/>
      <c r="LK81" s="242"/>
      <c r="LL81" s="242"/>
      <c r="LM81" s="242"/>
      <c r="LN81" s="242"/>
      <c r="LO81" s="242"/>
      <c r="LP81" s="242"/>
      <c r="LQ81" s="242"/>
      <c r="LR81" s="242"/>
      <c r="LS81" s="242"/>
      <c r="LT81" s="242"/>
      <c r="LU81" s="242"/>
      <c r="LV81" s="242"/>
      <c r="LW81" s="242"/>
      <c r="LX81" s="242"/>
      <c r="LY81" s="242"/>
      <c r="LZ81" s="242"/>
      <c r="MA81" s="242"/>
      <c r="MB81" s="242"/>
      <c r="MC81" s="242"/>
      <c r="MD81" s="242"/>
      <c r="ME81" s="242"/>
      <c r="MF81" s="242"/>
      <c r="MG81" s="242"/>
      <c r="MH81" s="242"/>
      <c r="MI81" s="242"/>
      <c r="MJ81" s="242"/>
      <c r="MK81" s="242"/>
      <c r="ML81" s="242"/>
      <c r="MM81" s="242"/>
      <c r="MN81" s="242"/>
      <c r="MO81" s="242"/>
      <c r="MP81" s="242"/>
      <c r="MQ81" s="242"/>
      <c r="MR81" s="242"/>
      <c r="MS81" s="242"/>
      <c r="MT81" s="242"/>
      <c r="MU81" s="242"/>
      <c r="MV81" s="242"/>
      <c r="MW81" s="242"/>
      <c r="MX81" s="242"/>
      <c r="MY81" s="242"/>
      <c r="MZ81" s="242"/>
      <c r="NA81" s="242"/>
      <c r="NB81" s="242"/>
      <c r="NC81" s="242"/>
      <c r="ND81" s="242"/>
      <c r="NE81" s="242"/>
      <c r="NF81" s="242"/>
      <c r="NG81" s="242"/>
      <c r="NH81" s="242"/>
      <c r="NI81" s="242"/>
      <c r="NJ81" s="242"/>
      <c r="NK81" s="242"/>
      <c r="NL81" s="242"/>
      <c r="NM81" s="242"/>
      <c r="NN81" s="242"/>
      <c r="NO81" s="242"/>
      <c r="NP81" s="242"/>
      <c r="NQ81" s="242"/>
      <c r="NR81" s="242"/>
      <c r="NS81" s="242"/>
      <c r="NT81" s="242"/>
      <c r="NU81" s="242"/>
      <c r="NV81" s="242"/>
      <c r="NW81" s="242"/>
      <c r="NX81" s="242"/>
      <c r="NY81" s="242"/>
      <c r="NZ81" s="242"/>
      <c r="OA81" s="242"/>
      <c r="OB81" s="242"/>
      <c r="OC81" s="242"/>
      <c r="OD81" s="242"/>
      <c r="OE81" s="242"/>
      <c r="OF81" s="242"/>
      <c r="OG81" s="242"/>
      <c r="OH81" s="242"/>
      <c r="OI81" s="242"/>
      <c r="OJ81" s="242"/>
      <c r="OK81" s="242"/>
      <c r="OL81" s="242"/>
      <c r="OM81" s="242"/>
      <c r="ON81" s="242"/>
      <c r="OO81" s="242"/>
      <c r="OP81" s="242"/>
      <c r="OQ81" s="242"/>
      <c r="OR81" s="242"/>
      <c r="OS81" s="242"/>
      <c r="OT81" s="242"/>
      <c r="OU81" s="242"/>
      <c r="OV81" s="242"/>
      <c r="OW81" s="242"/>
      <c r="OX81" s="242"/>
      <c r="OY81" s="242"/>
      <c r="OZ81" s="242"/>
      <c r="PA81" s="242"/>
      <c r="PB81" s="242"/>
      <c r="PC81" s="242"/>
      <c r="PD81" s="242"/>
      <c r="PE81" s="242"/>
      <c r="PF81" s="242"/>
      <c r="PG81" s="242"/>
      <c r="PH81" s="242"/>
      <c r="PI81" s="242"/>
      <c r="PJ81" s="242"/>
      <c r="PK81" s="242"/>
      <c r="PL81" s="242"/>
      <c r="PM81" s="242"/>
      <c r="PN81" s="242"/>
      <c r="PO81" s="242"/>
      <c r="PP81" s="242"/>
      <c r="PQ81" s="242"/>
      <c r="PR81" s="242"/>
      <c r="PS81" s="242"/>
      <c r="PT81" s="242"/>
      <c r="PU81" s="242"/>
      <c r="PV81" s="242"/>
      <c r="PW81" s="242"/>
      <c r="PX81" s="242"/>
      <c r="PY81" s="242"/>
      <c r="PZ81" s="242"/>
      <c r="QA81" s="242"/>
      <c r="QB81" s="242"/>
      <c r="QC81" s="242"/>
      <c r="QD81" s="242"/>
      <c r="QE81" s="242"/>
      <c r="QF81" s="242"/>
      <c r="QG81" s="242"/>
      <c r="QH81" s="242"/>
      <c r="QI81" s="242"/>
      <c r="QJ81" s="242"/>
      <c r="QK81" s="242"/>
      <c r="QL81" s="242"/>
      <c r="QM81" s="242"/>
      <c r="QN81" s="242"/>
      <c r="QO81" s="242"/>
      <c r="QP81" s="242"/>
      <c r="QQ81" s="242"/>
      <c r="QR81" s="242"/>
      <c r="QS81" s="242"/>
      <c r="QT81" s="242"/>
      <c r="QU81" s="242"/>
      <c r="QV81" s="242"/>
      <c r="QW81" s="242"/>
      <c r="QX81" s="242"/>
      <c r="QY81" s="242"/>
      <c r="QZ81" s="242"/>
      <c r="RA81" s="242"/>
    </row>
    <row r="82" spans="1:469" x14ac:dyDescent="0.45">
      <c r="K82" s="242"/>
      <c r="L82" s="242"/>
      <c r="M82" s="242"/>
      <c r="N82" s="246"/>
      <c r="O82" s="242"/>
      <c r="P82" s="242"/>
      <c r="Q82" s="242"/>
      <c r="R82" s="242"/>
      <c r="S82" s="242"/>
      <c r="T82" s="242"/>
      <c r="U82" s="242"/>
      <c r="V82" s="242"/>
      <c r="W82" s="242"/>
      <c r="X82" s="242"/>
      <c r="Y82" s="242"/>
      <c r="Z82" s="242"/>
      <c r="AA82" s="242"/>
      <c r="AB82" s="242"/>
      <c r="AC82" s="242"/>
      <c r="AD82" s="242"/>
      <c r="AE82" s="242"/>
      <c r="AF82" s="242"/>
      <c r="AG82" s="242"/>
      <c r="AH82" s="242"/>
      <c r="AI82" s="242"/>
      <c r="AJ82" s="242"/>
      <c r="AK82" s="242"/>
      <c r="AL82" s="242"/>
      <c r="AM82" s="242"/>
      <c r="AN82" s="242"/>
      <c r="AO82" s="242"/>
      <c r="AP82" s="242"/>
      <c r="AQ82" s="242"/>
      <c r="AR82" s="242"/>
      <c r="AS82" s="242"/>
      <c r="AT82" s="242"/>
      <c r="AU82" s="242"/>
      <c r="AV82" s="242"/>
      <c r="AW82" s="242"/>
      <c r="AX82" s="242"/>
      <c r="AY82" s="242"/>
      <c r="AZ82" s="242"/>
      <c r="BA82" s="242"/>
      <c r="BB82" s="242"/>
      <c r="BC82" s="242"/>
      <c r="BD82" s="242"/>
      <c r="BE82" s="242"/>
      <c r="BF82" s="242"/>
      <c r="BG82" s="242"/>
      <c r="BH82" s="242"/>
      <c r="BI82" s="242"/>
      <c r="BJ82" s="242"/>
      <c r="BK82" s="242"/>
      <c r="BL82" s="242"/>
      <c r="BM82" s="242"/>
      <c r="BN82" s="242"/>
      <c r="BO82" s="242"/>
      <c r="BP82" s="242"/>
      <c r="BQ82" s="242"/>
      <c r="BR82" s="242"/>
      <c r="BS82" s="242"/>
      <c r="BT82" s="242"/>
      <c r="BU82" s="242"/>
      <c r="BV82" s="242"/>
      <c r="BW82" s="242"/>
      <c r="BX82" s="242"/>
      <c r="BY82" s="242"/>
      <c r="BZ82" s="242"/>
      <c r="CA82" s="242"/>
      <c r="CB82" s="242"/>
      <c r="CC82" s="242"/>
      <c r="CD82" s="242"/>
      <c r="CE82" s="242"/>
      <c r="CF82" s="242"/>
      <c r="CG82" s="242"/>
      <c r="CH82" s="242"/>
      <c r="CI82" s="242"/>
      <c r="CJ82" s="242"/>
      <c r="CK82" s="242"/>
      <c r="CL82" s="242"/>
      <c r="CM82" s="242"/>
      <c r="CN82" s="242"/>
      <c r="CO82" s="242"/>
      <c r="CP82" s="242"/>
      <c r="CQ82" s="242"/>
      <c r="CR82" s="242"/>
      <c r="CS82" s="242"/>
      <c r="CT82" s="242"/>
      <c r="CU82" s="242"/>
      <c r="CV82" s="242"/>
      <c r="CW82" s="242"/>
      <c r="CX82" s="242"/>
      <c r="CY82" s="242"/>
      <c r="CZ82" s="242"/>
      <c r="DA82" s="242"/>
      <c r="DB82" s="242"/>
      <c r="DC82" s="242"/>
      <c r="DD82" s="242"/>
      <c r="DE82" s="242"/>
      <c r="DF82" s="242"/>
      <c r="DG82" s="242"/>
      <c r="DH82" s="242"/>
      <c r="DI82" s="242"/>
      <c r="DJ82" s="242"/>
      <c r="DK82" s="242"/>
      <c r="DL82" s="242"/>
      <c r="DM82" s="242"/>
      <c r="DN82" s="242"/>
      <c r="DO82" s="242"/>
      <c r="DP82" s="242"/>
      <c r="DQ82" s="242"/>
      <c r="DR82" s="242"/>
      <c r="DS82" s="242"/>
      <c r="DT82" s="242"/>
      <c r="DU82" s="242"/>
      <c r="DV82" s="242"/>
      <c r="DW82" s="242"/>
      <c r="DX82" s="242"/>
      <c r="DY82" s="242"/>
      <c r="DZ82" s="242"/>
      <c r="EA82" s="242"/>
      <c r="EB82" s="242"/>
      <c r="EC82" s="242"/>
      <c r="ED82" s="242"/>
      <c r="EE82" s="242"/>
      <c r="EF82" s="242"/>
      <c r="EG82" s="242"/>
      <c r="EH82" s="242"/>
      <c r="EI82" s="242"/>
      <c r="EJ82" s="242"/>
      <c r="EK82" s="242"/>
      <c r="EL82" s="242"/>
      <c r="EM82" s="242"/>
      <c r="EN82" s="242"/>
      <c r="EO82" s="242"/>
      <c r="EP82" s="242"/>
      <c r="EQ82" s="242"/>
      <c r="ER82" s="242"/>
      <c r="ES82" s="242"/>
      <c r="ET82" s="242"/>
      <c r="EU82" s="242"/>
      <c r="EV82" s="242"/>
      <c r="EW82" s="242"/>
      <c r="EX82" s="242"/>
      <c r="EY82" s="242"/>
      <c r="EZ82" s="242"/>
      <c r="FA82" s="242"/>
      <c r="FB82" s="242"/>
      <c r="FC82" s="242"/>
      <c r="FD82" s="242"/>
      <c r="FE82" s="242"/>
      <c r="FF82" s="242"/>
      <c r="FG82" s="242"/>
      <c r="FH82" s="242"/>
      <c r="FI82" s="242"/>
      <c r="FJ82" s="242"/>
      <c r="FK82" s="242"/>
      <c r="FL82" s="242"/>
      <c r="FM82" s="242"/>
      <c r="FN82" s="242"/>
      <c r="FO82" s="242"/>
      <c r="FP82" s="242"/>
      <c r="FQ82" s="242"/>
      <c r="FR82" s="242"/>
      <c r="FS82" s="242"/>
      <c r="FT82" s="242"/>
      <c r="FU82" s="242"/>
      <c r="FV82" s="242"/>
      <c r="FW82" s="242"/>
      <c r="FX82" s="242"/>
      <c r="FY82" s="242"/>
      <c r="FZ82" s="242"/>
      <c r="GA82" s="242"/>
      <c r="GB82" s="242"/>
      <c r="GC82" s="242"/>
      <c r="GD82" s="242"/>
      <c r="GE82" s="242"/>
      <c r="GF82" s="242"/>
      <c r="GG82" s="242"/>
      <c r="GH82" s="242"/>
      <c r="GI82" s="242"/>
      <c r="GJ82" s="242"/>
      <c r="GK82" s="242"/>
      <c r="GL82" s="242"/>
      <c r="GM82" s="242"/>
      <c r="GN82" s="242"/>
      <c r="GO82" s="242"/>
      <c r="GP82" s="242"/>
      <c r="GQ82" s="242"/>
      <c r="GR82" s="242"/>
      <c r="GS82" s="242"/>
      <c r="GT82" s="242"/>
      <c r="GU82" s="242"/>
      <c r="GV82" s="242"/>
      <c r="GW82" s="242"/>
      <c r="GX82" s="242"/>
      <c r="GY82" s="242"/>
      <c r="GZ82" s="242"/>
      <c r="HA82" s="242"/>
      <c r="HB82" s="242"/>
      <c r="HC82" s="242"/>
      <c r="HD82" s="242"/>
      <c r="HE82" s="242"/>
      <c r="HF82" s="242"/>
      <c r="HG82" s="242"/>
      <c r="HH82" s="242"/>
      <c r="HI82" s="242"/>
      <c r="HJ82" s="242"/>
      <c r="HK82" s="242"/>
      <c r="HL82" s="242"/>
      <c r="HM82" s="242"/>
      <c r="HN82" s="242"/>
      <c r="HO82" s="242"/>
      <c r="HP82" s="242"/>
      <c r="HQ82" s="242"/>
      <c r="HR82" s="242"/>
      <c r="HS82" s="242"/>
      <c r="HT82" s="242"/>
      <c r="HU82" s="242"/>
      <c r="HV82" s="242"/>
      <c r="HW82" s="242"/>
      <c r="HX82" s="242"/>
      <c r="HY82" s="242"/>
      <c r="HZ82" s="242"/>
      <c r="IA82" s="242"/>
      <c r="IB82" s="242"/>
      <c r="IC82" s="242"/>
      <c r="ID82" s="242"/>
      <c r="IE82" s="242"/>
      <c r="IF82" s="242"/>
      <c r="IG82" s="242"/>
      <c r="IH82" s="242"/>
      <c r="II82" s="242"/>
      <c r="IJ82" s="242"/>
      <c r="IK82" s="242"/>
      <c r="IL82" s="242"/>
      <c r="IM82" s="242"/>
      <c r="IN82" s="242"/>
      <c r="IO82" s="242"/>
      <c r="IP82" s="242"/>
      <c r="IQ82" s="242"/>
      <c r="IR82" s="242"/>
      <c r="IS82" s="242"/>
      <c r="IT82" s="242"/>
      <c r="IU82" s="242"/>
      <c r="IV82" s="242"/>
      <c r="IW82" s="242"/>
      <c r="IX82" s="242"/>
      <c r="IY82" s="242"/>
      <c r="IZ82" s="242"/>
      <c r="JA82" s="242"/>
      <c r="JB82" s="242"/>
      <c r="JC82" s="242"/>
      <c r="JD82" s="242"/>
      <c r="JE82" s="242"/>
      <c r="JF82" s="242"/>
      <c r="JG82" s="242"/>
      <c r="JH82" s="242"/>
      <c r="JI82" s="242"/>
      <c r="JJ82" s="242"/>
      <c r="JK82" s="242"/>
      <c r="JL82" s="242"/>
      <c r="JM82" s="242"/>
      <c r="JN82" s="242"/>
      <c r="JO82" s="242"/>
      <c r="JP82" s="242"/>
      <c r="JQ82" s="242"/>
      <c r="JR82" s="242"/>
      <c r="JS82" s="242"/>
      <c r="JT82" s="242"/>
      <c r="JU82" s="242"/>
      <c r="JV82" s="242"/>
      <c r="JW82" s="242"/>
      <c r="JX82" s="242"/>
      <c r="JY82" s="242"/>
      <c r="JZ82" s="242"/>
      <c r="KA82" s="242"/>
      <c r="KB82" s="242"/>
      <c r="KC82" s="242"/>
      <c r="KD82" s="242"/>
      <c r="KE82" s="242"/>
      <c r="KF82" s="242"/>
      <c r="KG82" s="242"/>
      <c r="KH82" s="242"/>
      <c r="KI82" s="242"/>
      <c r="KJ82" s="242"/>
      <c r="KK82" s="242"/>
      <c r="KL82" s="242"/>
      <c r="KM82" s="242"/>
      <c r="KN82" s="242"/>
      <c r="KO82" s="242"/>
      <c r="KP82" s="242"/>
      <c r="KQ82" s="242"/>
      <c r="KR82" s="242"/>
      <c r="KS82" s="242"/>
      <c r="KT82" s="242"/>
      <c r="KU82" s="242"/>
      <c r="KV82" s="242"/>
      <c r="KW82" s="242"/>
      <c r="KX82" s="242"/>
      <c r="KY82" s="242"/>
      <c r="KZ82" s="242"/>
      <c r="LA82" s="242"/>
      <c r="LB82" s="242"/>
      <c r="LC82" s="242"/>
      <c r="LD82" s="242"/>
      <c r="LE82" s="242"/>
      <c r="LF82" s="242"/>
      <c r="LG82" s="242"/>
      <c r="LH82" s="242"/>
      <c r="LI82" s="242"/>
      <c r="LJ82" s="242"/>
      <c r="LK82" s="242"/>
      <c r="LL82" s="242"/>
      <c r="LM82" s="242"/>
      <c r="LN82" s="242"/>
      <c r="LO82" s="242"/>
      <c r="LP82" s="242"/>
      <c r="LQ82" s="242"/>
      <c r="LR82" s="242"/>
      <c r="LS82" s="242"/>
      <c r="LT82" s="242"/>
      <c r="LU82" s="242"/>
      <c r="LV82" s="242"/>
      <c r="LW82" s="242"/>
      <c r="LX82" s="242"/>
      <c r="LY82" s="242"/>
      <c r="LZ82" s="242"/>
      <c r="MA82" s="242"/>
      <c r="MB82" s="242"/>
      <c r="MC82" s="242"/>
      <c r="MD82" s="242"/>
      <c r="ME82" s="242"/>
      <c r="MF82" s="242"/>
      <c r="MG82" s="242"/>
      <c r="MH82" s="242"/>
      <c r="MI82" s="242"/>
      <c r="MJ82" s="242"/>
      <c r="MK82" s="242"/>
      <c r="ML82" s="242"/>
      <c r="MM82" s="242"/>
      <c r="MN82" s="242"/>
      <c r="MO82" s="242"/>
      <c r="MP82" s="242"/>
      <c r="MQ82" s="242"/>
      <c r="MR82" s="242"/>
      <c r="MS82" s="242"/>
      <c r="MT82" s="242"/>
      <c r="MU82" s="242"/>
      <c r="MV82" s="242"/>
      <c r="MW82" s="242"/>
      <c r="MX82" s="242"/>
      <c r="MY82" s="242"/>
      <c r="MZ82" s="242"/>
      <c r="NA82" s="242"/>
      <c r="NB82" s="242"/>
      <c r="NC82" s="242"/>
      <c r="ND82" s="242"/>
      <c r="NE82" s="242"/>
      <c r="NF82" s="242"/>
      <c r="NG82" s="242"/>
      <c r="NH82" s="242"/>
      <c r="NI82" s="242"/>
      <c r="NJ82" s="242"/>
      <c r="NK82" s="242"/>
      <c r="NL82" s="242"/>
      <c r="NM82" s="242"/>
      <c r="NN82" s="242"/>
      <c r="NO82" s="242"/>
      <c r="NP82" s="242"/>
      <c r="NQ82" s="242"/>
      <c r="NR82" s="242"/>
      <c r="NS82" s="242"/>
      <c r="NT82" s="242"/>
      <c r="NU82" s="242"/>
      <c r="NV82" s="242"/>
      <c r="NW82" s="242"/>
      <c r="NX82" s="242"/>
      <c r="NY82" s="242"/>
      <c r="NZ82" s="242"/>
      <c r="OA82" s="242"/>
      <c r="OB82" s="242"/>
      <c r="OC82" s="242"/>
      <c r="OD82" s="242"/>
      <c r="OE82" s="242"/>
      <c r="OF82" s="242"/>
      <c r="OG82" s="242"/>
      <c r="OH82" s="242"/>
      <c r="OI82" s="242"/>
      <c r="OJ82" s="242"/>
      <c r="OK82" s="242"/>
      <c r="OL82" s="242"/>
      <c r="OM82" s="242"/>
      <c r="ON82" s="242"/>
      <c r="OO82" s="242"/>
      <c r="OP82" s="242"/>
      <c r="OQ82" s="242"/>
      <c r="OR82" s="242"/>
      <c r="OS82" s="242"/>
      <c r="OT82" s="242"/>
      <c r="OU82" s="242"/>
      <c r="OV82" s="242"/>
      <c r="OW82" s="242"/>
      <c r="OX82" s="242"/>
      <c r="OY82" s="242"/>
      <c r="OZ82" s="242"/>
      <c r="PA82" s="242"/>
      <c r="PB82" s="242"/>
      <c r="PC82" s="242"/>
      <c r="PD82" s="242"/>
      <c r="PE82" s="242"/>
      <c r="PF82" s="242"/>
      <c r="PG82" s="242"/>
      <c r="PH82" s="242"/>
      <c r="PI82" s="242"/>
      <c r="PJ82" s="242"/>
      <c r="PK82" s="242"/>
      <c r="PL82" s="242"/>
      <c r="PM82" s="242"/>
      <c r="PN82" s="242"/>
      <c r="PO82" s="242"/>
      <c r="PP82" s="242"/>
      <c r="PQ82" s="242"/>
      <c r="PR82" s="242"/>
      <c r="PS82" s="242"/>
      <c r="PT82" s="242"/>
      <c r="PU82" s="242"/>
      <c r="PV82" s="242"/>
      <c r="PW82" s="242"/>
      <c r="PX82" s="242"/>
      <c r="PY82" s="242"/>
      <c r="PZ82" s="242"/>
      <c r="QA82" s="242"/>
      <c r="QB82" s="242"/>
      <c r="QC82" s="242"/>
      <c r="QD82" s="242"/>
      <c r="QE82" s="242"/>
      <c r="QF82" s="242"/>
      <c r="QG82" s="242"/>
      <c r="QH82" s="242"/>
      <c r="QI82" s="242"/>
      <c r="QJ82" s="242"/>
      <c r="QK82" s="242"/>
      <c r="QL82" s="242"/>
      <c r="QM82" s="242"/>
      <c r="QN82" s="242"/>
      <c r="QO82" s="242"/>
      <c r="QP82" s="242"/>
      <c r="QQ82" s="242"/>
      <c r="QR82" s="242"/>
      <c r="QS82" s="242"/>
      <c r="QT82" s="242"/>
      <c r="QU82" s="242"/>
      <c r="QV82" s="242"/>
      <c r="QW82" s="242"/>
      <c r="QX82" s="242"/>
      <c r="QY82" s="242"/>
      <c r="QZ82" s="242"/>
      <c r="RA82" s="242"/>
    </row>
  </sheetData>
  <mergeCells count="17">
    <mergeCell ref="G16:G24"/>
    <mergeCell ref="B11:B12"/>
    <mergeCell ref="C11:C12"/>
    <mergeCell ref="D11:D12"/>
    <mergeCell ref="E11:E12"/>
    <mergeCell ref="F11:F12"/>
    <mergeCell ref="G11:G12"/>
    <mergeCell ref="B16:B24"/>
    <mergeCell ref="C16:C24"/>
    <mergeCell ref="D16:D24"/>
    <mergeCell ref="E16:E24"/>
    <mergeCell ref="F16:F24"/>
    <mergeCell ref="D8:D10"/>
    <mergeCell ref="E8:E10"/>
    <mergeCell ref="F8:F10"/>
    <mergeCell ref="B8:B10"/>
    <mergeCell ref="C8:C10"/>
  </mergeCells>
  <conditionalFormatting sqref="K6:K27">
    <cfRule type="cellIs" dxfId="220" priority="4" operator="equal">
      <formula>#REF!</formula>
    </cfRule>
    <cfRule type="cellIs" dxfId="219" priority="5" operator="equal">
      <formula>#REF!</formula>
    </cfRule>
    <cfRule type="cellIs" dxfId="218" priority="6" operator="equal">
      <formula>#REF!</formula>
    </cfRule>
  </conditionalFormatting>
  <dataValidations count="2">
    <dataValidation type="list" allowBlank="1" showInputMessage="1" showErrorMessage="1" sqref="K6:K14 K16:K27" xr:uid="{2A3825EE-CD41-4F05-BAFA-5CD0E1F97D27}">
      <formula1>$K$31:$K$34</formula1>
    </dataValidation>
    <dataValidation type="textLength" operator="lessThan" allowBlank="1" showInputMessage="1" showErrorMessage="1" sqref="K15" xr:uid="{AC7EC243-19FD-45E8-A7F4-23B012B3A744}">
      <formula1>1</formula1>
    </dataValidation>
  </dataValidations>
  <pageMargins left="0.23622047244094491" right="0.23622047244094491" top="0.74803149606299213" bottom="0.74803149606299213" header="0.31496062992125984" footer="0.31496062992125984"/>
  <pageSetup paperSize="8" scale="10"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CR228"/>
  <sheetViews>
    <sheetView zoomScale="80" zoomScaleNormal="80" workbookViewId="0">
      <pane ySplit="3" topLeftCell="A4" activePane="bottomLeft" state="frozen"/>
      <selection pane="bottomLeft" activeCell="I5" sqref="I5"/>
    </sheetView>
  </sheetViews>
  <sheetFormatPr defaultColWidth="9.1328125" defaultRowHeight="14.25" outlineLevelRow="1" x14ac:dyDescent="0.45"/>
  <cols>
    <col min="1" max="1" width="19.1328125" style="18" customWidth="1"/>
    <col min="2" max="2" width="15.73046875" style="5" customWidth="1"/>
    <col min="3" max="3" width="46.1328125" style="17" customWidth="1"/>
    <col min="4" max="4" width="13.86328125" style="5" customWidth="1"/>
    <col min="5" max="5" width="5.73046875" style="5" customWidth="1"/>
    <col min="6" max="6" width="6" style="5" customWidth="1"/>
    <col min="7" max="7" width="27.86328125" style="18" customWidth="1"/>
    <col min="8" max="8" width="23.86328125" style="5" customWidth="1"/>
    <col min="9" max="9" width="58.86328125" style="5" customWidth="1"/>
    <col min="10" max="10" width="30.1328125" style="5" customWidth="1"/>
    <col min="11" max="11" width="16.265625" style="5" customWidth="1"/>
    <col min="12" max="13" width="70.73046875" style="5" customWidth="1"/>
    <col min="14" max="14" width="8.265625" style="25" customWidth="1"/>
    <col min="15" max="15" width="15.3984375" style="5" customWidth="1"/>
    <col min="16" max="16384" width="9.1328125" style="5"/>
  </cols>
  <sheetData>
    <row r="1" spans="1:96" x14ac:dyDescent="0.45">
      <c r="A1" s="41"/>
      <c r="B1" s="33"/>
      <c r="C1" s="40" t="s">
        <v>15</v>
      </c>
      <c r="D1" s="41"/>
      <c r="E1" s="41"/>
      <c r="F1" s="41"/>
      <c r="G1" s="39"/>
      <c r="H1" s="1"/>
      <c r="I1" s="1"/>
      <c r="J1" s="1"/>
      <c r="K1" s="2"/>
      <c r="L1" s="3"/>
      <c r="M1" s="3"/>
      <c r="N1" s="4"/>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row>
    <row r="2" spans="1:96" ht="14.25" hidden="1" customHeight="1" outlineLevel="1" x14ac:dyDescent="0.45">
      <c r="A2" s="8"/>
      <c r="B2" s="6"/>
      <c r="C2" s="7"/>
      <c r="D2" s="8"/>
      <c r="E2" s="8"/>
      <c r="F2" s="8"/>
      <c r="G2" s="8"/>
      <c r="H2" s="8"/>
      <c r="I2" s="8"/>
      <c r="J2" s="8"/>
      <c r="K2" s="9"/>
      <c r="L2" s="10"/>
      <c r="M2" s="10"/>
      <c r="N2" s="4"/>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2"/>
      <c r="AX2" s="242"/>
      <c r="AY2" s="242"/>
      <c r="AZ2" s="242"/>
      <c r="BA2" s="242"/>
      <c r="BB2" s="242"/>
      <c r="BC2" s="242"/>
      <c r="BD2" s="242"/>
      <c r="BE2" s="242"/>
      <c r="BF2" s="242"/>
      <c r="BG2" s="242"/>
      <c r="BH2" s="242"/>
      <c r="BI2" s="242"/>
      <c r="BJ2" s="242"/>
      <c r="BK2" s="242"/>
      <c r="BL2" s="242"/>
      <c r="BM2" s="242"/>
      <c r="BN2" s="242"/>
      <c r="BO2" s="242"/>
      <c r="BP2" s="242"/>
      <c r="BQ2" s="242"/>
      <c r="BR2" s="242"/>
      <c r="BS2" s="242"/>
      <c r="BT2" s="242"/>
      <c r="BU2" s="242"/>
      <c r="BV2" s="242"/>
      <c r="BW2" s="242"/>
      <c r="BX2" s="242"/>
      <c r="BY2" s="242"/>
      <c r="BZ2" s="242"/>
      <c r="CA2" s="242"/>
      <c r="CB2" s="242"/>
      <c r="CC2" s="242"/>
      <c r="CD2" s="242"/>
      <c r="CE2" s="242"/>
      <c r="CF2" s="242"/>
      <c r="CG2" s="242"/>
      <c r="CH2" s="242"/>
      <c r="CI2" s="242"/>
      <c r="CJ2" s="242"/>
      <c r="CK2" s="242"/>
      <c r="CL2" s="242"/>
      <c r="CM2" s="242"/>
      <c r="CN2" s="242"/>
      <c r="CO2" s="242"/>
      <c r="CP2" s="242"/>
      <c r="CQ2" s="242"/>
      <c r="CR2" s="242"/>
    </row>
    <row r="3" spans="1:96" ht="54" customHeight="1" collapsed="1" x14ac:dyDescent="0.45">
      <c r="A3" s="309" t="s">
        <v>443</v>
      </c>
      <c r="B3" s="42" t="s">
        <v>216</v>
      </c>
      <c r="C3" s="35" t="s">
        <v>0</v>
      </c>
      <c r="D3" s="36" t="s">
        <v>31</v>
      </c>
      <c r="E3" s="36" t="s">
        <v>18</v>
      </c>
      <c r="F3" s="152" t="s">
        <v>19</v>
      </c>
      <c r="G3" s="37" t="s">
        <v>21</v>
      </c>
      <c r="H3" s="35" t="s">
        <v>444</v>
      </c>
      <c r="I3" s="38" t="s">
        <v>1</v>
      </c>
      <c r="J3" s="38" t="s">
        <v>20</v>
      </c>
      <c r="K3" s="34" t="s">
        <v>2</v>
      </c>
      <c r="L3" s="34" t="s">
        <v>696</v>
      </c>
      <c r="M3" s="34" t="s">
        <v>3</v>
      </c>
      <c r="N3" s="11" t="s">
        <v>4</v>
      </c>
      <c r="O3" s="136" t="s">
        <v>742</v>
      </c>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row>
    <row r="4" spans="1:96" ht="13.15" x14ac:dyDescent="0.45">
      <c r="A4" s="12" t="s">
        <v>30</v>
      </c>
      <c r="B4" s="12"/>
      <c r="C4" s="13"/>
      <c r="D4" s="14"/>
      <c r="E4" s="14"/>
      <c r="F4" s="14"/>
      <c r="G4" s="14"/>
      <c r="H4" s="14"/>
      <c r="I4" s="14"/>
      <c r="J4" s="14"/>
      <c r="K4" s="14"/>
      <c r="L4" s="14"/>
      <c r="M4" s="14"/>
      <c r="N4" s="15"/>
      <c r="O4" s="137"/>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c r="BR4" s="242"/>
      <c r="BS4" s="242"/>
      <c r="BT4" s="242"/>
      <c r="BU4" s="242"/>
      <c r="BV4" s="242"/>
      <c r="BW4" s="242"/>
      <c r="BX4" s="242"/>
      <c r="BY4" s="242"/>
      <c r="BZ4" s="242"/>
      <c r="CA4" s="242"/>
      <c r="CB4" s="242"/>
      <c r="CC4" s="242"/>
      <c r="CD4" s="242"/>
      <c r="CE4" s="242"/>
      <c r="CF4" s="242"/>
      <c r="CG4" s="242"/>
      <c r="CH4" s="242"/>
      <c r="CI4" s="242"/>
      <c r="CJ4" s="242"/>
      <c r="CK4" s="242"/>
      <c r="CL4" s="242"/>
      <c r="CM4" s="242"/>
      <c r="CN4" s="242"/>
      <c r="CO4" s="242"/>
      <c r="CP4" s="242"/>
      <c r="CQ4" s="242"/>
      <c r="CR4" s="242"/>
    </row>
    <row r="5" spans="1:96" ht="174.75" customHeight="1" x14ac:dyDescent="0.45">
      <c r="A5" s="94" t="s">
        <v>47</v>
      </c>
      <c r="B5" s="93" t="s">
        <v>43</v>
      </c>
      <c r="C5" s="87" t="s">
        <v>269</v>
      </c>
      <c r="D5" s="96" t="s">
        <v>5</v>
      </c>
      <c r="E5" s="50" t="s">
        <v>17</v>
      </c>
      <c r="F5" s="125" t="s">
        <v>17</v>
      </c>
      <c r="G5" s="49" t="s">
        <v>507</v>
      </c>
      <c r="H5" s="47" t="s">
        <v>118</v>
      </c>
      <c r="I5" s="47" t="s">
        <v>868</v>
      </c>
      <c r="J5" s="47" t="s">
        <v>252</v>
      </c>
      <c r="K5" s="51" t="s">
        <v>6</v>
      </c>
      <c r="L5" s="45"/>
      <c r="M5" s="45"/>
      <c r="N5" s="52">
        <f t="shared" ref="N5" si="0">IF(K5="","0",IF(K5="Pass",1,IF(K5="Fail",0,IF(K5="TBD",0,IF(K5="N/A (Please provide reason)",1)))))</f>
        <v>0</v>
      </c>
      <c r="O5" s="138">
        <f t="shared" ref="O5" si="1">IF(AND(D5="M",K5="N/A (Please provide reason)"),1,0)</f>
        <v>0</v>
      </c>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2"/>
      <c r="AX5" s="242"/>
      <c r="AY5" s="242"/>
      <c r="AZ5" s="242"/>
      <c r="BA5" s="242"/>
      <c r="BB5" s="242"/>
      <c r="BC5" s="242"/>
      <c r="BD5" s="242"/>
      <c r="BE5" s="242"/>
      <c r="BF5" s="242"/>
      <c r="BG5" s="242"/>
      <c r="BH5" s="242"/>
      <c r="BI5" s="242"/>
      <c r="BJ5" s="242"/>
      <c r="BK5" s="242"/>
      <c r="BL5" s="242"/>
      <c r="BM5" s="242"/>
      <c r="BN5" s="242"/>
      <c r="BO5" s="242"/>
      <c r="BP5" s="242"/>
      <c r="BQ5" s="242"/>
      <c r="BR5" s="242"/>
      <c r="BS5" s="242"/>
      <c r="BT5" s="242"/>
      <c r="BU5" s="242"/>
      <c r="BV5" s="242"/>
      <c r="BW5" s="242"/>
      <c r="BX5" s="242"/>
      <c r="BY5" s="242"/>
      <c r="BZ5" s="242"/>
      <c r="CA5" s="242"/>
      <c r="CB5" s="242"/>
      <c r="CC5" s="242"/>
      <c r="CD5" s="242"/>
      <c r="CE5" s="242"/>
      <c r="CF5" s="242"/>
      <c r="CG5" s="242"/>
      <c r="CH5" s="242"/>
      <c r="CI5" s="242"/>
      <c r="CJ5" s="242"/>
      <c r="CK5" s="242"/>
      <c r="CL5" s="242"/>
      <c r="CM5" s="242"/>
      <c r="CN5" s="242"/>
      <c r="CO5" s="242"/>
      <c r="CP5" s="242"/>
      <c r="CQ5" s="242"/>
      <c r="CR5" s="242"/>
    </row>
    <row r="6" spans="1:96" ht="36" customHeight="1" x14ac:dyDescent="0.45">
      <c r="A6" s="94" t="s">
        <v>119</v>
      </c>
      <c r="B6" s="521" t="s">
        <v>44</v>
      </c>
      <c r="C6" s="524" t="s">
        <v>490</v>
      </c>
      <c r="D6" s="512" t="s">
        <v>5</v>
      </c>
      <c r="E6" s="515" t="s">
        <v>17</v>
      </c>
      <c r="F6" s="518" t="s">
        <v>17</v>
      </c>
      <c r="G6" s="527" t="s">
        <v>233</v>
      </c>
      <c r="H6" s="47" t="s">
        <v>842</v>
      </c>
      <c r="I6" s="527" t="s">
        <v>869</v>
      </c>
      <c r="J6" s="527" t="s">
        <v>135</v>
      </c>
      <c r="K6" s="51" t="s">
        <v>6</v>
      </c>
      <c r="L6" s="45"/>
      <c r="M6" s="45"/>
      <c r="N6" s="52">
        <f t="shared" ref="N6" si="2">IF(K6="","0",IF(K6="Pass",1,IF(K6="Fail",0,IF(K6="TBD",0,IF(K6="N/A (Please provide reason)",1)))))</f>
        <v>0</v>
      </c>
      <c r="O6" s="138">
        <f t="shared" ref="O6" si="3">IF(AND(D6="M",K6="N/A (Please provide reason)"),1,0)</f>
        <v>0</v>
      </c>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42"/>
      <c r="AZ6" s="242"/>
      <c r="BA6" s="242"/>
      <c r="BB6" s="242"/>
      <c r="BC6" s="242"/>
      <c r="BD6" s="242"/>
      <c r="BE6" s="242"/>
      <c r="BF6" s="242"/>
      <c r="BG6" s="242"/>
      <c r="BH6" s="242"/>
      <c r="BI6" s="242"/>
      <c r="BJ6" s="242"/>
      <c r="BK6" s="242"/>
      <c r="BL6" s="242"/>
      <c r="BM6" s="242"/>
      <c r="BN6" s="242"/>
      <c r="BO6" s="242"/>
      <c r="BP6" s="242"/>
      <c r="BQ6" s="242"/>
      <c r="BR6" s="242"/>
      <c r="BS6" s="242"/>
      <c r="BT6" s="242"/>
      <c r="BU6" s="242"/>
      <c r="BV6" s="242"/>
      <c r="BW6" s="242"/>
      <c r="BX6" s="242"/>
      <c r="BY6" s="242"/>
      <c r="BZ6" s="242"/>
      <c r="CA6" s="242"/>
      <c r="CB6" s="242"/>
      <c r="CC6" s="242"/>
      <c r="CD6" s="242"/>
      <c r="CE6" s="242"/>
      <c r="CF6" s="242"/>
      <c r="CG6" s="242"/>
      <c r="CH6" s="242"/>
      <c r="CI6" s="242"/>
      <c r="CJ6" s="242"/>
      <c r="CK6" s="242"/>
      <c r="CL6" s="242"/>
      <c r="CM6" s="242"/>
      <c r="CN6" s="242"/>
      <c r="CO6" s="242"/>
      <c r="CP6" s="242"/>
      <c r="CQ6" s="242"/>
      <c r="CR6" s="242"/>
    </row>
    <row r="7" spans="1:96" ht="33.75" customHeight="1" x14ac:dyDescent="0.45">
      <c r="A7" s="94" t="s">
        <v>120</v>
      </c>
      <c r="B7" s="522"/>
      <c r="C7" s="525"/>
      <c r="D7" s="513"/>
      <c r="E7" s="516"/>
      <c r="F7" s="519"/>
      <c r="G7" s="528"/>
      <c r="H7" s="47" t="s">
        <v>843</v>
      </c>
      <c r="I7" s="528"/>
      <c r="J7" s="528"/>
      <c r="K7" s="51" t="s">
        <v>6</v>
      </c>
      <c r="L7" s="45"/>
      <c r="M7" s="45"/>
      <c r="N7" s="52">
        <f t="shared" ref="N7:N11" si="4">IF(K7="","0",IF(K7="Pass",1,IF(K7="Fail",0,IF(K7="TBD",0,IF(K7="N/A (Please provide reason)",1)))))</f>
        <v>0</v>
      </c>
      <c r="O7" s="138">
        <f>IF(AND(D6="M",K7="N/A (Please provide reason)"),1,0)</f>
        <v>0</v>
      </c>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2"/>
      <c r="AX7" s="242"/>
      <c r="AY7" s="242"/>
      <c r="AZ7" s="242"/>
      <c r="BA7" s="242"/>
      <c r="BB7" s="242"/>
      <c r="BC7" s="242"/>
      <c r="BD7" s="242"/>
      <c r="BE7" s="242"/>
      <c r="BF7" s="242"/>
      <c r="BG7" s="242"/>
      <c r="BH7" s="242"/>
      <c r="BI7" s="242"/>
      <c r="BJ7" s="242"/>
      <c r="BK7" s="242"/>
      <c r="BL7" s="242"/>
      <c r="BM7" s="242"/>
      <c r="BN7" s="242"/>
      <c r="BO7" s="242"/>
      <c r="BP7" s="242"/>
      <c r="BQ7" s="242"/>
      <c r="BR7" s="242"/>
      <c r="BS7" s="242"/>
      <c r="BT7" s="242"/>
      <c r="BU7" s="242"/>
      <c r="BV7" s="242"/>
      <c r="BW7" s="242"/>
      <c r="BX7" s="242"/>
      <c r="BY7" s="242"/>
      <c r="BZ7" s="242"/>
      <c r="CA7" s="242"/>
      <c r="CB7" s="242"/>
      <c r="CC7" s="242"/>
      <c r="CD7" s="242"/>
      <c r="CE7" s="242"/>
      <c r="CF7" s="242"/>
      <c r="CG7" s="242"/>
      <c r="CH7" s="242"/>
      <c r="CI7" s="242"/>
      <c r="CJ7" s="242"/>
      <c r="CK7" s="242"/>
      <c r="CL7" s="242"/>
      <c r="CM7" s="242"/>
      <c r="CN7" s="242"/>
      <c r="CO7" s="242"/>
      <c r="CP7" s="242"/>
      <c r="CQ7" s="242"/>
      <c r="CR7" s="242"/>
    </row>
    <row r="8" spans="1:96" ht="32.25" customHeight="1" x14ac:dyDescent="0.45">
      <c r="A8" s="94" t="s">
        <v>121</v>
      </c>
      <c r="B8" s="522"/>
      <c r="C8" s="525"/>
      <c r="D8" s="513"/>
      <c r="E8" s="516"/>
      <c r="F8" s="519"/>
      <c r="G8" s="528"/>
      <c r="H8" s="47" t="s">
        <v>138</v>
      </c>
      <c r="I8" s="528"/>
      <c r="J8" s="528"/>
      <c r="K8" s="51" t="s">
        <v>6</v>
      </c>
      <c r="L8" s="45"/>
      <c r="M8" s="45"/>
      <c r="N8" s="52">
        <f t="shared" si="4"/>
        <v>0</v>
      </c>
      <c r="O8" s="138">
        <f>IF(AND(D6="M",K8="N/A (Please provide reason)"),1,0)</f>
        <v>0</v>
      </c>
      <c r="P8" s="242"/>
      <c r="Q8" s="242"/>
      <c r="R8" s="242"/>
      <c r="S8" s="242"/>
      <c r="T8" s="242"/>
      <c r="U8" s="242"/>
      <c r="V8" s="242"/>
      <c r="W8" s="242"/>
      <c r="X8" s="242"/>
      <c r="Y8" s="242"/>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2"/>
      <c r="AX8" s="242"/>
      <c r="AY8" s="242"/>
      <c r="AZ8" s="242"/>
      <c r="BA8" s="242"/>
      <c r="BB8" s="242"/>
      <c r="BC8" s="242"/>
      <c r="BD8" s="242"/>
      <c r="BE8" s="242"/>
      <c r="BF8" s="242"/>
      <c r="BG8" s="242"/>
      <c r="BH8" s="242"/>
      <c r="BI8" s="242"/>
      <c r="BJ8" s="242"/>
      <c r="BK8" s="242"/>
      <c r="BL8" s="242"/>
      <c r="BM8" s="242"/>
      <c r="BN8" s="242"/>
      <c r="BO8" s="242"/>
      <c r="BP8" s="242"/>
      <c r="BQ8" s="242"/>
      <c r="BR8" s="242"/>
      <c r="BS8" s="242"/>
      <c r="BT8" s="242"/>
      <c r="BU8" s="242"/>
      <c r="BV8" s="242"/>
      <c r="BW8" s="242"/>
      <c r="BX8" s="242"/>
      <c r="BY8" s="242"/>
      <c r="BZ8" s="242"/>
      <c r="CA8" s="242"/>
      <c r="CB8" s="242"/>
      <c r="CC8" s="242"/>
      <c r="CD8" s="242"/>
      <c r="CE8" s="242"/>
      <c r="CF8" s="242"/>
      <c r="CG8" s="242"/>
      <c r="CH8" s="242"/>
      <c r="CI8" s="242"/>
      <c r="CJ8" s="242"/>
      <c r="CK8" s="242"/>
      <c r="CL8" s="242"/>
      <c r="CM8" s="242"/>
      <c r="CN8" s="242"/>
      <c r="CO8" s="242"/>
      <c r="CP8" s="242"/>
      <c r="CQ8" s="242"/>
      <c r="CR8" s="242"/>
    </row>
    <row r="9" spans="1:96" ht="63.75" customHeight="1" x14ac:dyDescent="0.45">
      <c r="A9" s="94" t="s">
        <v>122</v>
      </c>
      <c r="B9" s="522"/>
      <c r="C9" s="525"/>
      <c r="D9" s="513"/>
      <c r="E9" s="516"/>
      <c r="F9" s="519"/>
      <c r="G9" s="528"/>
      <c r="H9" s="47" t="s">
        <v>665</v>
      </c>
      <c r="I9" s="528"/>
      <c r="J9" s="528"/>
      <c r="K9" s="51" t="s">
        <v>6</v>
      </c>
      <c r="L9" s="45"/>
      <c r="M9" s="45"/>
      <c r="N9" s="52">
        <f t="shared" si="4"/>
        <v>0</v>
      </c>
      <c r="O9" s="138">
        <f>IF(AND(D6="M",K9="N/A (Please provide reason)"),1,0)</f>
        <v>0</v>
      </c>
      <c r="P9" s="242"/>
      <c r="Q9" s="242"/>
      <c r="R9" s="242"/>
      <c r="S9" s="242"/>
      <c r="T9" s="242"/>
      <c r="U9" s="242"/>
      <c r="V9" s="242"/>
      <c r="W9" s="242"/>
      <c r="X9" s="242"/>
      <c r="Y9" s="242"/>
      <c r="Z9" s="242"/>
      <c r="AA9" s="242"/>
      <c r="AB9" s="242"/>
      <c r="AC9" s="242"/>
      <c r="AD9" s="242"/>
      <c r="AE9" s="242"/>
      <c r="AF9" s="242"/>
      <c r="AG9" s="242"/>
      <c r="AH9" s="242"/>
      <c r="AI9" s="242"/>
      <c r="AJ9" s="242"/>
      <c r="AK9" s="242"/>
      <c r="AL9" s="242"/>
      <c r="AM9" s="242"/>
      <c r="AN9" s="242"/>
      <c r="AO9" s="242"/>
      <c r="AP9" s="242"/>
      <c r="AQ9" s="242"/>
      <c r="AR9" s="242"/>
      <c r="AS9" s="242"/>
      <c r="AT9" s="242"/>
      <c r="AU9" s="242"/>
      <c r="AV9" s="242"/>
      <c r="AW9" s="242"/>
      <c r="AX9" s="242"/>
      <c r="AY9" s="242"/>
      <c r="AZ9" s="242"/>
      <c r="BA9" s="242"/>
      <c r="BB9" s="242"/>
      <c r="BC9" s="242"/>
      <c r="BD9" s="242"/>
      <c r="BE9" s="242"/>
      <c r="BF9" s="242"/>
      <c r="BG9" s="242"/>
      <c r="BH9" s="242"/>
      <c r="BI9" s="242"/>
      <c r="BJ9" s="242"/>
      <c r="BK9" s="242"/>
      <c r="BL9" s="242"/>
      <c r="BM9" s="242"/>
      <c r="BN9" s="242"/>
      <c r="BO9" s="242"/>
      <c r="BP9" s="242"/>
      <c r="BQ9" s="242"/>
      <c r="BR9" s="242"/>
      <c r="BS9" s="242"/>
      <c r="BT9" s="242"/>
      <c r="BU9" s="242"/>
      <c r="BV9" s="242"/>
      <c r="BW9" s="242"/>
      <c r="BX9" s="242"/>
      <c r="BY9" s="242"/>
      <c r="BZ9" s="242"/>
      <c r="CA9" s="242"/>
      <c r="CB9" s="242"/>
      <c r="CC9" s="242"/>
      <c r="CD9" s="242"/>
      <c r="CE9" s="242"/>
      <c r="CF9" s="242"/>
      <c r="CG9" s="242"/>
      <c r="CH9" s="242"/>
      <c r="CI9" s="242"/>
      <c r="CJ9" s="242"/>
      <c r="CK9" s="242"/>
      <c r="CL9" s="242"/>
      <c r="CM9" s="242"/>
      <c r="CN9" s="242"/>
      <c r="CO9" s="242"/>
      <c r="CP9" s="242"/>
      <c r="CQ9" s="242"/>
      <c r="CR9" s="242"/>
    </row>
    <row r="10" spans="1:96" ht="18" customHeight="1" x14ac:dyDescent="0.45">
      <c r="A10" s="94" t="s">
        <v>123</v>
      </c>
      <c r="B10" s="522"/>
      <c r="C10" s="525"/>
      <c r="D10" s="513"/>
      <c r="E10" s="516"/>
      <c r="F10" s="519"/>
      <c r="G10" s="528"/>
      <c r="H10" s="47" t="s">
        <v>139</v>
      </c>
      <c r="I10" s="528"/>
      <c r="J10" s="528"/>
      <c r="K10" s="51" t="s">
        <v>6</v>
      </c>
      <c r="L10" s="45"/>
      <c r="M10" s="45"/>
      <c r="N10" s="52">
        <f t="shared" si="4"/>
        <v>0</v>
      </c>
      <c r="O10" s="138">
        <f>IF(AND(D6="M",K10="N/A (Please provide reason)"),1,0)</f>
        <v>0</v>
      </c>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c r="AR10" s="242"/>
      <c r="AS10" s="242"/>
      <c r="AT10" s="242"/>
      <c r="AU10" s="242"/>
      <c r="AV10" s="242"/>
      <c r="AW10" s="242"/>
      <c r="AX10" s="242"/>
      <c r="AY10" s="242"/>
      <c r="AZ10" s="242"/>
      <c r="BA10" s="242"/>
      <c r="BB10" s="242"/>
      <c r="BC10" s="242"/>
      <c r="BD10" s="242"/>
      <c r="BE10" s="242"/>
      <c r="BF10" s="242"/>
      <c r="BG10" s="242"/>
      <c r="BH10" s="242"/>
      <c r="BI10" s="242"/>
      <c r="BJ10" s="242"/>
      <c r="BK10" s="242"/>
      <c r="BL10" s="242"/>
      <c r="BM10" s="242"/>
      <c r="BN10" s="242"/>
      <c r="BO10" s="242"/>
      <c r="BP10" s="242"/>
      <c r="BQ10" s="242"/>
      <c r="BR10" s="242"/>
      <c r="BS10" s="242"/>
      <c r="BT10" s="242"/>
      <c r="BU10" s="242"/>
      <c r="BV10" s="242"/>
      <c r="BW10" s="242"/>
      <c r="BX10" s="242"/>
      <c r="BY10" s="242"/>
      <c r="BZ10" s="242"/>
      <c r="CA10" s="242"/>
      <c r="CB10" s="242"/>
      <c r="CC10" s="242"/>
      <c r="CD10" s="242"/>
      <c r="CE10" s="242"/>
      <c r="CF10" s="242"/>
      <c r="CG10" s="242"/>
      <c r="CH10" s="242"/>
      <c r="CI10" s="242"/>
      <c r="CJ10" s="242"/>
      <c r="CK10" s="242"/>
      <c r="CL10" s="242"/>
      <c r="CM10" s="242"/>
      <c r="CN10" s="242"/>
      <c r="CO10" s="242"/>
      <c r="CP10" s="242"/>
      <c r="CQ10" s="242"/>
      <c r="CR10" s="242"/>
    </row>
    <row r="11" spans="1:96" ht="24.75" customHeight="1" x14ac:dyDescent="0.45">
      <c r="A11" s="94" t="s">
        <v>124</v>
      </c>
      <c r="B11" s="523"/>
      <c r="C11" s="526"/>
      <c r="D11" s="514"/>
      <c r="E11" s="517"/>
      <c r="F11" s="520"/>
      <c r="G11" s="530"/>
      <c r="H11" s="47" t="s">
        <v>140</v>
      </c>
      <c r="I11" s="530"/>
      <c r="J11" s="530"/>
      <c r="K11" s="51" t="s">
        <v>6</v>
      </c>
      <c r="L11" s="45"/>
      <c r="M11" s="45"/>
      <c r="N11" s="52">
        <f t="shared" si="4"/>
        <v>0</v>
      </c>
      <c r="O11" s="138">
        <f>IF(AND(D6="M",K11="N/A (Please provide reason)"),1,0)</f>
        <v>0</v>
      </c>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c r="BW11" s="242"/>
      <c r="BX11" s="242"/>
      <c r="BY11" s="242"/>
      <c r="BZ11" s="242"/>
      <c r="CA11" s="242"/>
      <c r="CB11" s="242"/>
      <c r="CC11" s="242"/>
      <c r="CD11" s="242"/>
      <c r="CE11" s="242"/>
      <c r="CF11" s="242"/>
      <c r="CG11" s="242"/>
      <c r="CH11" s="242"/>
      <c r="CI11" s="242"/>
      <c r="CJ11" s="242"/>
      <c r="CK11" s="242"/>
      <c r="CL11" s="242"/>
      <c r="CM11" s="242"/>
      <c r="CN11" s="242"/>
      <c r="CO11" s="242"/>
      <c r="CP11" s="242"/>
      <c r="CQ11" s="242"/>
      <c r="CR11" s="242"/>
    </row>
    <row r="12" spans="1:96" ht="295.5" customHeight="1" x14ac:dyDescent="0.45">
      <c r="A12" s="94" t="s">
        <v>127</v>
      </c>
      <c r="B12" s="521" t="s">
        <v>45</v>
      </c>
      <c r="C12" s="524" t="s">
        <v>274</v>
      </c>
      <c r="D12" s="512" t="s">
        <v>5</v>
      </c>
      <c r="E12" s="515" t="s">
        <v>17</v>
      </c>
      <c r="F12" s="518" t="s">
        <v>22</v>
      </c>
      <c r="G12" s="527" t="s">
        <v>234</v>
      </c>
      <c r="H12" s="47" t="s">
        <v>152</v>
      </c>
      <c r="I12" s="47" t="s">
        <v>1119</v>
      </c>
      <c r="J12" s="527" t="s">
        <v>474</v>
      </c>
      <c r="K12" s="51" t="s">
        <v>6</v>
      </c>
      <c r="L12" s="45"/>
      <c r="M12" s="45"/>
      <c r="N12" s="52">
        <f t="shared" ref="N12" si="5">IF(K12="","0",IF(K12="Pass",1,IF(K12="Fail",0,IF(K12="TBD",0,IF(K12="N/A (Please provide reason)",1)))))</f>
        <v>0</v>
      </c>
      <c r="O12" s="138">
        <f t="shared" ref="O12" si="6">IF(AND(D12="M",K12="N/A (Please provide reason)"),1,0)</f>
        <v>0</v>
      </c>
      <c r="P12" s="242"/>
      <c r="Q12" s="242"/>
      <c r="R12" s="242"/>
      <c r="S12" s="242"/>
      <c r="T12" s="242"/>
      <c r="U12" s="242"/>
      <c r="V12" s="242"/>
      <c r="W12" s="242"/>
      <c r="X12" s="242"/>
      <c r="Y12" s="242"/>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c r="BZ12" s="242"/>
      <c r="CA12" s="242"/>
      <c r="CB12" s="242"/>
      <c r="CC12" s="242"/>
      <c r="CD12" s="242"/>
      <c r="CE12" s="242"/>
      <c r="CF12" s="242"/>
      <c r="CG12" s="242"/>
      <c r="CH12" s="242"/>
      <c r="CI12" s="242"/>
      <c r="CJ12" s="242"/>
      <c r="CK12" s="242"/>
      <c r="CL12" s="242"/>
      <c r="CM12" s="242"/>
      <c r="CN12" s="242"/>
      <c r="CO12" s="242"/>
      <c r="CP12" s="242"/>
      <c r="CQ12" s="242"/>
      <c r="CR12" s="242"/>
    </row>
    <row r="13" spans="1:96" ht="127.5" customHeight="1" x14ac:dyDescent="0.45">
      <c r="A13" s="94" t="s">
        <v>128</v>
      </c>
      <c r="B13" s="522"/>
      <c r="C13" s="525"/>
      <c r="D13" s="513"/>
      <c r="E13" s="516"/>
      <c r="F13" s="519"/>
      <c r="G13" s="530"/>
      <c r="H13" s="47" t="s">
        <v>803</v>
      </c>
      <c r="I13" s="47" t="s">
        <v>903</v>
      </c>
      <c r="J13" s="530"/>
      <c r="K13" s="51" t="s">
        <v>6</v>
      </c>
      <c r="L13" s="45"/>
      <c r="M13" s="45"/>
      <c r="N13" s="52">
        <f t="shared" ref="N13:N24" si="7">IF(K13="","0",IF(K13="Pass",1,IF(K13="Fail",0,IF(K13="TBD",0,IF(K13="N/A (Please provide reason)",1)))))</f>
        <v>0</v>
      </c>
      <c r="O13" s="138">
        <f>IF(AND(D12="M",K13="N/A (Please provide reason)"),1,0)</f>
        <v>0</v>
      </c>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2"/>
      <c r="AX13" s="242"/>
      <c r="AY13" s="242"/>
      <c r="AZ13" s="242"/>
      <c r="BA13" s="242"/>
      <c r="BB13" s="242"/>
      <c r="BC13" s="242"/>
      <c r="BD13" s="242"/>
      <c r="BE13" s="242"/>
      <c r="BF13" s="242"/>
      <c r="BG13" s="242"/>
      <c r="BH13" s="242"/>
      <c r="BI13" s="242"/>
      <c r="BJ13" s="242"/>
      <c r="BK13" s="242"/>
      <c r="BL13" s="242"/>
      <c r="BM13" s="242"/>
      <c r="BN13" s="242"/>
      <c r="BO13" s="242"/>
      <c r="BP13" s="242"/>
      <c r="BQ13" s="242"/>
      <c r="BR13" s="242"/>
      <c r="BS13" s="242"/>
      <c r="BT13" s="242"/>
      <c r="BU13" s="242"/>
      <c r="BV13" s="242"/>
      <c r="BW13" s="242"/>
      <c r="BX13" s="242"/>
      <c r="BY13" s="242"/>
      <c r="BZ13" s="242"/>
      <c r="CA13" s="242"/>
      <c r="CB13" s="242"/>
      <c r="CC13" s="242"/>
      <c r="CD13" s="242"/>
      <c r="CE13" s="242"/>
      <c r="CF13" s="242"/>
      <c r="CG13" s="242"/>
      <c r="CH13" s="242"/>
      <c r="CI13" s="242"/>
      <c r="CJ13" s="242"/>
      <c r="CK13" s="242"/>
      <c r="CL13" s="242"/>
      <c r="CM13" s="242"/>
      <c r="CN13" s="242"/>
      <c r="CO13" s="242"/>
      <c r="CP13" s="242"/>
      <c r="CQ13" s="242"/>
      <c r="CR13" s="242"/>
    </row>
    <row r="14" spans="1:96" ht="30" customHeight="1" x14ac:dyDescent="0.45">
      <c r="A14" s="531" t="s">
        <v>129</v>
      </c>
      <c r="B14" s="521" t="s">
        <v>46</v>
      </c>
      <c r="C14" s="524" t="s">
        <v>270</v>
      </c>
      <c r="D14" s="512" t="s">
        <v>5</v>
      </c>
      <c r="E14" s="515" t="s">
        <v>17</v>
      </c>
      <c r="F14" s="518" t="s">
        <v>22</v>
      </c>
      <c r="G14" s="527" t="s">
        <v>234</v>
      </c>
      <c r="H14" s="527" t="s">
        <v>151</v>
      </c>
      <c r="I14" s="527" t="s">
        <v>1120</v>
      </c>
      <c r="J14" s="527" t="s">
        <v>126</v>
      </c>
      <c r="K14" s="534" t="s">
        <v>6</v>
      </c>
      <c r="L14" s="534"/>
      <c r="M14" s="534"/>
      <c r="N14" s="539">
        <f t="shared" si="7"/>
        <v>0</v>
      </c>
      <c r="O14" s="537">
        <f t="shared" ref="O14" si="8">IF(AND(D14="M",K14="N/A (Please provide reason)"),1,0)</f>
        <v>0</v>
      </c>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2"/>
      <c r="BQ14" s="242"/>
      <c r="BR14" s="242"/>
      <c r="BS14" s="242"/>
      <c r="BT14" s="242"/>
      <c r="BU14" s="242"/>
      <c r="BV14" s="242"/>
      <c r="BW14" s="242"/>
      <c r="BX14" s="242"/>
      <c r="BY14" s="242"/>
      <c r="BZ14" s="242"/>
      <c r="CA14" s="242"/>
      <c r="CB14" s="242"/>
      <c r="CC14" s="242"/>
      <c r="CD14" s="242"/>
      <c r="CE14" s="242"/>
      <c r="CF14" s="242"/>
      <c r="CG14" s="242"/>
      <c r="CH14" s="242"/>
      <c r="CI14" s="242"/>
      <c r="CJ14" s="242"/>
      <c r="CK14" s="242"/>
      <c r="CL14" s="242"/>
      <c r="CM14" s="242"/>
      <c r="CN14" s="242"/>
      <c r="CO14" s="242"/>
      <c r="CP14" s="242"/>
      <c r="CQ14" s="242"/>
      <c r="CR14" s="242"/>
    </row>
    <row r="15" spans="1:96" ht="30" customHeight="1" x14ac:dyDescent="0.45">
      <c r="A15" s="532"/>
      <c r="B15" s="522"/>
      <c r="C15" s="525"/>
      <c r="D15" s="513"/>
      <c r="E15" s="516"/>
      <c r="F15" s="519"/>
      <c r="G15" s="528"/>
      <c r="H15" s="528"/>
      <c r="I15" s="528"/>
      <c r="J15" s="528"/>
      <c r="K15" s="535"/>
      <c r="L15" s="535"/>
      <c r="M15" s="535"/>
      <c r="N15" s="540"/>
      <c r="O15" s="538"/>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c r="BW15" s="242"/>
      <c r="BX15" s="242"/>
      <c r="BY15" s="242"/>
      <c r="BZ15" s="242"/>
      <c r="CA15" s="242"/>
      <c r="CB15" s="242"/>
      <c r="CC15" s="242"/>
      <c r="CD15" s="242"/>
      <c r="CE15" s="242"/>
      <c r="CF15" s="242"/>
      <c r="CG15" s="242"/>
      <c r="CH15" s="242"/>
      <c r="CI15" s="242"/>
      <c r="CJ15" s="242"/>
      <c r="CK15" s="242"/>
      <c r="CL15" s="242"/>
      <c r="CM15" s="242"/>
      <c r="CN15" s="242"/>
      <c r="CO15" s="242"/>
      <c r="CP15" s="242"/>
      <c r="CQ15" s="242"/>
      <c r="CR15" s="242"/>
    </row>
    <row r="16" spans="1:96" ht="30" customHeight="1" x14ac:dyDescent="0.45">
      <c r="A16" s="532"/>
      <c r="B16" s="522"/>
      <c r="C16" s="525"/>
      <c r="D16" s="513"/>
      <c r="E16" s="516"/>
      <c r="F16" s="519"/>
      <c r="G16" s="528"/>
      <c r="H16" s="528"/>
      <c r="I16" s="528"/>
      <c r="J16" s="528"/>
      <c r="K16" s="535"/>
      <c r="L16" s="535"/>
      <c r="M16" s="535"/>
      <c r="N16" s="540"/>
      <c r="O16" s="538"/>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row>
    <row r="17" spans="1:96" ht="135" customHeight="1" x14ac:dyDescent="0.45">
      <c r="A17" s="533"/>
      <c r="B17" s="522"/>
      <c r="C17" s="525"/>
      <c r="D17" s="513"/>
      <c r="E17" s="516"/>
      <c r="F17" s="519"/>
      <c r="G17" s="528"/>
      <c r="H17" s="530"/>
      <c r="I17" s="530"/>
      <c r="J17" s="528"/>
      <c r="K17" s="536"/>
      <c r="L17" s="536"/>
      <c r="M17" s="536"/>
      <c r="N17" s="541"/>
      <c r="O17" s="538"/>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row>
    <row r="18" spans="1:96" ht="30" customHeight="1" x14ac:dyDescent="0.45">
      <c r="A18" s="531" t="s">
        <v>130</v>
      </c>
      <c r="B18" s="522"/>
      <c r="C18" s="525"/>
      <c r="D18" s="513"/>
      <c r="E18" s="516"/>
      <c r="F18" s="519"/>
      <c r="G18" s="528"/>
      <c r="H18" s="527" t="s">
        <v>238</v>
      </c>
      <c r="I18" s="527" t="s">
        <v>235</v>
      </c>
      <c r="J18" s="528"/>
      <c r="K18" s="534" t="s">
        <v>6</v>
      </c>
      <c r="L18" s="534"/>
      <c r="M18" s="534"/>
      <c r="N18" s="539">
        <f t="shared" si="7"/>
        <v>0</v>
      </c>
      <c r="O18" s="537">
        <f>IF(AND(D14="M",K18="N/A (Please provide reason)"),1,0)</f>
        <v>0</v>
      </c>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row>
    <row r="19" spans="1:96" ht="30" customHeight="1" x14ac:dyDescent="0.45">
      <c r="A19" s="532"/>
      <c r="B19" s="522"/>
      <c r="C19" s="525"/>
      <c r="D19" s="513"/>
      <c r="E19" s="516"/>
      <c r="F19" s="519"/>
      <c r="G19" s="528"/>
      <c r="H19" s="528"/>
      <c r="I19" s="528"/>
      <c r="J19" s="528"/>
      <c r="K19" s="535"/>
      <c r="L19" s="535"/>
      <c r="M19" s="535"/>
      <c r="N19" s="540"/>
      <c r="O19" s="538"/>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row>
    <row r="20" spans="1:96" ht="15" customHeight="1" x14ac:dyDescent="0.45">
      <c r="A20" s="532"/>
      <c r="B20" s="522"/>
      <c r="C20" s="525"/>
      <c r="D20" s="513"/>
      <c r="E20" s="516"/>
      <c r="F20" s="519"/>
      <c r="G20" s="528"/>
      <c r="H20" s="528"/>
      <c r="I20" s="528"/>
      <c r="J20" s="528"/>
      <c r="K20" s="535"/>
      <c r="L20" s="535"/>
      <c r="M20" s="535"/>
      <c r="N20" s="540"/>
      <c r="O20" s="538"/>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row>
    <row r="21" spans="1:96" ht="13.5" customHeight="1" x14ac:dyDescent="0.45">
      <c r="A21" s="533"/>
      <c r="B21" s="523"/>
      <c r="C21" s="526"/>
      <c r="D21" s="514"/>
      <c r="E21" s="517"/>
      <c r="F21" s="520"/>
      <c r="G21" s="530"/>
      <c r="H21" s="530"/>
      <c r="I21" s="530"/>
      <c r="J21" s="530"/>
      <c r="K21" s="536"/>
      <c r="L21" s="536"/>
      <c r="M21" s="536"/>
      <c r="N21" s="541"/>
      <c r="O21" s="538"/>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row>
    <row r="22" spans="1:96" ht="147.75" customHeight="1" x14ac:dyDescent="0.45">
      <c r="A22" s="94" t="s">
        <v>131</v>
      </c>
      <c r="B22" s="521" t="s">
        <v>71</v>
      </c>
      <c r="C22" s="529" t="s">
        <v>271</v>
      </c>
      <c r="D22" s="512" t="s">
        <v>5</v>
      </c>
      <c r="E22" s="515" t="s">
        <v>17</v>
      </c>
      <c r="F22" s="518" t="s">
        <v>17</v>
      </c>
      <c r="G22" s="527" t="s">
        <v>137</v>
      </c>
      <c r="H22" s="47" t="s">
        <v>236</v>
      </c>
      <c r="I22" s="47" t="s">
        <v>804</v>
      </c>
      <c r="J22" s="527" t="s">
        <v>253</v>
      </c>
      <c r="K22" s="51" t="s">
        <v>6</v>
      </c>
      <c r="L22" s="45"/>
      <c r="M22" s="45"/>
      <c r="N22" s="52">
        <f t="shared" si="7"/>
        <v>0</v>
      </c>
      <c r="O22" s="139">
        <f t="shared" ref="O22" si="9">IF(AND(D22="M",K22="N/A (Please provide reason)"),1,0)</f>
        <v>0</v>
      </c>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row>
    <row r="23" spans="1:96" ht="228.75" customHeight="1" x14ac:dyDescent="0.45">
      <c r="A23" s="95" t="s">
        <v>132</v>
      </c>
      <c r="B23" s="522"/>
      <c r="C23" s="525"/>
      <c r="D23" s="513"/>
      <c r="E23" s="516"/>
      <c r="F23" s="519"/>
      <c r="G23" s="528"/>
      <c r="H23" s="47" t="s">
        <v>237</v>
      </c>
      <c r="I23" s="47" t="s">
        <v>134</v>
      </c>
      <c r="J23" s="530"/>
      <c r="K23" s="51" t="s">
        <v>6</v>
      </c>
      <c r="L23" s="45"/>
      <c r="M23" s="45"/>
      <c r="N23" s="52">
        <f t="shared" si="7"/>
        <v>0</v>
      </c>
      <c r="O23" s="139">
        <f>IF(AND(D22="M",K23="N/A (Please provide reason)"),1,0)</f>
        <v>0</v>
      </c>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row>
    <row r="24" spans="1:96" ht="113.25" customHeight="1" x14ac:dyDescent="0.45">
      <c r="A24" s="95" t="s">
        <v>133</v>
      </c>
      <c r="B24" s="48" t="s">
        <v>72</v>
      </c>
      <c r="C24" s="62" t="s">
        <v>272</v>
      </c>
      <c r="D24" s="97" t="s">
        <v>5</v>
      </c>
      <c r="E24" s="53" t="s">
        <v>17</v>
      </c>
      <c r="F24" s="56" t="s">
        <v>17</v>
      </c>
      <c r="G24" s="45" t="s">
        <v>137</v>
      </c>
      <c r="H24" s="47" t="s">
        <v>236</v>
      </c>
      <c r="I24" s="47" t="s">
        <v>136</v>
      </c>
      <c r="J24" s="47" t="s">
        <v>254</v>
      </c>
      <c r="K24" s="51" t="s">
        <v>6</v>
      </c>
      <c r="L24" s="45"/>
      <c r="M24" s="45"/>
      <c r="N24" s="52">
        <f t="shared" si="7"/>
        <v>0</v>
      </c>
      <c r="O24" s="139">
        <f t="shared" ref="O24" si="10">IF(AND(D24="M",K24="N/A (Please provide reason)"),1,0)</f>
        <v>0</v>
      </c>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row>
    <row r="25" spans="1:96" ht="177.75" customHeight="1" x14ac:dyDescent="0.45">
      <c r="A25" s="153" t="s">
        <v>481</v>
      </c>
      <c r="B25" s="150" t="s">
        <v>480</v>
      </c>
      <c r="C25" s="143" t="s">
        <v>747</v>
      </c>
      <c r="D25" s="56" t="s">
        <v>5</v>
      </c>
      <c r="E25" s="56" t="s">
        <v>17</v>
      </c>
      <c r="F25" s="56" t="s">
        <v>22</v>
      </c>
      <c r="G25" s="146" t="s">
        <v>666</v>
      </c>
      <c r="H25" s="144" t="s">
        <v>517</v>
      </c>
      <c r="I25" s="144" t="s">
        <v>518</v>
      </c>
      <c r="J25" s="144" t="s">
        <v>519</v>
      </c>
      <c r="K25" s="145"/>
      <c r="L25" s="146"/>
      <c r="M25" s="146"/>
      <c r="N25" s="147"/>
      <c r="O25" s="151"/>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row>
    <row r="26" spans="1:96" ht="13.15" x14ac:dyDescent="0.45">
      <c r="A26" s="12" t="s">
        <v>29</v>
      </c>
      <c r="B26" s="12"/>
      <c r="C26" s="14"/>
      <c r="D26" s="14"/>
      <c r="E26" s="14"/>
      <c r="F26" s="14"/>
      <c r="G26" s="14"/>
      <c r="H26" s="14"/>
      <c r="I26" s="14"/>
      <c r="J26" s="14"/>
      <c r="K26" s="15"/>
      <c r="L26" s="16"/>
      <c r="M26" s="16"/>
      <c r="N26" s="15"/>
      <c r="O26" s="15"/>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row>
    <row r="27" spans="1:96" ht="13.15" x14ac:dyDescent="0.45">
      <c r="A27" s="114"/>
      <c r="B27" s="114"/>
      <c r="C27" s="115"/>
      <c r="D27" s="115"/>
      <c r="E27" s="115"/>
      <c r="F27" s="115"/>
      <c r="G27" s="115"/>
      <c r="H27" s="115"/>
      <c r="I27" s="115"/>
      <c r="J27" s="115"/>
      <c r="K27" s="116"/>
      <c r="L27" s="117"/>
      <c r="M27" s="117"/>
      <c r="N27" s="116"/>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row>
    <row r="28" spans="1:96" ht="13.15" x14ac:dyDescent="0.45">
      <c r="A28" s="112"/>
      <c r="B28" s="112"/>
      <c r="C28" s="113"/>
      <c r="D28" s="113"/>
      <c r="E28" s="113"/>
      <c r="F28" s="113"/>
      <c r="G28" s="113"/>
      <c r="H28" s="113"/>
      <c r="I28" s="113"/>
      <c r="J28" s="113"/>
      <c r="K28" s="119" t="s">
        <v>718</v>
      </c>
      <c r="L28" s="118"/>
      <c r="M28" s="247" t="s">
        <v>9</v>
      </c>
      <c r="N28" s="20">
        <f>SUM(N29:N30)</f>
        <v>14</v>
      </c>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row>
    <row r="29" spans="1:96" x14ac:dyDescent="0.45">
      <c r="A29" s="241"/>
      <c r="B29" s="242"/>
      <c r="C29" s="243"/>
      <c r="D29" s="242"/>
      <c r="E29" s="242"/>
      <c r="F29" s="242"/>
      <c r="G29" s="241"/>
      <c r="H29" s="242"/>
      <c r="I29" s="242"/>
      <c r="J29" s="242"/>
      <c r="K29" s="19" t="s">
        <v>6</v>
      </c>
      <c r="L29" s="248"/>
      <c r="M29" s="247" t="s">
        <v>11</v>
      </c>
      <c r="N29" s="20">
        <f>COUNTIF(N1:N26,"0")</f>
        <v>14</v>
      </c>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row>
    <row r="30" spans="1:96" x14ac:dyDescent="0.45">
      <c r="A30" s="241"/>
      <c r="B30" s="242"/>
      <c r="C30" s="243"/>
      <c r="D30" s="242"/>
      <c r="E30" s="242"/>
      <c r="F30" s="242"/>
      <c r="G30" s="241"/>
      <c r="H30" s="242"/>
      <c r="I30" s="242"/>
      <c r="J30" s="242"/>
      <c r="K30" s="21" t="s">
        <v>10</v>
      </c>
      <c r="L30" s="248"/>
      <c r="M30" s="249" t="s">
        <v>12</v>
      </c>
      <c r="N30" s="22">
        <f>COUNTIF(N1:N26,"1")</f>
        <v>0</v>
      </c>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row>
    <row r="31" spans="1:96" ht="27.75" customHeight="1" x14ac:dyDescent="0.45">
      <c r="A31" s="241"/>
      <c r="B31" s="242"/>
      <c r="C31" s="243"/>
      <c r="D31" s="242"/>
      <c r="E31" s="242"/>
      <c r="F31" s="242"/>
      <c r="G31" s="241"/>
      <c r="H31" s="242"/>
      <c r="I31" s="242"/>
      <c r="J31" s="242"/>
      <c r="K31" s="19" t="s">
        <v>719</v>
      </c>
      <c r="L31" s="250"/>
      <c r="M31" s="249" t="s">
        <v>14</v>
      </c>
      <c r="N31" s="24">
        <f>SUM(N30/N28)</f>
        <v>0</v>
      </c>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row>
    <row r="32" spans="1:96" x14ac:dyDescent="0.45">
      <c r="A32" s="241"/>
      <c r="B32" s="242"/>
      <c r="C32" s="243"/>
      <c r="D32" s="242"/>
      <c r="E32" s="242"/>
      <c r="F32" s="242"/>
      <c r="G32" s="241"/>
      <c r="H32" s="242"/>
      <c r="I32" s="242"/>
      <c r="J32" s="242"/>
      <c r="K32" s="23" t="s">
        <v>13</v>
      </c>
      <c r="L32" s="250"/>
      <c r="M32" s="251"/>
      <c r="N32" s="5"/>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row>
    <row r="33" spans="1:96" ht="27.6" customHeight="1" x14ac:dyDescent="0.45">
      <c r="A33" s="241"/>
      <c r="B33" s="242"/>
      <c r="C33" s="243"/>
      <c r="D33" s="242"/>
      <c r="E33" s="242"/>
      <c r="F33" s="242"/>
      <c r="G33" s="241"/>
      <c r="H33" s="242"/>
      <c r="I33" s="242"/>
      <c r="J33" s="242"/>
      <c r="K33" s="27"/>
      <c r="L33" s="244"/>
      <c r="M33" s="244"/>
      <c r="N33" s="245"/>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row>
    <row r="34" spans="1:96" x14ac:dyDescent="0.45">
      <c r="A34" s="241"/>
      <c r="B34" s="242"/>
      <c r="C34" s="243"/>
      <c r="D34" s="242"/>
      <c r="E34" s="242"/>
      <c r="F34" s="242"/>
      <c r="G34" s="241"/>
      <c r="H34" s="242"/>
      <c r="I34" s="242"/>
      <c r="J34" s="242"/>
      <c r="K34" s="242"/>
      <c r="L34" s="242"/>
      <c r="M34" s="242"/>
      <c r="N34" s="246"/>
      <c r="O34" s="242" t="s">
        <v>7</v>
      </c>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row>
    <row r="35" spans="1:96" x14ac:dyDescent="0.45">
      <c r="A35" s="241"/>
      <c r="B35" s="242"/>
      <c r="C35" s="243"/>
      <c r="D35" s="242"/>
      <c r="E35" s="242"/>
      <c r="F35" s="242"/>
      <c r="G35" s="241"/>
      <c r="H35" s="242"/>
      <c r="I35" s="242"/>
      <c r="J35" s="242"/>
      <c r="K35" s="242"/>
      <c r="L35" s="242"/>
      <c r="M35" s="242"/>
      <c r="N35" s="246"/>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row>
    <row r="36" spans="1:96" x14ac:dyDescent="0.45">
      <c r="A36" s="241"/>
      <c r="B36" s="242"/>
      <c r="C36" s="243"/>
      <c r="D36" s="242"/>
      <c r="E36" s="242"/>
      <c r="F36" s="242"/>
      <c r="G36" s="241"/>
      <c r="H36" s="242"/>
      <c r="I36" s="242"/>
      <c r="J36" s="242"/>
      <c r="K36" s="242"/>
      <c r="L36" s="242"/>
      <c r="M36" s="242"/>
      <c r="N36" s="246"/>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row>
    <row r="37" spans="1:96" x14ac:dyDescent="0.45">
      <c r="A37" s="241"/>
      <c r="B37" s="242"/>
      <c r="C37" s="243"/>
      <c r="D37" s="242"/>
      <c r="E37" s="242"/>
      <c r="F37" s="242"/>
      <c r="G37" s="241"/>
      <c r="H37" s="242"/>
      <c r="I37" s="242"/>
      <c r="J37" s="242"/>
      <c r="K37" s="242"/>
      <c r="L37" s="242"/>
      <c r="M37" s="242"/>
      <c r="N37" s="246"/>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row>
    <row r="38" spans="1:96" x14ac:dyDescent="0.45">
      <c r="A38" s="241"/>
      <c r="B38" s="242"/>
      <c r="C38" s="243"/>
      <c r="D38" s="242"/>
      <c r="E38" s="242"/>
      <c r="F38" s="242"/>
      <c r="G38" s="241"/>
      <c r="H38" s="242"/>
      <c r="I38" s="242"/>
      <c r="J38" s="242"/>
      <c r="K38" s="242"/>
      <c r="L38" s="242"/>
      <c r="M38" s="242"/>
      <c r="N38" s="246"/>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row>
    <row r="39" spans="1:96" x14ac:dyDescent="0.45">
      <c r="A39" s="241"/>
      <c r="B39" s="242"/>
      <c r="C39" s="243"/>
      <c r="D39" s="242"/>
      <c r="E39" s="242"/>
      <c r="F39" s="242"/>
      <c r="G39" s="241"/>
      <c r="H39" s="242"/>
      <c r="I39" s="242"/>
      <c r="J39" s="242"/>
      <c r="K39" s="242"/>
      <c r="L39" s="242"/>
      <c r="M39" s="242"/>
      <c r="N39" s="246"/>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row>
    <row r="40" spans="1:96" x14ac:dyDescent="0.45">
      <c r="A40" s="241"/>
      <c r="B40" s="242"/>
      <c r="C40" s="243"/>
      <c r="D40" s="242"/>
      <c r="E40" s="242"/>
      <c r="F40" s="242"/>
      <c r="G40" s="241"/>
      <c r="H40" s="242"/>
      <c r="I40" s="242"/>
      <c r="J40" s="242"/>
      <c r="K40" s="242"/>
      <c r="L40" s="242"/>
      <c r="M40" s="242"/>
      <c r="N40" s="246"/>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row>
    <row r="41" spans="1:96" x14ac:dyDescent="0.45">
      <c r="A41" s="241"/>
      <c r="B41" s="242"/>
      <c r="C41" s="243"/>
      <c r="D41" s="242"/>
      <c r="E41" s="242"/>
      <c r="F41" s="242"/>
      <c r="G41" s="241"/>
      <c r="H41" s="242"/>
      <c r="I41" s="242"/>
      <c r="J41" s="242"/>
      <c r="K41" s="242"/>
      <c r="L41" s="242"/>
      <c r="M41" s="242"/>
      <c r="N41" s="246"/>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row>
    <row r="42" spans="1:96" x14ac:dyDescent="0.45">
      <c r="A42" s="241"/>
      <c r="B42" s="242"/>
      <c r="C42" s="243"/>
      <c r="D42" s="242"/>
      <c r="E42" s="242"/>
      <c r="F42" s="242"/>
      <c r="G42" s="241"/>
      <c r="H42" s="242"/>
      <c r="I42" s="242"/>
      <c r="J42" s="242"/>
      <c r="K42" s="242"/>
      <c r="L42" s="242"/>
      <c r="M42" s="242"/>
      <c r="N42" s="246"/>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row>
    <row r="43" spans="1:96" x14ac:dyDescent="0.45">
      <c r="A43" s="241"/>
      <c r="B43" s="242"/>
      <c r="C43" s="243"/>
      <c r="D43" s="242"/>
      <c r="E43" s="242"/>
      <c r="F43" s="242"/>
      <c r="G43" s="241"/>
      <c r="H43" s="242"/>
      <c r="I43" s="242"/>
      <c r="J43" s="242"/>
      <c r="K43" s="242"/>
      <c r="L43" s="242"/>
      <c r="M43" s="242"/>
      <c r="N43" s="246"/>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row>
    <row r="44" spans="1:96" x14ac:dyDescent="0.45">
      <c r="A44" s="241"/>
      <c r="B44" s="242"/>
      <c r="C44" s="243"/>
      <c r="D44" s="242"/>
      <c r="E44" s="242"/>
      <c r="F44" s="242"/>
      <c r="G44" s="241"/>
      <c r="H44" s="242"/>
      <c r="I44" s="242"/>
      <c r="J44" s="242"/>
      <c r="K44" s="242"/>
      <c r="L44" s="242"/>
      <c r="M44" s="242"/>
      <c r="N44" s="246"/>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row>
    <row r="45" spans="1:96" x14ac:dyDescent="0.45">
      <c r="A45" s="241"/>
      <c r="B45" s="242"/>
      <c r="C45" s="243"/>
      <c r="D45" s="242"/>
      <c r="E45" s="242"/>
      <c r="F45" s="242"/>
      <c r="G45" s="241"/>
      <c r="H45" s="242"/>
      <c r="I45" s="242"/>
      <c r="J45" s="242"/>
      <c r="K45" s="242"/>
      <c r="L45" s="242"/>
      <c r="M45" s="242"/>
      <c r="N45" s="246"/>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row>
    <row r="46" spans="1:96" x14ac:dyDescent="0.45">
      <c r="A46" s="241"/>
      <c r="B46" s="242"/>
      <c r="C46" s="243"/>
      <c r="D46" s="242"/>
      <c r="E46" s="242"/>
      <c r="F46" s="242"/>
      <c r="G46" s="241"/>
      <c r="H46" s="242"/>
      <c r="I46" s="242"/>
      <c r="J46" s="242"/>
      <c r="K46" s="242"/>
      <c r="L46" s="242"/>
      <c r="M46" s="242"/>
      <c r="N46" s="246"/>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row>
    <row r="47" spans="1:96" x14ac:dyDescent="0.45">
      <c r="A47" s="241"/>
      <c r="B47" s="242"/>
      <c r="C47" s="243"/>
      <c r="D47" s="242"/>
      <c r="E47" s="242"/>
      <c r="F47" s="242"/>
      <c r="G47" s="241"/>
      <c r="H47" s="242"/>
      <c r="I47" s="242"/>
      <c r="J47" s="242"/>
      <c r="K47" s="242"/>
      <c r="L47" s="242"/>
      <c r="M47" s="242"/>
      <c r="N47" s="246"/>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row>
    <row r="48" spans="1:96" x14ac:dyDescent="0.45">
      <c r="A48" s="241"/>
      <c r="B48" s="242"/>
      <c r="C48" s="243"/>
      <c r="D48" s="242"/>
      <c r="E48" s="242"/>
      <c r="F48" s="242"/>
      <c r="G48" s="241"/>
      <c r="H48" s="242"/>
      <c r="I48" s="242"/>
      <c r="J48" s="242"/>
      <c r="K48" s="242"/>
      <c r="L48" s="242"/>
      <c r="M48" s="242"/>
      <c r="N48" s="246"/>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row>
    <row r="49" spans="1:96" x14ac:dyDescent="0.45">
      <c r="A49" s="241"/>
      <c r="B49" s="242"/>
      <c r="C49" s="243"/>
      <c r="D49" s="242"/>
      <c r="E49" s="242"/>
      <c r="F49" s="242"/>
      <c r="G49" s="241"/>
      <c r="H49" s="242"/>
      <c r="I49" s="242"/>
      <c r="J49" s="242"/>
      <c r="K49" s="242"/>
      <c r="L49" s="242"/>
      <c r="M49" s="242"/>
      <c r="N49" s="246"/>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row>
    <row r="50" spans="1:96" x14ac:dyDescent="0.45">
      <c r="A50" s="241"/>
      <c r="B50" s="242"/>
      <c r="C50" s="243"/>
      <c r="D50" s="242"/>
      <c r="E50" s="242"/>
      <c r="F50" s="242"/>
      <c r="G50" s="241"/>
      <c r="H50" s="242"/>
      <c r="I50" s="242"/>
      <c r="J50" s="242"/>
      <c r="K50" s="242"/>
      <c r="L50" s="242"/>
      <c r="M50" s="242"/>
      <c r="N50" s="246"/>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row>
    <row r="51" spans="1:96" x14ac:dyDescent="0.45">
      <c r="A51" s="241"/>
      <c r="B51" s="242"/>
      <c r="C51" s="243"/>
      <c r="D51" s="242"/>
      <c r="E51" s="242"/>
      <c r="F51" s="242"/>
      <c r="G51" s="241"/>
      <c r="H51" s="242"/>
      <c r="I51" s="242"/>
      <c r="J51" s="242"/>
      <c r="K51" s="242"/>
      <c r="L51" s="242"/>
      <c r="M51" s="242"/>
      <c r="N51" s="246"/>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row>
    <row r="52" spans="1:96" x14ac:dyDescent="0.45">
      <c r="A52" s="241"/>
      <c r="B52" s="242"/>
      <c r="C52" s="243"/>
      <c r="D52" s="242"/>
      <c r="E52" s="242"/>
      <c r="F52" s="242"/>
      <c r="G52" s="241"/>
      <c r="H52" s="242"/>
      <c r="I52" s="242"/>
      <c r="J52" s="242"/>
      <c r="K52" s="242"/>
      <c r="L52" s="242"/>
      <c r="M52" s="242"/>
      <c r="N52" s="246"/>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row>
    <row r="53" spans="1:96" x14ac:dyDescent="0.45">
      <c r="A53" s="241"/>
      <c r="B53" s="242"/>
      <c r="C53" s="243"/>
      <c r="D53" s="242"/>
      <c r="E53" s="242"/>
      <c r="F53" s="242"/>
      <c r="G53" s="241"/>
      <c r="H53" s="242"/>
      <c r="I53" s="242"/>
      <c r="J53" s="242"/>
      <c r="K53" s="242"/>
      <c r="L53" s="242"/>
      <c r="M53" s="242"/>
      <c r="N53" s="246"/>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row>
    <row r="54" spans="1:96" x14ac:dyDescent="0.45">
      <c r="A54" s="241"/>
      <c r="B54" s="242"/>
      <c r="C54" s="243"/>
      <c r="D54" s="242"/>
      <c r="E54" s="242"/>
      <c r="F54" s="242"/>
      <c r="G54" s="241"/>
      <c r="H54" s="242"/>
      <c r="I54" s="242"/>
      <c r="J54" s="242"/>
      <c r="K54" s="242"/>
      <c r="L54" s="242"/>
      <c r="M54" s="242"/>
      <c r="N54" s="246"/>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row>
    <row r="55" spans="1:96" x14ac:dyDescent="0.45">
      <c r="A55" s="241"/>
      <c r="B55" s="242"/>
      <c r="C55" s="243"/>
      <c r="D55" s="242"/>
      <c r="E55" s="242"/>
      <c r="F55" s="242"/>
      <c r="G55" s="241"/>
      <c r="H55" s="242"/>
      <c r="I55" s="242"/>
      <c r="J55" s="242"/>
      <c r="K55" s="242"/>
      <c r="L55" s="242"/>
      <c r="M55" s="242"/>
      <c r="N55" s="246"/>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row>
    <row r="56" spans="1:96" x14ac:dyDescent="0.45">
      <c r="A56" s="241"/>
      <c r="B56" s="242"/>
      <c r="C56" s="243"/>
      <c r="D56" s="242"/>
      <c r="E56" s="242"/>
      <c r="F56" s="242"/>
      <c r="G56" s="241"/>
      <c r="H56" s="242"/>
      <c r="I56" s="242"/>
      <c r="J56" s="242"/>
      <c r="K56" s="242"/>
      <c r="L56" s="242"/>
      <c r="M56" s="242"/>
      <c r="N56" s="246"/>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row>
    <row r="57" spans="1:96" x14ac:dyDescent="0.45">
      <c r="A57" s="241"/>
      <c r="B57" s="242"/>
      <c r="C57" s="243"/>
      <c r="D57" s="242"/>
      <c r="E57" s="242"/>
      <c r="F57" s="242"/>
      <c r="G57" s="241"/>
      <c r="H57" s="242"/>
      <c r="I57" s="242"/>
      <c r="J57" s="242"/>
      <c r="K57" s="242"/>
      <c r="L57" s="242"/>
      <c r="M57" s="242"/>
      <c r="N57" s="246"/>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row>
    <row r="58" spans="1:96" x14ac:dyDescent="0.45">
      <c r="A58" s="241"/>
      <c r="B58" s="242"/>
      <c r="C58" s="243"/>
      <c r="D58" s="242"/>
      <c r="E58" s="242"/>
      <c r="F58" s="242"/>
      <c r="G58" s="241"/>
      <c r="H58" s="242"/>
      <c r="I58" s="242"/>
      <c r="J58" s="242"/>
      <c r="K58" s="242"/>
      <c r="L58" s="242"/>
      <c r="M58" s="242"/>
      <c r="N58" s="246"/>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row>
    <row r="59" spans="1:96" x14ac:dyDescent="0.45">
      <c r="A59" s="241"/>
      <c r="B59" s="242"/>
      <c r="C59" s="243"/>
      <c r="D59" s="242"/>
      <c r="E59" s="242"/>
      <c r="F59" s="242"/>
      <c r="G59" s="241"/>
      <c r="H59" s="242"/>
      <c r="I59" s="242"/>
      <c r="J59" s="242"/>
      <c r="K59" s="242"/>
      <c r="L59" s="242"/>
      <c r="M59" s="242"/>
      <c r="N59" s="246"/>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row>
    <row r="60" spans="1:96" x14ac:dyDescent="0.45">
      <c r="A60" s="241"/>
      <c r="B60" s="242"/>
      <c r="C60" s="243"/>
      <c r="D60" s="242"/>
      <c r="E60" s="242"/>
      <c r="F60" s="242"/>
      <c r="G60" s="241"/>
      <c r="H60" s="242"/>
      <c r="I60" s="242"/>
      <c r="J60" s="242"/>
      <c r="K60" s="242"/>
      <c r="L60" s="242"/>
      <c r="M60" s="242"/>
      <c r="N60" s="246"/>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row>
    <row r="61" spans="1:96" x14ac:dyDescent="0.45">
      <c r="A61" s="241"/>
      <c r="B61" s="242"/>
      <c r="C61" s="243"/>
      <c r="D61" s="242"/>
      <c r="E61" s="242"/>
      <c r="F61" s="242"/>
      <c r="G61" s="241"/>
      <c r="H61" s="242"/>
      <c r="I61" s="242"/>
      <c r="J61" s="242"/>
      <c r="K61" s="242"/>
      <c r="L61" s="242"/>
      <c r="M61" s="242"/>
      <c r="N61" s="246"/>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row>
    <row r="62" spans="1:96" x14ac:dyDescent="0.45">
      <c r="A62" s="241"/>
      <c r="B62" s="242"/>
      <c r="C62" s="243"/>
      <c r="D62" s="242"/>
      <c r="E62" s="242"/>
      <c r="F62" s="242"/>
      <c r="G62" s="241"/>
      <c r="H62" s="242"/>
      <c r="I62" s="242"/>
      <c r="J62" s="242"/>
      <c r="K62" s="242"/>
      <c r="L62" s="242"/>
      <c r="M62" s="242"/>
      <c r="N62" s="246"/>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row>
    <row r="63" spans="1:96" x14ac:dyDescent="0.45">
      <c r="A63" s="241"/>
      <c r="B63" s="242"/>
      <c r="C63" s="243"/>
      <c r="D63" s="242"/>
      <c r="E63" s="242"/>
      <c r="F63" s="242"/>
      <c r="G63" s="241"/>
      <c r="H63" s="242"/>
      <c r="I63" s="242"/>
      <c r="J63" s="242"/>
      <c r="K63" s="242"/>
      <c r="L63" s="242"/>
      <c r="M63" s="242"/>
      <c r="N63" s="246"/>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row>
    <row r="64" spans="1:96" x14ac:dyDescent="0.45">
      <c r="A64" s="241"/>
      <c r="B64" s="242"/>
      <c r="C64" s="243"/>
      <c r="D64" s="242"/>
      <c r="E64" s="242"/>
      <c r="F64" s="242"/>
      <c r="G64" s="241"/>
      <c r="H64" s="242"/>
      <c r="I64" s="242"/>
      <c r="J64" s="242"/>
      <c r="K64" s="242"/>
      <c r="L64" s="242"/>
      <c r="M64" s="242"/>
      <c r="N64" s="246"/>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row>
    <row r="65" spans="1:96" x14ac:dyDescent="0.45">
      <c r="A65" s="241"/>
      <c r="B65" s="242"/>
      <c r="C65" s="243"/>
      <c r="D65" s="242"/>
      <c r="E65" s="242"/>
      <c r="F65" s="242"/>
      <c r="G65" s="241"/>
      <c r="H65" s="242"/>
      <c r="I65" s="242"/>
      <c r="J65" s="242"/>
      <c r="K65" s="242"/>
      <c r="L65" s="242"/>
      <c r="M65" s="242"/>
      <c r="N65" s="246"/>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row>
    <row r="66" spans="1:96" x14ac:dyDescent="0.45">
      <c r="A66" s="241"/>
      <c r="B66" s="242"/>
      <c r="C66" s="243"/>
      <c r="D66" s="242"/>
      <c r="E66" s="242"/>
      <c r="F66" s="242"/>
      <c r="G66" s="241"/>
      <c r="H66" s="242"/>
      <c r="I66" s="242"/>
      <c r="J66" s="242"/>
      <c r="K66" s="242"/>
      <c r="L66" s="242"/>
      <c r="M66" s="242"/>
      <c r="N66" s="246"/>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row>
    <row r="67" spans="1:96" x14ac:dyDescent="0.45">
      <c r="A67" s="241"/>
      <c r="B67" s="242"/>
      <c r="C67" s="243"/>
      <c r="D67" s="242"/>
      <c r="E67" s="242"/>
      <c r="F67" s="242"/>
      <c r="G67" s="241"/>
      <c r="H67" s="242"/>
      <c r="I67" s="242"/>
      <c r="J67" s="242"/>
      <c r="K67" s="242"/>
      <c r="L67" s="242"/>
      <c r="M67" s="242"/>
      <c r="N67" s="246"/>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row>
    <row r="68" spans="1:96" x14ac:dyDescent="0.45">
      <c r="A68" s="241"/>
      <c r="B68" s="242"/>
      <c r="C68" s="243"/>
      <c r="D68" s="242"/>
      <c r="E68" s="242"/>
      <c r="F68" s="242"/>
      <c r="G68" s="241"/>
      <c r="H68" s="242"/>
      <c r="I68" s="242"/>
      <c r="J68" s="242"/>
      <c r="K68" s="242"/>
      <c r="L68" s="242"/>
      <c r="M68" s="242"/>
      <c r="N68" s="246"/>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row>
    <row r="69" spans="1:96" x14ac:dyDescent="0.45">
      <c r="A69" s="241"/>
      <c r="B69" s="242"/>
      <c r="C69" s="243"/>
      <c r="D69" s="242"/>
      <c r="E69" s="242"/>
      <c r="F69" s="242"/>
      <c r="G69" s="241"/>
      <c r="H69" s="242"/>
      <c r="I69" s="242"/>
      <c r="J69" s="242"/>
      <c r="K69" s="242"/>
      <c r="L69" s="242"/>
      <c r="M69" s="242"/>
      <c r="N69" s="246"/>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row>
    <row r="70" spans="1:96" x14ac:dyDescent="0.45">
      <c r="A70" s="241"/>
      <c r="B70" s="242"/>
      <c r="C70" s="243"/>
      <c r="D70" s="242"/>
      <c r="E70" s="242"/>
      <c r="F70" s="242"/>
      <c r="G70" s="241"/>
      <c r="H70" s="242"/>
      <c r="I70" s="242"/>
      <c r="J70" s="242"/>
      <c r="K70" s="242"/>
      <c r="L70" s="242"/>
      <c r="M70" s="242"/>
      <c r="N70" s="246"/>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row>
    <row r="71" spans="1:96" x14ac:dyDescent="0.45">
      <c r="A71" s="241"/>
      <c r="B71" s="242"/>
      <c r="C71" s="243"/>
      <c r="D71" s="242"/>
      <c r="E71" s="242"/>
      <c r="F71" s="242"/>
      <c r="G71" s="241"/>
      <c r="H71" s="242"/>
      <c r="I71" s="242"/>
      <c r="J71" s="242"/>
      <c r="K71" s="242"/>
      <c r="L71" s="242"/>
      <c r="M71" s="242"/>
      <c r="N71" s="246"/>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row>
    <row r="72" spans="1:96" x14ac:dyDescent="0.45">
      <c r="A72" s="241"/>
      <c r="B72" s="242"/>
      <c r="C72" s="243"/>
      <c r="D72" s="242"/>
      <c r="E72" s="242"/>
      <c r="F72" s="242"/>
      <c r="G72" s="241"/>
      <c r="H72" s="242"/>
      <c r="I72" s="242"/>
      <c r="J72" s="242"/>
      <c r="K72" s="242"/>
      <c r="L72" s="242"/>
      <c r="M72" s="242"/>
      <c r="N72" s="246"/>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row>
    <row r="73" spans="1:96" x14ac:dyDescent="0.45">
      <c r="A73" s="241"/>
      <c r="B73" s="242"/>
      <c r="C73" s="243"/>
      <c r="D73" s="242"/>
      <c r="E73" s="242"/>
      <c r="F73" s="242"/>
      <c r="G73" s="241"/>
      <c r="H73" s="242"/>
      <c r="I73" s="242"/>
      <c r="J73" s="242"/>
      <c r="K73" s="242"/>
      <c r="L73" s="242"/>
      <c r="M73" s="242"/>
      <c r="N73" s="246"/>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row>
    <row r="74" spans="1:96" x14ac:dyDescent="0.45">
      <c r="A74" s="241"/>
      <c r="B74" s="242"/>
      <c r="C74" s="243"/>
      <c r="D74" s="242"/>
      <c r="E74" s="242"/>
      <c r="F74" s="242"/>
      <c r="G74" s="241"/>
      <c r="H74" s="242"/>
      <c r="I74" s="242"/>
      <c r="J74" s="242"/>
      <c r="K74" s="242"/>
      <c r="L74" s="242"/>
      <c r="M74" s="242"/>
      <c r="N74" s="246"/>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row>
    <row r="75" spans="1:96" x14ac:dyDescent="0.45">
      <c r="A75" s="241"/>
      <c r="B75" s="242"/>
      <c r="C75" s="243"/>
      <c r="D75" s="242"/>
      <c r="E75" s="242"/>
      <c r="F75" s="242"/>
      <c r="G75" s="241"/>
      <c r="H75" s="242"/>
      <c r="I75" s="242"/>
      <c r="J75" s="242"/>
      <c r="K75" s="242"/>
      <c r="L75" s="242"/>
      <c r="M75" s="242"/>
      <c r="N75" s="246"/>
      <c r="O75" s="242"/>
      <c r="P75" s="242"/>
      <c r="Q75" s="242"/>
      <c r="R75" s="242"/>
      <c r="S75" s="242"/>
      <c r="T75" s="242"/>
      <c r="U75" s="242"/>
      <c r="V75" s="242"/>
      <c r="W75" s="242"/>
      <c r="X75" s="242"/>
      <c r="Y75" s="242"/>
      <c r="Z75" s="242"/>
      <c r="AA75" s="242"/>
      <c r="AB75" s="242"/>
      <c r="AC75" s="242"/>
      <c r="AD75" s="242"/>
      <c r="AE75" s="242"/>
      <c r="AF75" s="242"/>
      <c r="AG75" s="242"/>
      <c r="AH75" s="242"/>
      <c r="AI75" s="242"/>
      <c r="AJ75" s="242"/>
      <c r="AK75" s="242"/>
      <c r="AL75" s="242"/>
      <c r="AM75" s="242"/>
      <c r="AN75" s="242"/>
      <c r="AO75" s="242"/>
      <c r="AP75" s="242"/>
      <c r="AQ75" s="242"/>
      <c r="AR75" s="242"/>
      <c r="AS75" s="242"/>
      <c r="AT75" s="242"/>
      <c r="AU75" s="242"/>
      <c r="AV75" s="242"/>
      <c r="AW75" s="242"/>
      <c r="AX75" s="242"/>
      <c r="AY75" s="242"/>
      <c r="AZ75" s="242"/>
      <c r="BA75" s="242"/>
      <c r="BB75" s="242"/>
      <c r="BC75" s="242"/>
      <c r="BD75" s="242"/>
      <c r="BE75" s="242"/>
      <c r="BF75" s="242"/>
      <c r="BG75" s="242"/>
      <c r="BH75" s="242"/>
      <c r="BI75" s="242"/>
      <c r="BJ75" s="242"/>
      <c r="BK75" s="242"/>
      <c r="BL75" s="242"/>
      <c r="BM75" s="242"/>
      <c r="BN75" s="242"/>
      <c r="BO75" s="242"/>
      <c r="BP75" s="242"/>
      <c r="BQ75" s="242"/>
      <c r="BR75" s="242"/>
      <c r="BS75" s="242"/>
      <c r="BT75" s="242"/>
      <c r="BU75" s="242"/>
      <c r="BV75" s="242"/>
      <c r="BW75" s="242"/>
      <c r="BX75" s="242"/>
      <c r="BY75" s="242"/>
      <c r="BZ75" s="242"/>
      <c r="CA75" s="242"/>
      <c r="CB75" s="242"/>
      <c r="CC75" s="242"/>
      <c r="CD75" s="242"/>
      <c r="CE75" s="242"/>
      <c r="CF75" s="242"/>
      <c r="CG75" s="242"/>
      <c r="CH75" s="242"/>
      <c r="CI75" s="242"/>
      <c r="CJ75" s="242"/>
      <c r="CK75" s="242"/>
      <c r="CL75" s="242"/>
      <c r="CM75" s="242"/>
      <c r="CN75" s="242"/>
      <c r="CO75" s="242"/>
      <c r="CP75" s="242"/>
      <c r="CQ75" s="242"/>
      <c r="CR75" s="242"/>
    </row>
    <row r="76" spans="1:96" x14ac:dyDescent="0.45">
      <c r="A76" s="241"/>
      <c r="B76" s="242"/>
      <c r="C76" s="243"/>
      <c r="D76" s="242"/>
      <c r="E76" s="242"/>
      <c r="F76" s="242"/>
      <c r="G76" s="241"/>
      <c r="H76" s="242"/>
      <c r="I76" s="242"/>
      <c r="J76" s="242"/>
      <c r="K76" s="242"/>
      <c r="L76" s="242"/>
      <c r="M76" s="242"/>
      <c r="N76" s="246"/>
      <c r="O76" s="242"/>
      <c r="P76" s="242"/>
      <c r="Q76" s="242"/>
      <c r="R76" s="242"/>
      <c r="S76" s="242"/>
      <c r="T76" s="242"/>
      <c r="U76" s="242"/>
      <c r="V76" s="242"/>
      <c r="W76" s="242"/>
      <c r="X76" s="242"/>
      <c r="Y76" s="242"/>
      <c r="Z76" s="242"/>
      <c r="AA76" s="242"/>
      <c r="AB76" s="242"/>
      <c r="AC76" s="242"/>
      <c r="AD76" s="242"/>
      <c r="AE76" s="242"/>
      <c r="AF76" s="242"/>
      <c r="AG76" s="242"/>
      <c r="AH76" s="242"/>
      <c r="AI76" s="242"/>
      <c r="AJ76" s="242"/>
      <c r="AK76" s="242"/>
      <c r="AL76" s="242"/>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M76" s="242"/>
      <c r="BN76" s="242"/>
      <c r="BO76" s="242"/>
      <c r="BP76" s="242"/>
      <c r="BQ76" s="242"/>
      <c r="BR76" s="242"/>
      <c r="BS76" s="242"/>
      <c r="BT76" s="242"/>
      <c r="BU76" s="242"/>
      <c r="BV76" s="242"/>
      <c r="BW76" s="242"/>
      <c r="BX76" s="242"/>
      <c r="BY76" s="242"/>
      <c r="BZ76" s="242"/>
      <c r="CA76" s="242"/>
      <c r="CB76" s="242"/>
      <c r="CC76" s="242"/>
      <c r="CD76" s="242"/>
      <c r="CE76" s="242"/>
      <c r="CF76" s="242"/>
      <c r="CG76" s="242"/>
      <c r="CH76" s="242"/>
      <c r="CI76" s="242"/>
      <c r="CJ76" s="242"/>
      <c r="CK76" s="242"/>
      <c r="CL76" s="242"/>
      <c r="CM76" s="242"/>
      <c r="CN76" s="242"/>
      <c r="CO76" s="242"/>
      <c r="CP76" s="242"/>
      <c r="CQ76" s="242"/>
      <c r="CR76" s="242"/>
    </row>
    <row r="77" spans="1:96" x14ac:dyDescent="0.45">
      <c r="A77" s="241"/>
      <c r="B77" s="242"/>
      <c r="C77" s="243"/>
      <c r="D77" s="242"/>
      <c r="E77" s="242"/>
      <c r="F77" s="242"/>
      <c r="G77" s="241"/>
      <c r="H77" s="242"/>
      <c r="I77" s="242"/>
      <c r="J77" s="242"/>
      <c r="K77" s="242"/>
      <c r="L77" s="242"/>
      <c r="M77" s="242"/>
      <c r="N77" s="246"/>
      <c r="O77" s="242"/>
      <c r="P77" s="242"/>
      <c r="Q77" s="242"/>
      <c r="R77" s="242"/>
      <c r="S77" s="242"/>
      <c r="T77" s="242"/>
      <c r="U77" s="242"/>
      <c r="V77" s="242"/>
      <c r="W77" s="242"/>
      <c r="X77" s="242"/>
      <c r="Y77" s="242"/>
      <c r="Z77" s="242"/>
      <c r="AA77" s="242"/>
      <c r="AB77" s="242"/>
      <c r="AC77" s="242"/>
      <c r="AD77" s="242"/>
      <c r="AE77" s="242"/>
      <c r="AF77" s="242"/>
      <c r="AG77" s="242"/>
      <c r="AH77" s="242"/>
      <c r="AI77" s="242"/>
      <c r="AJ77" s="242"/>
      <c r="AK77" s="242"/>
      <c r="AL77" s="242"/>
      <c r="AM77" s="242"/>
      <c r="AN77" s="242"/>
      <c r="AO77" s="242"/>
      <c r="AP77" s="242"/>
      <c r="AQ77" s="242"/>
      <c r="AR77" s="242"/>
      <c r="AS77" s="242"/>
      <c r="AT77" s="242"/>
      <c r="AU77" s="242"/>
      <c r="AV77" s="242"/>
      <c r="AW77" s="242"/>
      <c r="AX77" s="242"/>
      <c r="AY77" s="242"/>
      <c r="AZ77" s="242"/>
      <c r="BA77" s="242"/>
      <c r="BB77" s="242"/>
      <c r="BC77" s="242"/>
      <c r="BD77" s="242"/>
      <c r="BE77" s="242"/>
      <c r="BF77" s="242"/>
      <c r="BG77" s="242"/>
      <c r="BH77" s="242"/>
      <c r="BI77" s="242"/>
      <c r="BJ77" s="242"/>
      <c r="BK77" s="242"/>
      <c r="BL77" s="242"/>
      <c r="BM77" s="242"/>
      <c r="BN77" s="242"/>
      <c r="BO77" s="242"/>
      <c r="BP77" s="242"/>
      <c r="BQ77" s="242"/>
      <c r="BR77" s="242"/>
      <c r="BS77" s="242"/>
      <c r="BT77" s="242"/>
      <c r="BU77" s="242"/>
      <c r="BV77" s="242"/>
      <c r="BW77" s="242"/>
      <c r="BX77" s="242"/>
      <c r="BY77" s="242"/>
      <c r="BZ77" s="242"/>
      <c r="CA77" s="242"/>
      <c r="CB77" s="242"/>
      <c r="CC77" s="242"/>
      <c r="CD77" s="242"/>
      <c r="CE77" s="242"/>
      <c r="CF77" s="242"/>
      <c r="CG77" s="242"/>
      <c r="CH77" s="242"/>
      <c r="CI77" s="242"/>
      <c r="CJ77" s="242"/>
      <c r="CK77" s="242"/>
      <c r="CL77" s="242"/>
      <c r="CM77" s="242"/>
      <c r="CN77" s="242"/>
      <c r="CO77" s="242"/>
      <c r="CP77" s="242"/>
      <c r="CQ77" s="242"/>
      <c r="CR77" s="242"/>
    </row>
    <row r="78" spans="1:96" x14ac:dyDescent="0.45">
      <c r="A78" s="241"/>
      <c r="B78" s="242"/>
      <c r="C78" s="243"/>
      <c r="D78" s="242"/>
      <c r="E78" s="242"/>
      <c r="F78" s="242"/>
      <c r="G78" s="241"/>
      <c r="H78" s="242"/>
      <c r="I78" s="242"/>
      <c r="J78" s="242"/>
      <c r="K78" s="242"/>
      <c r="L78" s="242"/>
      <c r="M78" s="242"/>
      <c r="N78" s="246"/>
      <c r="O78" s="242"/>
      <c r="P78" s="242"/>
      <c r="Q78" s="242"/>
      <c r="R78" s="242"/>
      <c r="S78" s="242"/>
      <c r="T78" s="242"/>
      <c r="U78" s="242"/>
      <c r="V78" s="242"/>
      <c r="W78" s="242"/>
      <c r="X78" s="242"/>
      <c r="Y78" s="242"/>
      <c r="Z78" s="242"/>
      <c r="AA78" s="242"/>
      <c r="AB78" s="242"/>
      <c r="AC78" s="242"/>
      <c r="AD78" s="242"/>
      <c r="AE78" s="242"/>
      <c r="AF78" s="242"/>
      <c r="AG78" s="242"/>
      <c r="AH78" s="242"/>
      <c r="AI78" s="242"/>
      <c r="AJ78" s="242"/>
      <c r="AK78" s="242"/>
      <c r="AL78" s="242"/>
      <c r="AM78" s="242"/>
      <c r="AN78" s="242"/>
      <c r="AO78" s="242"/>
      <c r="AP78" s="242"/>
      <c r="AQ78" s="242"/>
      <c r="AR78" s="242"/>
      <c r="AS78" s="242"/>
      <c r="AT78" s="242"/>
      <c r="AU78" s="242"/>
      <c r="AV78" s="242"/>
      <c r="AW78" s="242"/>
      <c r="AX78" s="242"/>
      <c r="AY78" s="242"/>
      <c r="AZ78" s="242"/>
      <c r="BA78" s="242"/>
      <c r="BB78" s="242"/>
      <c r="BC78" s="242"/>
      <c r="BD78" s="242"/>
      <c r="BE78" s="242"/>
      <c r="BF78" s="242"/>
      <c r="BG78" s="242"/>
      <c r="BH78" s="242"/>
      <c r="BI78" s="242"/>
      <c r="BJ78" s="242"/>
      <c r="BK78" s="242"/>
      <c r="BL78" s="242"/>
      <c r="BM78" s="242"/>
      <c r="BN78" s="242"/>
      <c r="BO78" s="242"/>
      <c r="BP78" s="242"/>
      <c r="BQ78" s="242"/>
      <c r="BR78" s="242"/>
      <c r="BS78" s="242"/>
      <c r="BT78" s="242"/>
      <c r="BU78" s="242"/>
      <c r="BV78" s="242"/>
      <c r="BW78" s="242"/>
      <c r="BX78" s="242"/>
      <c r="BY78" s="242"/>
      <c r="BZ78" s="242"/>
      <c r="CA78" s="242"/>
      <c r="CB78" s="242"/>
      <c r="CC78" s="242"/>
      <c r="CD78" s="242"/>
      <c r="CE78" s="242"/>
      <c r="CF78" s="242"/>
      <c r="CG78" s="242"/>
      <c r="CH78" s="242"/>
      <c r="CI78" s="242"/>
      <c r="CJ78" s="242"/>
      <c r="CK78" s="242"/>
      <c r="CL78" s="242"/>
      <c r="CM78" s="242"/>
      <c r="CN78" s="242"/>
      <c r="CO78" s="242"/>
      <c r="CP78" s="242"/>
      <c r="CQ78" s="242"/>
      <c r="CR78" s="242"/>
    </row>
    <row r="79" spans="1:96" x14ac:dyDescent="0.45">
      <c r="A79" s="241"/>
      <c r="B79" s="242"/>
      <c r="C79" s="243"/>
      <c r="D79" s="242"/>
      <c r="E79" s="242"/>
      <c r="F79" s="242"/>
      <c r="G79" s="241"/>
      <c r="H79" s="242"/>
      <c r="I79" s="242"/>
      <c r="J79" s="242"/>
      <c r="K79" s="242"/>
      <c r="L79" s="242"/>
      <c r="M79" s="242"/>
      <c r="N79" s="246"/>
      <c r="O79" s="242"/>
      <c r="P79" s="242"/>
      <c r="Q79" s="242"/>
      <c r="R79" s="242"/>
      <c r="S79" s="242"/>
      <c r="T79" s="242"/>
      <c r="U79" s="242"/>
      <c r="V79" s="242"/>
      <c r="W79" s="242"/>
      <c r="X79" s="242"/>
      <c r="Y79" s="242"/>
      <c r="Z79" s="242"/>
      <c r="AA79" s="242"/>
      <c r="AB79" s="242"/>
      <c r="AC79" s="242"/>
      <c r="AD79" s="242"/>
      <c r="AE79" s="242"/>
      <c r="AF79" s="242"/>
      <c r="AG79" s="242"/>
      <c r="AH79" s="242"/>
      <c r="AI79" s="242"/>
      <c r="AJ79" s="242"/>
      <c r="AK79" s="242"/>
      <c r="AL79" s="242"/>
      <c r="AM79" s="242"/>
      <c r="AN79" s="242"/>
      <c r="AO79" s="242"/>
      <c r="AP79" s="242"/>
      <c r="AQ79" s="242"/>
      <c r="AR79" s="242"/>
      <c r="AS79" s="242"/>
      <c r="AT79" s="242"/>
      <c r="AU79" s="242"/>
      <c r="AV79" s="242"/>
      <c r="AW79" s="242"/>
      <c r="AX79" s="242"/>
      <c r="AY79" s="242"/>
      <c r="AZ79" s="242"/>
      <c r="BA79" s="242"/>
      <c r="BB79" s="242"/>
      <c r="BC79" s="242"/>
      <c r="BD79" s="242"/>
      <c r="BE79" s="242"/>
      <c r="BF79" s="242"/>
      <c r="BG79" s="242"/>
      <c r="BH79" s="242"/>
      <c r="BI79" s="242"/>
      <c r="BJ79" s="242"/>
      <c r="BK79" s="242"/>
      <c r="BL79" s="242"/>
      <c r="BM79" s="242"/>
      <c r="BN79" s="242"/>
      <c r="BO79" s="242"/>
      <c r="BP79" s="242"/>
      <c r="BQ79" s="242"/>
      <c r="BR79" s="242"/>
      <c r="BS79" s="242"/>
      <c r="BT79" s="242"/>
      <c r="BU79" s="242"/>
      <c r="BV79" s="242"/>
      <c r="BW79" s="242"/>
      <c r="BX79" s="242"/>
      <c r="BY79" s="242"/>
      <c r="BZ79" s="242"/>
      <c r="CA79" s="242"/>
      <c r="CB79" s="242"/>
      <c r="CC79" s="242"/>
      <c r="CD79" s="242"/>
      <c r="CE79" s="242"/>
      <c r="CF79" s="242"/>
      <c r="CG79" s="242"/>
      <c r="CH79" s="242"/>
      <c r="CI79" s="242"/>
      <c r="CJ79" s="242"/>
      <c r="CK79" s="242"/>
      <c r="CL79" s="242"/>
      <c r="CM79" s="242"/>
      <c r="CN79" s="242"/>
      <c r="CO79" s="242"/>
      <c r="CP79" s="242"/>
      <c r="CQ79" s="242"/>
      <c r="CR79" s="242"/>
    </row>
    <row r="80" spans="1:96" x14ac:dyDescent="0.45">
      <c r="A80" s="241"/>
      <c r="B80" s="242"/>
      <c r="C80" s="243"/>
      <c r="D80" s="242"/>
      <c r="E80" s="242"/>
      <c r="F80" s="242"/>
      <c r="G80" s="241"/>
      <c r="H80" s="242"/>
      <c r="I80" s="242"/>
      <c r="J80" s="242"/>
      <c r="K80" s="242"/>
      <c r="L80" s="242"/>
      <c r="M80" s="242"/>
      <c r="N80" s="246"/>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42"/>
      <c r="AZ80" s="242"/>
      <c r="BA80" s="242"/>
      <c r="BB80" s="242"/>
      <c r="BC80" s="242"/>
      <c r="BD80" s="242"/>
      <c r="BE80" s="242"/>
      <c r="BF80" s="242"/>
      <c r="BG80" s="242"/>
      <c r="BH80" s="242"/>
      <c r="BI80" s="242"/>
      <c r="BJ80" s="242"/>
      <c r="BK80" s="242"/>
      <c r="BL80" s="242"/>
      <c r="BM80" s="242"/>
      <c r="BN80" s="242"/>
      <c r="BO80" s="242"/>
      <c r="BP80" s="242"/>
      <c r="BQ80" s="242"/>
      <c r="BR80" s="242"/>
      <c r="BS80" s="242"/>
      <c r="BT80" s="242"/>
      <c r="BU80" s="242"/>
      <c r="BV80" s="242"/>
      <c r="BW80" s="242"/>
      <c r="BX80" s="242"/>
      <c r="BY80" s="242"/>
      <c r="BZ80" s="242"/>
      <c r="CA80" s="242"/>
      <c r="CB80" s="242"/>
      <c r="CC80" s="242"/>
      <c r="CD80" s="242"/>
      <c r="CE80" s="242"/>
      <c r="CF80" s="242"/>
      <c r="CG80" s="242"/>
      <c r="CH80" s="242"/>
      <c r="CI80" s="242"/>
      <c r="CJ80" s="242"/>
      <c r="CK80" s="242"/>
      <c r="CL80" s="242"/>
      <c r="CM80" s="242"/>
      <c r="CN80" s="242"/>
      <c r="CO80" s="242"/>
      <c r="CP80" s="242"/>
      <c r="CQ80" s="242"/>
      <c r="CR80" s="242"/>
    </row>
    <row r="81" spans="1:96" x14ac:dyDescent="0.45">
      <c r="A81" s="241"/>
      <c r="B81" s="242"/>
      <c r="C81" s="243"/>
      <c r="D81" s="242"/>
      <c r="E81" s="242"/>
      <c r="F81" s="242"/>
      <c r="G81" s="241"/>
      <c r="H81" s="242"/>
      <c r="I81" s="242"/>
      <c r="J81" s="242"/>
      <c r="K81" s="242"/>
      <c r="L81" s="242"/>
      <c r="M81" s="242"/>
      <c r="N81" s="246"/>
      <c r="O81" s="242"/>
      <c r="P81" s="242"/>
      <c r="Q81" s="242"/>
      <c r="R81" s="242"/>
      <c r="S81" s="242"/>
      <c r="T81" s="242"/>
      <c r="U81" s="242"/>
      <c r="V81" s="242"/>
      <c r="W81" s="242"/>
      <c r="X81" s="242"/>
      <c r="Y81" s="242"/>
      <c r="Z81" s="242"/>
      <c r="AA81" s="242"/>
      <c r="AB81" s="242"/>
      <c r="AC81" s="242"/>
      <c r="AD81" s="242"/>
      <c r="AE81" s="242"/>
      <c r="AF81" s="242"/>
      <c r="AG81" s="242"/>
      <c r="AH81" s="242"/>
      <c r="AI81" s="242"/>
      <c r="AJ81" s="242"/>
      <c r="AK81" s="242"/>
      <c r="AL81" s="242"/>
      <c r="AM81" s="242"/>
      <c r="AN81" s="242"/>
      <c r="AO81" s="242"/>
      <c r="AP81" s="242"/>
      <c r="AQ81" s="242"/>
      <c r="AR81" s="242"/>
      <c r="AS81" s="242"/>
      <c r="AT81" s="242"/>
      <c r="AU81" s="242"/>
      <c r="AV81" s="242"/>
      <c r="AW81" s="242"/>
      <c r="AX81" s="242"/>
      <c r="AY81" s="242"/>
      <c r="AZ81" s="242"/>
      <c r="BA81" s="242"/>
      <c r="BB81" s="242"/>
      <c r="BC81" s="242"/>
      <c r="BD81" s="242"/>
      <c r="BE81" s="242"/>
      <c r="BF81" s="242"/>
      <c r="BG81" s="242"/>
      <c r="BH81" s="242"/>
      <c r="BI81" s="242"/>
      <c r="BJ81" s="242"/>
      <c r="BK81" s="242"/>
      <c r="BL81" s="242"/>
      <c r="BM81" s="242"/>
      <c r="BN81" s="242"/>
      <c r="BO81" s="242"/>
      <c r="BP81" s="242"/>
      <c r="BQ81" s="242"/>
      <c r="BR81" s="242"/>
      <c r="BS81" s="242"/>
      <c r="BT81" s="242"/>
      <c r="BU81" s="242"/>
      <c r="BV81" s="242"/>
      <c r="BW81" s="242"/>
      <c r="BX81" s="242"/>
      <c r="BY81" s="242"/>
      <c r="BZ81" s="242"/>
      <c r="CA81" s="242"/>
      <c r="CB81" s="242"/>
      <c r="CC81" s="242"/>
      <c r="CD81" s="242"/>
      <c r="CE81" s="242"/>
      <c r="CF81" s="242"/>
      <c r="CG81" s="242"/>
      <c r="CH81" s="242"/>
      <c r="CI81" s="242"/>
      <c r="CJ81" s="242"/>
      <c r="CK81" s="242"/>
      <c r="CL81" s="242"/>
      <c r="CM81" s="242"/>
      <c r="CN81" s="242"/>
      <c r="CO81" s="242"/>
      <c r="CP81" s="242"/>
      <c r="CQ81" s="242"/>
      <c r="CR81" s="242"/>
    </row>
    <row r="82" spans="1:96" x14ac:dyDescent="0.45">
      <c r="A82" s="241"/>
      <c r="B82" s="242"/>
      <c r="C82" s="243"/>
      <c r="D82" s="242"/>
      <c r="E82" s="242"/>
      <c r="F82" s="242"/>
      <c r="G82" s="241"/>
      <c r="H82" s="242"/>
      <c r="I82" s="242"/>
      <c r="J82" s="242"/>
      <c r="K82" s="242"/>
      <c r="L82" s="242"/>
      <c r="M82" s="242"/>
      <c r="N82" s="246"/>
      <c r="O82" s="242"/>
      <c r="P82" s="242"/>
      <c r="Q82" s="242"/>
      <c r="R82" s="242"/>
      <c r="S82" s="242"/>
      <c r="T82" s="242"/>
      <c r="U82" s="242"/>
      <c r="V82" s="242"/>
      <c r="W82" s="242"/>
      <c r="X82" s="242"/>
      <c r="Y82" s="242"/>
      <c r="Z82" s="242"/>
      <c r="AA82" s="242"/>
      <c r="AB82" s="242"/>
      <c r="AC82" s="242"/>
      <c r="AD82" s="242"/>
      <c r="AE82" s="242"/>
      <c r="AF82" s="242"/>
      <c r="AG82" s="242"/>
      <c r="AH82" s="242"/>
      <c r="AI82" s="242"/>
      <c r="AJ82" s="242"/>
      <c r="AK82" s="242"/>
      <c r="AL82" s="242"/>
      <c r="AM82" s="242"/>
      <c r="AN82" s="242"/>
      <c r="AO82" s="242"/>
      <c r="AP82" s="242"/>
      <c r="AQ82" s="242"/>
      <c r="AR82" s="242"/>
      <c r="AS82" s="242"/>
      <c r="AT82" s="242"/>
      <c r="AU82" s="242"/>
      <c r="AV82" s="242"/>
      <c r="AW82" s="242"/>
      <c r="AX82" s="242"/>
      <c r="AY82" s="242"/>
      <c r="AZ82" s="242"/>
      <c r="BA82" s="242"/>
      <c r="BB82" s="242"/>
      <c r="BC82" s="242"/>
      <c r="BD82" s="242"/>
      <c r="BE82" s="242"/>
      <c r="BF82" s="242"/>
      <c r="BG82" s="242"/>
      <c r="BH82" s="242"/>
      <c r="BI82" s="242"/>
      <c r="BJ82" s="242"/>
      <c r="BK82" s="242"/>
      <c r="BL82" s="242"/>
      <c r="BM82" s="242"/>
      <c r="BN82" s="242"/>
      <c r="BO82" s="242"/>
      <c r="BP82" s="242"/>
      <c r="BQ82" s="242"/>
      <c r="BR82" s="242"/>
      <c r="BS82" s="242"/>
      <c r="BT82" s="242"/>
      <c r="BU82" s="242"/>
      <c r="BV82" s="242"/>
      <c r="BW82" s="242"/>
      <c r="BX82" s="242"/>
      <c r="BY82" s="242"/>
      <c r="BZ82" s="242"/>
      <c r="CA82" s="242"/>
      <c r="CB82" s="242"/>
      <c r="CC82" s="242"/>
      <c r="CD82" s="242"/>
      <c r="CE82" s="242"/>
      <c r="CF82" s="242"/>
      <c r="CG82" s="242"/>
      <c r="CH82" s="242"/>
      <c r="CI82" s="242"/>
      <c r="CJ82" s="242"/>
      <c r="CK82" s="242"/>
      <c r="CL82" s="242"/>
      <c r="CM82" s="242"/>
      <c r="CN82" s="242"/>
      <c r="CO82" s="242"/>
      <c r="CP82" s="242"/>
      <c r="CQ82" s="242"/>
      <c r="CR82" s="242"/>
    </row>
    <row r="83" spans="1:96" x14ac:dyDescent="0.45">
      <c r="A83" s="241"/>
      <c r="B83" s="242"/>
      <c r="C83" s="243"/>
      <c r="D83" s="242"/>
      <c r="E83" s="242"/>
      <c r="F83" s="242"/>
      <c r="G83" s="241"/>
      <c r="H83" s="242"/>
      <c r="I83" s="242"/>
      <c r="J83" s="242"/>
      <c r="K83" s="242"/>
      <c r="L83" s="242"/>
      <c r="M83" s="242"/>
      <c r="N83" s="246"/>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42"/>
      <c r="AZ83" s="242"/>
      <c r="BA83" s="242"/>
      <c r="BB83" s="242"/>
      <c r="BC83" s="242"/>
      <c r="BD83" s="242"/>
      <c r="BE83" s="242"/>
      <c r="BF83" s="242"/>
      <c r="BG83" s="242"/>
      <c r="BH83" s="242"/>
      <c r="BI83" s="242"/>
      <c r="BJ83" s="242"/>
      <c r="BK83" s="242"/>
      <c r="BL83" s="242"/>
      <c r="BM83" s="242"/>
      <c r="BN83" s="242"/>
      <c r="BO83" s="242"/>
      <c r="BP83" s="242"/>
      <c r="BQ83" s="242"/>
      <c r="BR83" s="242"/>
      <c r="BS83" s="242"/>
      <c r="BT83" s="242"/>
      <c r="BU83" s="242"/>
      <c r="BV83" s="242"/>
      <c r="BW83" s="242"/>
      <c r="BX83" s="242"/>
      <c r="BY83" s="242"/>
      <c r="BZ83" s="242"/>
      <c r="CA83" s="242"/>
      <c r="CB83" s="242"/>
      <c r="CC83" s="242"/>
      <c r="CD83" s="242"/>
      <c r="CE83" s="242"/>
      <c r="CF83" s="242"/>
      <c r="CG83" s="242"/>
      <c r="CH83" s="242"/>
      <c r="CI83" s="242"/>
      <c r="CJ83" s="242"/>
      <c r="CK83" s="242"/>
      <c r="CL83" s="242"/>
      <c r="CM83" s="242"/>
      <c r="CN83" s="242"/>
      <c r="CO83" s="242"/>
      <c r="CP83" s="242"/>
      <c r="CQ83" s="242"/>
      <c r="CR83" s="242"/>
    </row>
    <row r="84" spans="1:96" x14ac:dyDescent="0.45">
      <c r="A84" s="241"/>
      <c r="B84" s="242"/>
      <c r="C84" s="243"/>
      <c r="D84" s="242"/>
      <c r="E84" s="242"/>
      <c r="F84" s="242"/>
      <c r="G84" s="241"/>
      <c r="H84" s="242"/>
      <c r="I84" s="242"/>
      <c r="J84" s="242"/>
      <c r="K84" s="242"/>
      <c r="L84" s="242"/>
      <c r="M84" s="242"/>
      <c r="N84" s="246"/>
      <c r="O84" s="242"/>
      <c r="P84" s="242"/>
      <c r="Q84" s="242"/>
      <c r="R84" s="242"/>
      <c r="S84" s="242"/>
      <c r="T84" s="242"/>
      <c r="U84" s="242"/>
      <c r="V84" s="242"/>
      <c r="W84" s="242"/>
      <c r="X84" s="242"/>
      <c r="Y84" s="242"/>
      <c r="Z84" s="242"/>
      <c r="AA84" s="242"/>
      <c r="AB84" s="242"/>
      <c r="AC84" s="242"/>
      <c r="AD84" s="242"/>
      <c r="AE84" s="242"/>
      <c r="AF84" s="242"/>
      <c r="AG84" s="242"/>
      <c r="AH84" s="242"/>
      <c r="AI84" s="242"/>
      <c r="AJ84" s="242"/>
      <c r="AK84" s="242"/>
      <c r="AL84" s="242"/>
      <c r="AM84" s="242"/>
      <c r="AN84" s="242"/>
      <c r="AO84" s="242"/>
      <c r="AP84" s="242"/>
      <c r="AQ84" s="242"/>
      <c r="AR84" s="242"/>
      <c r="AS84" s="242"/>
      <c r="AT84" s="242"/>
      <c r="AU84" s="242"/>
      <c r="AV84" s="242"/>
      <c r="AW84" s="242"/>
      <c r="AX84" s="242"/>
      <c r="AY84" s="242"/>
      <c r="AZ84" s="242"/>
      <c r="BA84" s="242"/>
      <c r="BB84" s="242"/>
      <c r="BC84" s="242"/>
      <c r="BD84" s="242"/>
      <c r="BE84" s="242"/>
      <c r="BF84" s="242"/>
      <c r="BG84" s="242"/>
      <c r="BH84" s="242"/>
      <c r="BI84" s="242"/>
      <c r="BJ84" s="242"/>
      <c r="BK84" s="242"/>
      <c r="BL84" s="242"/>
      <c r="BM84" s="242"/>
      <c r="BN84" s="242"/>
      <c r="BO84" s="242"/>
      <c r="BP84" s="242"/>
      <c r="BQ84" s="242"/>
      <c r="BR84" s="242"/>
      <c r="BS84" s="242"/>
      <c r="BT84" s="242"/>
      <c r="BU84" s="242"/>
      <c r="BV84" s="242"/>
      <c r="BW84" s="242"/>
      <c r="BX84" s="242"/>
      <c r="BY84" s="242"/>
      <c r="BZ84" s="242"/>
      <c r="CA84" s="242"/>
      <c r="CB84" s="242"/>
      <c r="CC84" s="242"/>
      <c r="CD84" s="242"/>
      <c r="CE84" s="242"/>
      <c r="CF84" s="242"/>
      <c r="CG84" s="242"/>
      <c r="CH84" s="242"/>
      <c r="CI84" s="242"/>
      <c r="CJ84" s="242"/>
      <c r="CK84" s="242"/>
      <c r="CL84" s="242"/>
      <c r="CM84" s="242"/>
      <c r="CN84" s="242"/>
      <c r="CO84" s="242"/>
      <c r="CP84" s="242"/>
      <c r="CQ84" s="242"/>
      <c r="CR84" s="242"/>
    </row>
    <row r="85" spans="1:96" x14ac:dyDescent="0.45">
      <c r="A85" s="241"/>
      <c r="B85" s="242"/>
      <c r="C85" s="243"/>
      <c r="D85" s="242"/>
      <c r="E85" s="242"/>
      <c r="F85" s="242"/>
      <c r="G85" s="241"/>
      <c r="H85" s="242"/>
      <c r="I85" s="242"/>
      <c r="J85" s="242"/>
      <c r="K85" s="242"/>
      <c r="L85" s="242"/>
      <c r="M85" s="242"/>
      <c r="N85" s="246"/>
      <c r="O85" s="242"/>
      <c r="P85" s="242"/>
      <c r="Q85" s="242"/>
      <c r="R85" s="242"/>
      <c r="S85" s="242"/>
      <c r="T85" s="242"/>
      <c r="U85" s="242"/>
      <c r="V85" s="242"/>
      <c r="W85" s="242"/>
      <c r="X85" s="242"/>
      <c r="Y85" s="242"/>
      <c r="Z85" s="242"/>
      <c r="AA85" s="242"/>
      <c r="AB85" s="242"/>
      <c r="AC85" s="242"/>
      <c r="AD85" s="242"/>
      <c r="AE85" s="242"/>
      <c r="AF85" s="242"/>
      <c r="AG85" s="242"/>
      <c r="AH85" s="242"/>
      <c r="AI85" s="242"/>
      <c r="AJ85" s="242"/>
      <c r="AK85" s="242"/>
      <c r="AL85" s="242"/>
      <c r="AM85" s="242"/>
      <c r="AN85" s="242"/>
      <c r="AO85" s="242"/>
      <c r="AP85" s="242"/>
      <c r="AQ85" s="242"/>
      <c r="AR85" s="242"/>
      <c r="AS85" s="242"/>
      <c r="AT85" s="242"/>
      <c r="AU85" s="242"/>
      <c r="AV85" s="242"/>
      <c r="AW85" s="242"/>
      <c r="AX85" s="242"/>
      <c r="AY85" s="242"/>
      <c r="AZ85" s="242"/>
      <c r="BA85" s="242"/>
      <c r="BB85" s="242"/>
      <c r="BC85" s="242"/>
      <c r="BD85" s="242"/>
      <c r="BE85" s="242"/>
      <c r="BF85" s="242"/>
      <c r="BG85" s="242"/>
      <c r="BH85" s="242"/>
      <c r="BI85" s="242"/>
      <c r="BJ85" s="242"/>
      <c r="BK85" s="242"/>
      <c r="BL85" s="242"/>
      <c r="BM85" s="242"/>
      <c r="BN85" s="242"/>
      <c r="BO85" s="242"/>
      <c r="BP85" s="242"/>
      <c r="BQ85" s="242"/>
      <c r="BR85" s="242"/>
      <c r="BS85" s="242"/>
      <c r="BT85" s="242"/>
      <c r="BU85" s="242"/>
      <c r="BV85" s="242"/>
      <c r="BW85" s="242"/>
      <c r="BX85" s="242"/>
      <c r="BY85" s="242"/>
      <c r="BZ85" s="242"/>
      <c r="CA85" s="242"/>
      <c r="CB85" s="242"/>
      <c r="CC85" s="242"/>
      <c r="CD85" s="242"/>
      <c r="CE85" s="242"/>
      <c r="CF85" s="242"/>
      <c r="CG85" s="242"/>
      <c r="CH85" s="242"/>
      <c r="CI85" s="242"/>
      <c r="CJ85" s="242"/>
      <c r="CK85" s="242"/>
      <c r="CL85" s="242"/>
      <c r="CM85" s="242"/>
      <c r="CN85" s="242"/>
      <c r="CO85" s="242"/>
      <c r="CP85" s="242"/>
      <c r="CQ85" s="242"/>
      <c r="CR85" s="242"/>
    </row>
    <row r="86" spans="1:96" x14ac:dyDescent="0.45">
      <c r="A86" s="241"/>
      <c r="B86" s="242"/>
      <c r="C86" s="243"/>
      <c r="D86" s="242"/>
      <c r="E86" s="242"/>
      <c r="F86" s="242"/>
      <c r="G86" s="241"/>
      <c r="H86" s="242"/>
      <c r="I86" s="242"/>
      <c r="J86" s="242"/>
      <c r="K86" s="242"/>
      <c r="L86" s="242"/>
      <c r="M86" s="242"/>
      <c r="N86" s="246"/>
      <c r="O86" s="242"/>
      <c r="P86" s="242"/>
      <c r="Q86" s="242"/>
      <c r="R86" s="242"/>
      <c r="S86" s="242"/>
      <c r="T86" s="242"/>
      <c r="U86" s="242"/>
      <c r="V86" s="242"/>
      <c r="W86" s="242"/>
      <c r="X86" s="242"/>
      <c r="Y86" s="242"/>
      <c r="Z86" s="242"/>
      <c r="AA86" s="242"/>
      <c r="AB86" s="242"/>
      <c r="AC86" s="242"/>
      <c r="AD86" s="242"/>
      <c r="AE86" s="242"/>
      <c r="AF86" s="242"/>
      <c r="AG86" s="242"/>
      <c r="AH86" s="242"/>
      <c r="AI86" s="242"/>
      <c r="AJ86" s="242"/>
      <c r="AK86" s="242"/>
      <c r="AL86" s="242"/>
      <c r="AM86" s="242"/>
      <c r="AN86" s="242"/>
      <c r="AO86" s="242"/>
      <c r="AP86" s="242"/>
      <c r="AQ86" s="242"/>
      <c r="AR86" s="242"/>
      <c r="AS86" s="242"/>
      <c r="AT86" s="242"/>
      <c r="AU86" s="242"/>
      <c r="AV86" s="242"/>
      <c r="AW86" s="242"/>
      <c r="AX86" s="242"/>
      <c r="AY86" s="242"/>
      <c r="AZ86" s="242"/>
      <c r="BA86" s="242"/>
      <c r="BB86" s="242"/>
      <c r="BC86" s="242"/>
      <c r="BD86" s="242"/>
      <c r="BE86" s="242"/>
      <c r="BF86" s="242"/>
      <c r="BG86" s="242"/>
      <c r="BH86" s="242"/>
      <c r="BI86" s="242"/>
      <c r="BJ86" s="242"/>
      <c r="BK86" s="242"/>
      <c r="BL86" s="242"/>
      <c r="BM86" s="242"/>
      <c r="BN86" s="242"/>
      <c r="BO86" s="242"/>
      <c r="BP86" s="242"/>
      <c r="BQ86" s="242"/>
      <c r="BR86" s="242"/>
      <c r="BS86" s="242"/>
      <c r="BT86" s="242"/>
      <c r="BU86" s="242"/>
      <c r="BV86" s="242"/>
      <c r="BW86" s="242"/>
      <c r="BX86" s="242"/>
      <c r="BY86" s="242"/>
      <c r="BZ86" s="242"/>
      <c r="CA86" s="242"/>
      <c r="CB86" s="242"/>
      <c r="CC86" s="242"/>
      <c r="CD86" s="242"/>
      <c r="CE86" s="242"/>
      <c r="CF86" s="242"/>
      <c r="CG86" s="242"/>
      <c r="CH86" s="242"/>
      <c r="CI86" s="242"/>
      <c r="CJ86" s="242"/>
      <c r="CK86" s="242"/>
      <c r="CL86" s="242"/>
      <c r="CM86" s="242"/>
      <c r="CN86" s="242"/>
      <c r="CO86" s="242"/>
      <c r="CP86" s="242"/>
      <c r="CQ86" s="242"/>
      <c r="CR86" s="242"/>
    </row>
    <row r="87" spans="1:96" x14ac:dyDescent="0.45">
      <c r="A87" s="241"/>
      <c r="B87" s="242"/>
      <c r="C87" s="243"/>
      <c r="D87" s="242"/>
      <c r="E87" s="242"/>
      <c r="F87" s="242"/>
      <c r="G87" s="241"/>
      <c r="H87" s="242"/>
      <c r="I87" s="242"/>
      <c r="J87" s="242"/>
      <c r="K87" s="242"/>
      <c r="L87" s="242"/>
      <c r="M87" s="242"/>
      <c r="N87" s="246"/>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242"/>
      <c r="AY87" s="242"/>
      <c r="AZ87" s="242"/>
      <c r="BA87" s="242"/>
      <c r="BB87" s="242"/>
      <c r="BC87" s="242"/>
      <c r="BD87" s="242"/>
      <c r="BE87" s="242"/>
      <c r="BF87" s="242"/>
      <c r="BG87" s="242"/>
      <c r="BH87" s="242"/>
      <c r="BI87" s="242"/>
      <c r="BJ87" s="242"/>
      <c r="BK87" s="242"/>
      <c r="BL87" s="242"/>
      <c r="BM87" s="242"/>
      <c r="BN87" s="242"/>
      <c r="BO87" s="242"/>
      <c r="BP87" s="242"/>
      <c r="BQ87" s="242"/>
      <c r="BR87" s="242"/>
      <c r="BS87" s="242"/>
      <c r="BT87" s="242"/>
      <c r="BU87" s="242"/>
      <c r="BV87" s="242"/>
      <c r="BW87" s="242"/>
      <c r="BX87" s="242"/>
      <c r="BY87" s="242"/>
      <c r="BZ87" s="242"/>
      <c r="CA87" s="242"/>
      <c r="CB87" s="242"/>
      <c r="CC87" s="242"/>
      <c r="CD87" s="242"/>
      <c r="CE87" s="242"/>
      <c r="CF87" s="242"/>
      <c r="CG87" s="242"/>
      <c r="CH87" s="242"/>
      <c r="CI87" s="242"/>
      <c r="CJ87" s="242"/>
      <c r="CK87" s="242"/>
      <c r="CL87" s="242"/>
      <c r="CM87" s="242"/>
      <c r="CN87" s="242"/>
      <c r="CO87" s="242"/>
      <c r="CP87" s="242"/>
      <c r="CQ87" s="242"/>
      <c r="CR87" s="242"/>
    </row>
    <row r="88" spans="1:96" x14ac:dyDescent="0.45">
      <c r="A88" s="241"/>
      <c r="B88" s="242"/>
      <c r="C88" s="243"/>
      <c r="D88" s="242"/>
      <c r="E88" s="242"/>
      <c r="F88" s="242"/>
      <c r="G88" s="241"/>
      <c r="H88" s="242"/>
      <c r="I88" s="242"/>
      <c r="J88" s="242"/>
      <c r="K88" s="242"/>
      <c r="L88" s="242"/>
      <c r="M88" s="242"/>
      <c r="N88" s="246"/>
      <c r="O88" s="242"/>
      <c r="P88" s="242"/>
      <c r="Q88" s="242"/>
      <c r="R88" s="242"/>
      <c r="S88" s="242"/>
      <c r="T88" s="242"/>
      <c r="U88" s="242"/>
      <c r="V88" s="242"/>
      <c r="W88" s="242"/>
      <c r="X88" s="242"/>
      <c r="Y88" s="242"/>
      <c r="Z88" s="242"/>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2"/>
      <c r="AX88" s="242"/>
      <c r="AY88" s="242"/>
      <c r="AZ88" s="242"/>
      <c r="BA88" s="242"/>
      <c r="BB88" s="242"/>
      <c r="BC88" s="242"/>
      <c r="BD88" s="242"/>
      <c r="BE88" s="242"/>
      <c r="BF88" s="242"/>
      <c r="BG88" s="242"/>
      <c r="BH88" s="242"/>
      <c r="BI88" s="242"/>
      <c r="BJ88" s="242"/>
      <c r="BK88" s="242"/>
      <c r="BL88" s="242"/>
      <c r="BM88" s="242"/>
      <c r="BN88" s="242"/>
      <c r="BO88" s="242"/>
      <c r="BP88" s="242"/>
      <c r="BQ88" s="242"/>
      <c r="BR88" s="242"/>
      <c r="BS88" s="242"/>
      <c r="BT88" s="242"/>
      <c r="BU88" s="242"/>
      <c r="BV88" s="242"/>
      <c r="BW88" s="242"/>
      <c r="BX88" s="242"/>
      <c r="BY88" s="242"/>
      <c r="BZ88" s="242"/>
      <c r="CA88" s="242"/>
      <c r="CB88" s="242"/>
      <c r="CC88" s="242"/>
      <c r="CD88" s="242"/>
      <c r="CE88" s="242"/>
      <c r="CF88" s="242"/>
      <c r="CG88" s="242"/>
      <c r="CH88" s="242"/>
      <c r="CI88" s="242"/>
      <c r="CJ88" s="242"/>
      <c r="CK88" s="242"/>
      <c r="CL88" s="242"/>
      <c r="CM88" s="242"/>
      <c r="CN88" s="242"/>
      <c r="CO88" s="242"/>
      <c r="CP88" s="242"/>
      <c r="CQ88" s="242"/>
      <c r="CR88" s="242"/>
    </row>
    <row r="89" spans="1:96" x14ac:dyDescent="0.45">
      <c r="A89" s="241"/>
      <c r="B89" s="242"/>
      <c r="C89" s="243"/>
      <c r="D89" s="242"/>
      <c r="E89" s="242"/>
      <c r="F89" s="242"/>
      <c r="G89" s="241"/>
      <c r="H89" s="242"/>
      <c r="I89" s="242"/>
      <c r="J89" s="242"/>
      <c r="K89" s="242"/>
      <c r="L89" s="242"/>
      <c r="M89" s="242"/>
      <c r="N89" s="246"/>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2"/>
      <c r="BA89" s="242"/>
      <c r="BB89" s="242"/>
      <c r="BC89" s="242"/>
      <c r="BD89" s="242"/>
      <c r="BE89" s="242"/>
      <c r="BF89" s="242"/>
      <c r="BG89" s="242"/>
      <c r="BH89" s="242"/>
      <c r="BI89" s="242"/>
      <c r="BJ89" s="242"/>
      <c r="BK89" s="242"/>
      <c r="BL89" s="242"/>
      <c r="BM89" s="242"/>
      <c r="BN89" s="242"/>
      <c r="BO89" s="242"/>
      <c r="BP89" s="242"/>
      <c r="BQ89" s="242"/>
      <c r="BR89" s="242"/>
      <c r="BS89" s="242"/>
      <c r="BT89" s="242"/>
      <c r="BU89" s="242"/>
      <c r="BV89" s="242"/>
      <c r="BW89" s="242"/>
      <c r="BX89" s="242"/>
      <c r="BY89" s="242"/>
      <c r="BZ89" s="242"/>
      <c r="CA89" s="242"/>
      <c r="CB89" s="242"/>
      <c r="CC89" s="242"/>
      <c r="CD89" s="242"/>
      <c r="CE89" s="242"/>
      <c r="CF89" s="242"/>
      <c r="CG89" s="242"/>
      <c r="CH89" s="242"/>
      <c r="CI89" s="242"/>
      <c r="CJ89" s="242"/>
      <c r="CK89" s="242"/>
      <c r="CL89" s="242"/>
      <c r="CM89" s="242"/>
      <c r="CN89" s="242"/>
      <c r="CO89" s="242"/>
      <c r="CP89" s="242"/>
      <c r="CQ89" s="242"/>
      <c r="CR89" s="242"/>
    </row>
    <row r="90" spans="1:96" x14ac:dyDescent="0.45">
      <c r="A90" s="241"/>
      <c r="B90" s="242"/>
      <c r="C90" s="243"/>
      <c r="D90" s="242"/>
      <c r="E90" s="242"/>
      <c r="F90" s="242"/>
      <c r="G90" s="241"/>
      <c r="H90" s="242"/>
      <c r="I90" s="242"/>
      <c r="J90" s="242"/>
      <c r="K90" s="242"/>
      <c r="L90" s="242"/>
      <c r="M90" s="242"/>
      <c r="N90" s="246"/>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2"/>
      <c r="BA90" s="242"/>
      <c r="BB90" s="242"/>
      <c r="BC90" s="242"/>
      <c r="BD90" s="242"/>
      <c r="BE90" s="242"/>
      <c r="BF90" s="242"/>
      <c r="BG90" s="242"/>
      <c r="BH90" s="242"/>
      <c r="BI90" s="242"/>
      <c r="BJ90" s="242"/>
      <c r="BK90" s="242"/>
      <c r="BL90" s="242"/>
      <c r="BM90" s="242"/>
      <c r="BN90" s="242"/>
      <c r="BO90" s="242"/>
      <c r="BP90" s="242"/>
      <c r="BQ90" s="242"/>
      <c r="BR90" s="242"/>
      <c r="BS90" s="242"/>
      <c r="BT90" s="242"/>
      <c r="BU90" s="242"/>
      <c r="BV90" s="242"/>
      <c r="BW90" s="242"/>
      <c r="BX90" s="242"/>
      <c r="BY90" s="242"/>
      <c r="BZ90" s="242"/>
      <c r="CA90" s="242"/>
      <c r="CB90" s="242"/>
      <c r="CC90" s="242"/>
      <c r="CD90" s="242"/>
      <c r="CE90" s="242"/>
      <c r="CF90" s="242"/>
      <c r="CG90" s="242"/>
      <c r="CH90" s="242"/>
      <c r="CI90" s="242"/>
      <c r="CJ90" s="242"/>
      <c r="CK90" s="242"/>
      <c r="CL90" s="242"/>
      <c r="CM90" s="242"/>
      <c r="CN90" s="242"/>
      <c r="CO90" s="242"/>
      <c r="CP90" s="242"/>
      <c r="CQ90" s="242"/>
      <c r="CR90" s="242"/>
    </row>
    <row r="91" spans="1:96" x14ac:dyDescent="0.45">
      <c r="A91" s="241"/>
      <c r="B91" s="242"/>
      <c r="C91" s="243"/>
      <c r="D91" s="242"/>
      <c r="E91" s="242"/>
      <c r="F91" s="242"/>
      <c r="G91" s="241"/>
      <c r="H91" s="242"/>
      <c r="I91" s="242"/>
      <c r="J91" s="242"/>
      <c r="K91" s="242"/>
      <c r="L91" s="242"/>
      <c r="M91" s="242"/>
      <c r="N91" s="246"/>
      <c r="O91" s="242"/>
      <c r="P91" s="242"/>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2"/>
      <c r="BA91" s="242"/>
      <c r="BB91" s="242"/>
      <c r="BC91" s="242"/>
      <c r="BD91" s="242"/>
      <c r="BE91" s="242"/>
      <c r="BF91" s="242"/>
      <c r="BG91" s="242"/>
      <c r="BH91" s="242"/>
      <c r="BI91" s="242"/>
      <c r="BJ91" s="242"/>
      <c r="BK91" s="242"/>
      <c r="BL91" s="242"/>
      <c r="BM91" s="242"/>
      <c r="BN91" s="242"/>
      <c r="BO91" s="242"/>
      <c r="BP91" s="242"/>
      <c r="BQ91" s="242"/>
      <c r="BR91" s="242"/>
      <c r="BS91" s="242"/>
      <c r="BT91" s="242"/>
      <c r="BU91" s="242"/>
      <c r="BV91" s="242"/>
      <c r="BW91" s="242"/>
      <c r="BX91" s="242"/>
      <c r="BY91" s="242"/>
      <c r="BZ91" s="242"/>
      <c r="CA91" s="242"/>
      <c r="CB91" s="242"/>
      <c r="CC91" s="242"/>
      <c r="CD91" s="242"/>
      <c r="CE91" s="242"/>
      <c r="CF91" s="242"/>
      <c r="CG91" s="242"/>
      <c r="CH91" s="242"/>
      <c r="CI91" s="242"/>
      <c r="CJ91" s="242"/>
      <c r="CK91" s="242"/>
      <c r="CL91" s="242"/>
      <c r="CM91" s="242"/>
      <c r="CN91" s="242"/>
      <c r="CO91" s="242"/>
      <c r="CP91" s="242"/>
      <c r="CQ91" s="242"/>
      <c r="CR91" s="242"/>
    </row>
    <row r="92" spans="1:96" x14ac:dyDescent="0.45">
      <c r="A92" s="241"/>
      <c r="B92" s="242"/>
      <c r="C92" s="243"/>
      <c r="D92" s="242"/>
      <c r="E92" s="242"/>
      <c r="F92" s="242"/>
      <c r="G92" s="241"/>
      <c r="H92" s="242"/>
      <c r="I92" s="242"/>
      <c r="J92" s="242"/>
      <c r="K92" s="242"/>
      <c r="L92" s="242"/>
      <c r="M92" s="242"/>
      <c r="N92" s="246"/>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2"/>
      <c r="BA92" s="242"/>
      <c r="BB92" s="242"/>
      <c r="BC92" s="242"/>
      <c r="BD92" s="242"/>
      <c r="BE92" s="242"/>
      <c r="BF92" s="242"/>
      <c r="BG92" s="242"/>
      <c r="BH92" s="242"/>
      <c r="BI92" s="242"/>
      <c r="BJ92" s="242"/>
      <c r="BK92" s="242"/>
      <c r="BL92" s="242"/>
      <c r="BM92" s="242"/>
      <c r="BN92" s="242"/>
      <c r="BO92" s="242"/>
      <c r="BP92" s="242"/>
      <c r="BQ92" s="242"/>
      <c r="BR92" s="242"/>
      <c r="BS92" s="242"/>
      <c r="BT92" s="242"/>
      <c r="BU92" s="242"/>
      <c r="BV92" s="242"/>
      <c r="BW92" s="242"/>
      <c r="BX92" s="242"/>
      <c r="BY92" s="242"/>
      <c r="BZ92" s="242"/>
      <c r="CA92" s="242"/>
      <c r="CB92" s="242"/>
      <c r="CC92" s="242"/>
      <c r="CD92" s="242"/>
      <c r="CE92" s="242"/>
      <c r="CF92" s="242"/>
      <c r="CG92" s="242"/>
      <c r="CH92" s="242"/>
      <c r="CI92" s="242"/>
      <c r="CJ92" s="242"/>
      <c r="CK92" s="242"/>
      <c r="CL92" s="242"/>
      <c r="CM92" s="242"/>
      <c r="CN92" s="242"/>
      <c r="CO92" s="242"/>
      <c r="CP92" s="242"/>
      <c r="CQ92" s="242"/>
      <c r="CR92" s="242"/>
    </row>
    <row r="93" spans="1:96" x14ac:dyDescent="0.45">
      <c r="A93" s="241"/>
      <c r="B93" s="242"/>
      <c r="C93" s="243"/>
      <c r="D93" s="242"/>
      <c r="E93" s="242"/>
      <c r="F93" s="242"/>
      <c r="G93" s="241"/>
      <c r="H93" s="242"/>
      <c r="I93" s="242"/>
      <c r="J93" s="242"/>
      <c r="K93" s="242"/>
      <c r="L93" s="242"/>
      <c r="M93" s="242"/>
      <c r="N93" s="246"/>
      <c r="O93" s="242"/>
      <c r="P93" s="242"/>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2"/>
      <c r="BA93" s="242"/>
      <c r="BB93" s="242"/>
      <c r="BC93" s="242"/>
      <c r="BD93" s="242"/>
      <c r="BE93" s="242"/>
      <c r="BF93" s="242"/>
      <c r="BG93" s="242"/>
      <c r="BH93" s="242"/>
      <c r="BI93" s="242"/>
      <c r="BJ93" s="242"/>
      <c r="BK93" s="242"/>
      <c r="BL93" s="242"/>
      <c r="BM93" s="242"/>
      <c r="BN93" s="242"/>
      <c r="BO93" s="242"/>
      <c r="BP93" s="242"/>
      <c r="BQ93" s="242"/>
      <c r="BR93" s="242"/>
      <c r="BS93" s="242"/>
      <c r="BT93" s="242"/>
      <c r="BU93" s="242"/>
      <c r="BV93" s="242"/>
      <c r="BW93" s="242"/>
      <c r="BX93" s="242"/>
      <c r="BY93" s="242"/>
      <c r="BZ93" s="242"/>
      <c r="CA93" s="242"/>
      <c r="CB93" s="242"/>
      <c r="CC93" s="242"/>
      <c r="CD93" s="242"/>
      <c r="CE93" s="242"/>
      <c r="CF93" s="242"/>
      <c r="CG93" s="242"/>
      <c r="CH93" s="242"/>
      <c r="CI93" s="242"/>
      <c r="CJ93" s="242"/>
      <c r="CK93" s="242"/>
      <c r="CL93" s="242"/>
      <c r="CM93" s="242"/>
      <c r="CN93" s="242"/>
      <c r="CO93" s="242"/>
      <c r="CP93" s="242"/>
      <c r="CQ93" s="242"/>
      <c r="CR93" s="242"/>
    </row>
    <row r="94" spans="1:96" x14ac:dyDescent="0.45">
      <c r="A94" s="241"/>
      <c r="B94" s="242"/>
      <c r="C94" s="243"/>
      <c r="D94" s="242"/>
      <c r="E94" s="242"/>
      <c r="F94" s="242"/>
      <c r="G94" s="241"/>
      <c r="H94" s="242"/>
      <c r="I94" s="242"/>
      <c r="J94" s="242"/>
      <c r="K94" s="242"/>
      <c r="L94" s="242"/>
      <c r="M94" s="242"/>
      <c r="N94" s="246"/>
      <c r="O94" s="242"/>
      <c r="P94" s="242"/>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2"/>
      <c r="BA94" s="242"/>
      <c r="BB94" s="242"/>
      <c r="BC94" s="242"/>
      <c r="BD94" s="242"/>
      <c r="BE94" s="242"/>
      <c r="BF94" s="242"/>
      <c r="BG94" s="242"/>
      <c r="BH94" s="242"/>
      <c r="BI94" s="242"/>
      <c r="BJ94" s="242"/>
      <c r="BK94" s="242"/>
      <c r="BL94" s="242"/>
      <c r="BM94" s="242"/>
      <c r="BN94" s="242"/>
      <c r="BO94" s="242"/>
      <c r="BP94" s="242"/>
      <c r="BQ94" s="242"/>
      <c r="BR94" s="242"/>
      <c r="BS94" s="242"/>
      <c r="BT94" s="242"/>
      <c r="BU94" s="242"/>
      <c r="BV94" s="242"/>
      <c r="BW94" s="242"/>
      <c r="BX94" s="242"/>
      <c r="BY94" s="242"/>
      <c r="BZ94" s="242"/>
      <c r="CA94" s="242"/>
      <c r="CB94" s="242"/>
      <c r="CC94" s="242"/>
      <c r="CD94" s="242"/>
      <c r="CE94" s="242"/>
      <c r="CF94" s="242"/>
      <c r="CG94" s="242"/>
      <c r="CH94" s="242"/>
      <c r="CI94" s="242"/>
      <c r="CJ94" s="242"/>
      <c r="CK94" s="242"/>
      <c r="CL94" s="242"/>
      <c r="CM94" s="242"/>
      <c r="CN94" s="242"/>
      <c r="CO94" s="242"/>
      <c r="CP94" s="242"/>
      <c r="CQ94" s="242"/>
      <c r="CR94" s="242"/>
    </row>
    <row r="95" spans="1:96" x14ac:dyDescent="0.45">
      <c r="A95" s="241"/>
      <c r="B95" s="242"/>
      <c r="C95" s="243"/>
      <c r="D95" s="242"/>
      <c r="E95" s="242"/>
      <c r="F95" s="242"/>
      <c r="G95" s="241"/>
      <c r="H95" s="242"/>
      <c r="I95" s="242"/>
      <c r="J95" s="242"/>
      <c r="K95" s="242"/>
      <c r="L95" s="242"/>
      <c r="M95" s="242"/>
      <c r="N95" s="246"/>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row>
    <row r="96" spans="1:96" x14ac:dyDescent="0.45">
      <c r="A96" s="241"/>
      <c r="B96" s="242"/>
      <c r="C96" s="243"/>
      <c r="D96" s="242"/>
      <c r="E96" s="242"/>
      <c r="F96" s="242"/>
      <c r="G96" s="241"/>
      <c r="H96" s="242"/>
      <c r="I96" s="242"/>
      <c r="J96" s="242"/>
      <c r="K96" s="242"/>
      <c r="L96" s="242"/>
      <c r="M96" s="242"/>
      <c r="N96" s="246"/>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row>
    <row r="97" spans="1:96" x14ac:dyDescent="0.45">
      <c r="A97" s="241"/>
      <c r="B97" s="242"/>
      <c r="C97" s="243"/>
      <c r="D97" s="242"/>
      <c r="E97" s="242"/>
      <c r="F97" s="242"/>
      <c r="G97" s="241"/>
      <c r="H97" s="242"/>
      <c r="I97" s="242"/>
      <c r="J97" s="242"/>
      <c r="K97" s="242"/>
      <c r="L97" s="242"/>
      <c r="M97" s="242"/>
      <c r="N97" s="246"/>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row>
    <row r="98" spans="1:96" x14ac:dyDescent="0.45">
      <c r="A98" s="241"/>
      <c r="B98" s="242"/>
      <c r="C98" s="243"/>
      <c r="D98" s="242"/>
      <c r="E98" s="242"/>
      <c r="F98" s="242"/>
      <c r="G98" s="241"/>
      <c r="H98" s="242"/>
      <c r="I98" s="242"/>
      <c r="J98" s="242"/>
      <c r="K98" s="242"/>
      <c r="L98" s="242"/>
      <c r="M98" s="242"/>
      <c r="N98" s="246"/>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row>
    <row r="99" spans="1:96" x14ac:dyDescent="0.45">
      <c r="A99" s="241"/>
      <c r="B99" s="242"/>
      <c r="C99" s="243"/>
      <c r="D99" s="242"/>
      <c r="E99" s="242"/>
      <c r="F99" s="242"/>
      <c r="G99" s="241"/>
      <c r="H99" s="242"/>
      <c r="I99" s="242"/>
      <c r="J99" s="242"/>
      <c r="K99" s="242"/>
      <c r="L99" s="242"/>
      <c r="M99" s="242"/>
      <c r="N99" s="246"/>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row>
    <row r="100" spans="1:96" x14ac:dyDescent="0.45">
      <c r="A100" s="241"/>
      <c r="B100" s="242"/>
      <c r="C100" s="243"/>
      <c r="D100" s="242"/>
      <c r="E100" s="242"/>
      <c r="F100" s="242"/>
      <c r="G100" s="241"/>
      <c r="H100" s="242"/>
      <c r="I100" s="242"/>
      <c r="J100" s="242"/>
      <c r="K100" s="242"/>
      <c r="L100" s="242"/>
      <c r="M100" s="242"/>
      <c r="N100" s="246"/>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row>
    <row r="101" spans="1:96" x14ac:dyDescent="0.45">
      <c r="A101" s="241"/>
      <c r="B101" s="242"/>
      <c r="C101" s="243"/>
      <c r="D101" s="242"/>
      <c r="E101" s="242"/>
      <c r="F101" s="242"/>
      <c r="G101" s="241"/>
      <c r="H101" s="242"/>
      <c r="I101" s="242"/>
      <c r="J101" s="242"/>
      <c r="K101" s="242"/>
      <c r="L101" s="242"/>
      <c r="M101" s="242"/>
      <c r="N101" s="246"/>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row>
    <row r="102" spans="1:96" x14ac:dyDescent="0.45">
      <c r="A102" s="241"/>
      <c r="B102" s="242"/>
      <c r="C102" s="243"/>
      <c r="D102" s="242"/>
      <c r="E102" s="242"/>
      <c r="F102" s="242"/>
      <c r="G102" s="241"/>
      <c r="H102" s="242"/>
      <c r="I102" s="242"/>
      <c r="J102" s="242"/>
      <c r="K102" s="242"/>
      <c r="L102" s="242"/>
      <c r="M102" s="242"/>
      <c r="N102" s="246"/>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row>
    <row r="103" spans="1:96" x14ac:dyDescent="0.45">
      <c r="A103" s="241"/>
      <c r="B103" s="242"/>
      <c r="C103" s="243"/>
      <c r="D103" s="242"/>
      <c r="E103" s="242"/>
      <c r="F103" s="242"/>
      <c r="G103" s="241"/>
      <c r="H103" s="242"/>
      <c r="I103" s="242"/>
      <c r="J103" s="242"/>
      <c r="K103" s="242"/>
      <c r="L103" s="242"/>
      <c r="M103" s="242"/>
      <c r="N103" s="246"/>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row>
    <row r="104" spans="1:96" x14ac:dyDescent="0.45">
      <c r="A104" s="241"/>
      <c r="B104" s="242"/>
      <c r="C104" s="243"/>
      <c r="D104" s="242"/>
      <c r="E104" s="242"/>
      <c r="F104" s="242"/>
      <c r="G104" s="241"/>
      <c r="H104" s="242"/>
      <c r="I104" s="242"/>
      <c r="J104" s="242"/>
      <c r="K104" s="242"/>
      <c r="L104" s="242"/>
      <c r="M104" s="242"/>
      <c r="N104" s="246"/>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row>
    <row r="105" spans="1:96" x14ac:dyDescent="0.45">
      <c r="A105" s="241"/>
      <c r="B105" s="242"/>
      <c r="C105" s="243"/>
      <c r="D105" s="242"/>
      <c r="E105" s="242"/>
      <c r="F105" s="242"/>
      <c r="G105" s="241"/>
      <c r="H105" s="242"/>
      <c r="I105" s="242"/>
      <c r="J105" s="242"/>
      <c r="K105" s="242"/>
      <c r="L105" s="242"/>
      <c r="M105" s="242"/>
      <c r="N105" s="246"/>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row>
    <row r="106" spans="1:96" x14ac:dyDescent="0.45">
      <c r="A106" s="241"/>
      <c r="B106" s="242"/>
      <c r="C106" s="243"/>
      <c r="D106" s="242"/>
      <c r="E106" s="242"/>
      <c r="F106" s="242"/>
      <c r="G106" s="241"/>
      <c r="H106" s="242"/>
      <c r="I106" s="242"/>
      <c r="J106" s="242"/>
      <c r="K106" s="242"/>
      <c r="L106" s="242"/>
      <c r="M106" s="242"/>
      <c r="N106" s="246"/>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row>
    <row r="107" spans="1:96" x14ac:dyDescent="0.45">
      <c r="A107" s="241"/>
      <c r="B107" s="242"/>
      <c r="C107" s="243"/>
      <c r="D107" s="242"/>
      <c r="E107" s="242"/>
      <c r="F107" s="242"/>
      <c r="G107" s="241"/>
      <c r="H107" s="242"/>
      <c r="I107" s="242"/>
      <c r="J107" s="242"/>
      <c r="K107" s="242"/>
      <c r="L107" s="242"/>
      <c r="M107" s="242"/>
      <c r="N107" s="246"/>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row>
    <row r="108" spans="1:96" x14ac:dyDescent="0.45">
      <c r="A108" s="241"/>
      <c r="B108" s="242"/>
      <c r="C108" s="243"/>
      <c r="D108" s="242"/>
      <c r="E108" s="242"/>
      <c r="F108" s="242"/>
      <c r="G108" s="241"/>
      <c r="H108" s="242"/>
      <c r="I108" s="242"/>
      <c r="J108" s="242"/>
      <c r="K108" s="242"/>
      <c r="L108" s="242"/>
      <c r="M108" s="242"/>
      <c r="N108" s="246"/>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row>
    <row r="109" spans="1:96" x14ac:dyDescent="0.45">
      <c r="A109" s="241"/>
      <c r="B109" s="242"/>
      <c r="C109" s="243"/>
      <c r="D109" s="242"/>
      <c r="E109" s="242"/>
      <c r="F109" s="242"/>
      <c r="G109" s="241"/>
      <c r="H109" s="242"/>
      <c r="I109" s="242"/>
      <c r="J109" s="242"/>
      <c r="K109" s="242"/>
      <c r="L109" s="242"/>
      <c r="M109" s="242"/>
      <c r="N109" s="246"/>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row>
    <row r="110" spans="1:96" x14ac:dyDescent="0.45">
      <c r="A110" s="241"/>
      <c r="B110" s="242"/>
      <c r="C110" s="243"/>
      <c r="D110" s="242"/>
      <c r="E110" s="242"/>
      <c r="F110" s="242"/>
      <c r="G110" s="241"/>
      <c r="H110" s="242"/>
      <c r="I110" s="242"/>
      <c r="J110" s="242"/>
      <c r="K110" s="242"/>
      <c r="L110" s="242"/>
      <c r="M110" s="242"/>
      <c r="N110" s="246"/>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row>
    <row r="111" spans="1:96" x14ac:dyDescent="0.45">
      <c r="A111" s="241"/>
      <c r="B111" s="242"/>
      <c r="C111" s="243"/>
      <c r="D111" s="242"/>
      <c r="E111" s="242"/>
      <c r="F111" s="242"/>
      <c r="G111" s="241"/>
      <c r="H111" s="242"/>
      <c r="I111" s="242"/>
      <c r="J111" s="242"/>
      <c r="K111" s="242"/>
      <c r="L111" s="242"/>
      <c r="M111" s="242"/>
      <c r="N111" s="246"/>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row>
    <row r="112" spans="1:96" x14ac:dyDescent="0.45">
      <c r="A112" s="241"/>
      <c r="B112" s="242"/>
      <c r="C112" s="243"/>
      <c r="D112" s="242"/>
      <c r="E112" s="242"/>
      <c r="F112" s="242"/>
      <c r="G112" s="241"/>
      <c r="H112" s="242"/>
      <c r="I112" s="242"/>
      <c r="J112" s="242"/>
      <c r="K112" s="242"/>
      <c r="L112" s="242"/>
      <c r="M112" s="242"/>
      <c r="N112" s="246"/>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row>
    <row r="113" spans="1:96" x14ac:dyDescent="0.45">
      <c r="A113" s="241"/>
      <c r="B113" s="242"/>
      <c r="C113" s="243"/>
      <c r="D113" s="242"/>
      <c r="E113" s="242"/>
      <c r="F113" s="242"/>
      <c r="G113" s="241"/>
      <c r="H113" s="242"/>
      <c r="I113" s="242"/>
      <c r="J113" s="242"/>
      <c r="K113" s="242"/>
      <c r="L113" s="242"/>
      <c r="M113" s="242"/>
      <c r="N113" s="246"/>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row>
    <row r="114" spans="1:96" x14ac:dyDescent="0.45">
      <c r="A114" s="241"/>
      <c r="B114" s="242"/>
      <c r="C114" s="243"/>
      <c r="D114" s="242"/>
      <c r="E114" s="242"/>
      <c r="F114" s="242"/>
      <c r="G114" s="241"/>
      <c r="H114" s="242"/>
      <c r="I114" s="242"/>
      <c r="J114" s="242"/>
      <c r="K114" s="242"/>
      <c r="L114" s="242"/>
      <c r="M114" s="242"/>
      <c r="N114" s="246"/>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row>
    <row r="115" spans="1:96" x14ac:dyDescent="0.45">
      <c r="A115" s="241"/>
      <c r="B115" s="242"/>
      <c r="C115" s="243"/>
      <c r="D115" s="242"/>
      <c r="E115" s="242"/>
      <c r="F115" s="242"/>
      <c r="G115" s="241"/>
      <c r="H115" s="242"/>
      <c r="I115" s="242"/>
      <c r="J115" s="242"/>
      <c r="K115" s="242"/>
      <c r="L115" s="242"/>
      <c r="M115" s="242"/>
      <c r="N115" s="246"/>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row>
    <row r="116" spans="1:96" x14ac:dyDescent="0.45">
      <c r="A116" s="241"/>
      <c r="B116" s="242"/>
      <c r="C116" s="243"/>
      <c r="D116" s="242"/>
      <c r="E116" s="242"/>
      <c r="F116" s="242"/>
      <c r="G116" s="241"/>
      <c r="H116" s="242"/>
      <c r="I116" s="242"/>
      <c r="J116" s="242"/>
      <c r="K116" s="242"/>
      <c r="L116" s="242"/>
      <c r="M116" s="242"/>
      <c r="N116" s="246"/>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row>
    <row r="117" spans="1:96" x14ac:dyDescent="0.45">
      <c r="A117" s="241"/>
      <c r="B117" s="242"/>
      <c r="C117" s="243"/>
      <c r="D117" s="242"/>
      <c r="E117" s="242"/>
      <c r="F117" s="242"/>
      <c r="G117" s="241"/>
      <c r="H117" s="242"/>
      <c r="I117" s="242"/>
      <c r="J117" s="242"/>
      <c r="K117" s="242"/>
      <c r="L117" s="242"/>
      <c r="M117" s="242"/>
      <c r="N117" s="246"/>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row>
    <row r="118" spans="1:96" x14ac:dyDescent="0.45">
      <c r="A118" s="241"/>
      <c r="B118" s="242"/>
      <c r="C118" s="243"/>
      <c r="D118" s="242"/>
      <c r="E118" s="242"/>
      <c r="F118" s="242"/>
      <c r="G118" s="241"/>
      <c r="H118" s="242"/>
      <c r="I118" s="242"/>
      <c r="J118" s="242"/>
      <c r="K118" s="242"/>
      <c r="L118" s="242"/>
      <c r="M118" s="242"/>
      <c r="N118" s="246"/>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row>
    <row r="119" spans="1:96" x14ac:dyDescent="0.45">
      <c r="A119" s="241"/>
      <c r="B119" s="242"/>
      <c r="C119" s="243"/>
      <c r="D119" s="242"/>
      <c r="E119" s="242"/>
      <c r="F119" s="242"/>
      <c r="G119" s="241"/>
      <c r="H119" s="242"/>
      <c r="I119" s="242"/>
      <c r="J119" s="242"/>
      <c r="K119" s="242"/>
      <c r="L119" s="242"/>
      <c r="M119" s="242"/>
      <c r="N119" s="246"/>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row>
    <row r="120" spans="1:96" x14ac:dyDescent="0.45">
      <c r="A120" s="241"/>
      <c r="B120" s="242"/>
      <c r="C120" s="243"/>
      <c r="D120" s="242"/>
      <c r="E120" s="242"/>
      <c r="F120" s="242"/>
      <c r="G120" s="241"/>
      <c r="H120" s="242"/>
      <c r="I120" s="242"/>
      <c r="J120" s="242"/>
      <c r="K120" s="242"/>
      <c r="L120" s="242"/>
      <c r="M120" s="242"/>
      <c r="N120" s="246"/>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row>
    <row r="121" spans="1:96" x14ac:dyDescent="0.45">
      <c r="A121" s="241"/>
      <c r="B121" s="242"/>
      <c r="C121" s="243"/>
      <c r="D121" s="242"/>
      <c r="E121" s="242"/>
      <c r="F121" s="242"/>
      <c r="G121" s="241"/>
      <c r="H121" s="242"/>
      <c r="I121" s="242"/>
      <c r="J121" s="242"/>
      <c r="K121" s="242"/>
      <c r="L121" s="242"/>
      <c r="M121" s="242"/>
      <c r="N121" s="246"/>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row>
    <row r="122" spans="1:96" x14ac:dyDescent="0.45">
      <c r="A122" s="241"/>
      <c r="B122" s="242"/>
      <c r="C122" s="243"/>
      <c r="D122" s="242"/>
      <c r="E122" s="242"/>
      <c r="F122" s="242"/>
      <c r="G122" s="241"/>
      <c r="H122" s="242"/>
      <c r="I122" s="242"/>
      <c r="J122" s="242"/>
      <c r="K122" s="242"/>
      <c r="L122" s="242"/>
      <c r="M122" s="242"/>
      <c r="N122" s="246"/>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row>
    <row r="123" spans="1:96" x14ac:dyDescent="0.45">
      <c r="A123" s="241"/>
      <c r="B123" s="242"/>
      <c r="C123" s="243"/>
      <c r="D123" s="242"/>
      <c r="E123" s="242"/>
      <c r="F123" s="242"/>
      <c r="G123" s="241"/>
      <c r="H123" s="242"/>
      <c r="I123" s="242"/>
      <c r="J123" s="242"/>
      <c r="K123" s="242"/>
      <c r="L123" s="242"/>
      <c r="M123" s="242"/>
      <c r="N123" s="246"/>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row>
    <row r="124" spans="1:96" x14ac:dyDescent="0.45">
      <c r="A124" s="241"/>
      <c r="B124" s="242"/>
      <c r="C124" s="243"/>
      <c r="D124" s="242"/>
      <c r="E124" s="242"/>
      <c r="F124" s="242"/>
      <c r="G124" s="241"/>
      <c r="H124" s="242"/>
      <c r="I124" s="242"/>
      <c r="J124" s="242"/>
      <c r="K124" s="242"/>
      <c r="L124" s="242"/>
      <c r="M124" s="242"/>
      <c r="N124" s="246"/>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row>
    <row r="125" spans="1:96" x14ac:dyDescent="0.45">
      <c r="A125" s="241"/>
      <c r="B125" s="242"/>
      <c r="C125" s="243"/>
      <c r="D125" s="242"/>
      <c r="E125" s="242"/>
      <c r="F125" s="242"/>
      <c r="G125" s="241"/>
      <c r="H125" s="242"/>
      <c r="I125" s="242"/>
      <c r="J125" s="242"/>
      <c r="K125" s="242"/>
      <c r="L125" s="242"/>
      <c r="M125" s="242"/>
      <c r="N125" s="246"/>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row>
    <row r="126" spans="1:96" x14ac:dyDescent="0.45">
      <c r="A126" s="241"/>
      <c r="B126" s="242"/>
      <c r="C126" s="243"/>
      <c r="D126" s="242"/>
      <c r="E126" s="242"/>
      <c r="F126" s="242"/>
      <c r="G126" s="241"/>
      <c r="H126" s="242"/>
      <c r="I126" s="242"/>
      <c r="J126" s="242"/>
      <c r="K126" s="242"/>
      <c r="L126" s="242"/>
      <c r="M126" s="242"/>
      <c r="N126" s="246"/>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row>
    <row r="127" spans="1:96" x14ac:dyDescent="0.45">
      <c r="A127" s="241"/>
      <c r="B127" s="242"/>
      <c r="C127" s="243"/>
      <c r="D127" s="242"/>
      <c r="E127" s="242"/>
      <c r="F127" s="242"/>
      <c r="G127" s="241"/>
      <c r="H127" s="242"/>
      <c r="I127" s="242"/>
      <c r="J127" s="242"/>
      <c r="K127" s="242"/>
      <c r="L127" s="242"/>
      <c r="M127" s="242"/>
      <c r="N127" s="246"/>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row>
    <row r="128" spans="1:96" x14ac:dyDescent="0.45">
      <c r="A128" s="241"/>
      <c r="B128" s="242"/>
      <c r="C128" s="243"/>
      <c r="D128" s="242"/>
      <c r="E128" s="242"/>
      <c r="F128" s="242"/>
      <c r="G128" s="241"/>
      <c r="H128" s="242"/>
      <c r="I128" s="242"/>
      <c r="J128" s="242"/>
      <c r="K128" s="242"/>
      <c r="L128" s="242"/>
      <c r="M128" s="242"/>
      <c r="N128" s="246"/>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row>
    <row r="129" spans="1:96" x14ac:dyDescent="0.45">
      <c r="A129" s="241"/>
      <c r="B129" s="242"/>
      <c r="C129" s="243"/>
      <c r="D129" s="242"/>
      <c r="E129" s="242"/>
      <c r="F129" s="242"/>
      <c r="G129" s="241"/>
      <c r="H129" s="242"/>
      <c r="I129" s="242"/>
      <c r="J129" s="242"/>
      <c r="K129" s="242"/>
      <c r="L129" s="242"/>
      <c r="M129" s="242"/>
      <c r="N129" s="246"/>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row>
    <row r="130" spans="1:96" x14ac:dyDescent="0.45">
      <c r="A130" s="241"/>
      <c r="B130" s="242"/>
      <c r="C130" s="243"/>
      <c r="D130" s="242"/>
      <c r="E130" s="242"/>
      <c r="F130" s="242"/>
      <c r="G130" s="241"/>
      <c r="H130" s="242"/>
      <c r="I130" s="242"/>
      <c r="J130" s="242"/>
      <c r="K130" s="242"/>
      <c r="L130" s="242"/>
      <c r="M130" s="242"/>
      <c r="N130" s="246"/>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row>
    <row r="131" spans="1:96" x14ac:dyDescent="0.45">
      <c r="A131" s="241"/>
      <c r="B131" s="242"/>
      <c r="C131" s="243"/>
      <c r="D131" s="242"/>
      <c r="E131" s="242"/>
      <c r="F131" s="242"/>
      <c r="G131" s="241"/>
      <c r="H131" s="242"/>
      <c r="I131" s="242"/>
      <c r="J131" s="242"/>
      <c r="K131" s="242"/>
      <c r="L131" s="242"/>
      <c r="M131" s="242"/>
      <c r="N131" s="246"/>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row>
    <row r="132" spans="1:96" x14ac:dyDescent="0.45">
      <c r="A132" s="241"/>
      <c r="B132" s="242"/>
      <c r="C132" s="243"/>
      <c r="D132" s="242"/>
      <c r="E132" s="242"/>
      <c r="F132" s="242"/>
      <c r="G132" s="241"/>
      <c r="H132" s="242"/>
      <c r="I132" s="242"/>
      <c r="J132" s="242"/>
      <c r="K132" s="242"/>
      <c r="L132" s="242"/>
      <c r="M132" s="242"/>
      <c r="N132" s="246"/>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row>
    <row r="133" spans="1:96" x14ac:dyDescent="0.45">
      <c r="A133" s="241"/>
      <c r="B133" s="242"/>
      <c r="C133" s="243"/>
      <c r="D133" s="242"/>
      <c r="E133" s="242"/>
      <c r="F133" s="242"/>
      <c r="G133" s="241"/>
      <c r="H133" s="242"/>
      <c r="I133" s="242"/>
      <c r="J133" s="242"/>
      <c r="K133" s="242"/>
      <c r="L133" s="242"/>
      <c r="M133" s="242"/>
      <c r="N133" s="246"/>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row>
    <row r="134" spans="1:96" x14ac:dyDescent="0.45">
      <c r="A134" s="241"/>
      <c r="B134" s="242"/>
      <c r="C134" s="243"/>
      <c r="D134" s="242"/>
      <c r="E134" s="242"/>
      <c r="F134" s="242"/>
      <c r="G134" s="241"/>
      <c r="H134" s="242"/>
      <c r="I134" s="242"/>
      <c r="J134" s="242"/>
      <c r="K134" s="242"/>
      <c r="L134" s="242"/>
      <c r="M134" s="242"/>
      <c r="N134" s="246"/>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row>
    <row r="135" spans="1:96" x14ac:dyDescent="0.45">
      <c r="A135" s="241"/>
      <c r="B135" s="242"/>
      <c r="C135" s="243"/>
      <c r="D135" s="242"/>
      <c r="E135" s="242"/>
      <c r="F135" s="242"/>
      <c r="G135" s="241"/>
      <c r="H135" s="242"/>
      <c r="I135" s="242"/>
      <c r="J135" s="242"/>
      <c r="K135" s="242"/>
      <c r="L135" s="242"/>
      <c r="M135" s="242"/>
      <c r="N135" s="246"/>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row>
    <row r="136" spans="1:96" x14ac:dyDescent="0.45">
      <c r="A136" s="241"/>
      <c r="B136" s="242"/>
      <c r="C136" s="243"/>
      <c r="D136" s="242"/>
      <c r="E136" s="242"/>
      <c r="F136" s="242"/>
      <c r="G136" s="241"/>
      <c r="H136" s="242"/>
      <c r="I136" s="242"/>
      <c r="J136" s="242"/>
      <c r="K136" s="242"/>
      <c r="L136" s="242"/>
      <c r="M136" s="242"/>
      <c r="N136" s="246"/>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row>
    <row r="137" spans="1:96" x14ac:dyDescent="0.45">
      <c r="A137" s="241"/>
      <c r="B137" s="242"/>
      <c r="C137" s="243"/>
      <c r="D137" s="242"/>
      <c r="E137" s="242"/>
      <c r="F137" s="242"/>
      <c r="G137" s="241"/>
      <c r="H137" s="242"/>
      <c r="I137" s="242"/>
      <c r="J137" s="242"/>
      <c r="K137" s="242"/>
      <c r="L137" s="242"/>
      <c r="M137" s="242"/>
      <c r="N137" s="246"/>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row>
    <row r="138" spans="1:96" x14ac:dyDescent="0.45">
      <c r="A138" s="241"/>
      <c r="B138" s="242"/>
      <c r="C138" s="243"/>
      <c r="D138" s="242"/>
      <c r="E138" s="242"/>
      <c r="F138" s="242"/>
      <c r="G138" s="241"/>
      <c r="H138" s="242"/>
      <c r="I138" s="242"/>
      <c r="J138" s="242"/>
      <c r="K138" s="242"/>
      <c r="L138" s="242"/>
      <c r="M138" s="242"/>
      <c r="N138" s="246"/>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row>
    <row r="139" spans="1:96" x14ac:dyDescent="0.45">
      <c r="A139" s="241"/>
      <c r="B139" s="242"/>
      <c r="C139" s="243"/>
      <c r="D139" s="242"/>
      <c r="E139" s="242"/>
      <c r="F139" s="242"/>
      <c r="G139" s="241"/>
      <c r="H139" s="242"/>
      <c r="I139" s="242"/>
      <c r="J139" s="242"/>
      <c r="K139" s="242"/>
      <c r="L139" s="242"/>
      <c r="M139" s="242"/>
      <c r="N139" s="246"/>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row>
    <row r="140" spans="1:96" x14ac:dyDescent="0.45">
      <c r="A140" s="241"/>
      <c r="B140" s="242"/>
      <c r="C140" s="243"/>
      <c r="D140" s="242"/>
      <c r="E140" s="242"/>
      <c r="F140" s="242"/>
      <c r="G140" s="241"/>
      <c r="H140" s="242"/>
      <c r="I140" s="242"/>
      <c r="J140" s="242"/>
      <c r="K140" s="242"/>
      <c r="L140" s="242"/>
      <c r="M140" s="242"/>
      <c r="N140" s="246"/>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row>
    <row r="141" spans="1:96" x14ac:dyDescent="0.45">
      <c r="A141" s="241"/>
      <c r="B141" s="242"/>
      <c r="C141" s="243"/>
      <c r="D141" s="242"/>
      <c r="E141" s="242"/>
      <c r="F141" s="242"/>
      <c r="G141" s="241"/>
      <c r="H141" s="242"/>
      <c r="I141" s="242"/>
      <c r="J141" s="242"/>
      <c r="K141" s="242"/>
      <c r="L141" s="242"/>
      <c r="M141" s="242"/>
      <c r="N141" s="246"/>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row>
    <row r="142" spans="1:96" x14ac:dyDescent="0.45">
      <c r="A142" s="241"/>
      <c r="B142" s="242"/>
      <c r="C142" s="243"/>
      <c r="D142" s="242"/>
      <c r="E142" s="242"/>
      <c r="F142" s="242"/>
      <c r="G142" s="241"/>
      <c r="H142" s="242"/>
      <c r="I142" s="242"/>
      <c r="J142" s="242"/>
      <c r="K142" s="242"/>
      <c r="L142" s="242"/>
      <c r="M142" s="242"/>
      <c r="N142" s="246"/>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row>
    <row r="143" spans="1:96" x14ac:dyDescent="0.45">
      <c r="A143" s="241"/>
      <c r="B143" s="242"/>
      <c r="C143" s="243"/>
      <c r="D143" s="242"/>
      <c r="E143" s="242"/>
      <c r="F143" s="242"/>
      <c r="G143" s="241"/>
      <c r="H143" s="242"/>
      <c r="I143" s="242"/>
      <c r="J143" s="242"/>
      <c r="K143" s="242"/>
      <c r="L143" s="242"/>
      <c r="M143" s="242"/>
      <c r="N143" s="246"/>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row>
    <row r="144" spans="1:96" x14ac:dyDescent="0.45">
      <c r="A144" s="241"/>
      <c r="B144" s="242"/>
      <c r="C144" s="243"/>
      <c r="D144" s="242"/>
      <c r="E144" s="242"/>
      <c r="F144" s="242"/>
      <c r="G144" s="241"/>
      <c r="H144" s="242"/>
      <c r="I144" s="242"/>
      <c r="J144" s="242"/>
      <c r="K144" s="242"/>
      <c r="L144" s="242"/>
      <c r="M144" s="242"/>
      <c r="N144" s="246"/>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row>
    <row r="145" spans="1:96" x14ac:dyDescent="0.45">
      <c r="A145" s="241"/>
      <c r="B145" s="242"/>
      <c r="C145" s="243"/>
      <c r="D145" s="242"/>
      <c r="E145" s="242"/>
      <c r="F145" s="242"/>
      <c r="G145" s="241"/>
      <c r="H145" s="242"/>
      <c r="I145" s="242"/>
      <c r="J145" s="242"/>
      <c r="K145" s="242"/>
      <c r="L145" s="242"/>
      <c r="M145" s="242"/>
      <c r="N145" s="246"/>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row>
    <row r="146" spans="1:96" x14ac:dyDescent="0.45">
      <c r="A146" s="241"/>
      <c r="B146" s="242"/>
      <c r="C146" s="243"/>
      <c r="D146" s="242"/>
      <c r="E146" s="242"/>
      <c r="F146" s="242"/>
      <c r="G146" s="241"/>
      <c r="H146" s="242"/>
      <c r="I146" s="242"/>
      <c r="J146" s="242"/>
      <c r="K146" s="242"/>
      <c r="L146" s="242"/>
      <c r="M146" s="242"/>
      <c r="N146" s="246"/>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row>
    <row r="147" spans="1:96" x14ac:dyDescent="0.45">
      <c r="A147" s="241"/>
      <c r="B147" s="242"/>
      <c r="C147" s="243"/>
      <c r="D147" s="242"/>
      <c r="E147" s="242"/>
      <c r="F147" s="242"/>
      <c r="G147" s="241"/>
      <c r="H147" s="242"/>
      <c r="I147" s="242"/>
      <c r="J147" s="242"/>
      <c r="K147" s="242"/>
      <c r="L147" s="242"/>
      <c r="M147" s="242"/>
      <c r="N147" s="246"/>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row>
    <row r="148" spans="1:96" x14ac:dyDescent="0.45">
      <c r="A148" s="241"/>
      <c r="B148" s="242"/>
      <c r="C148" s="243"/>
      <c r="D148" s="242"/>
      <c r="E148" s="242"/>
      <c r="F148" s="242"/>
      <c r="G148" s="241"/>
      <c r="H148" s="242"/>
      <c r="I148" s="242"/>
      <c r="J148" s="242"/>
      <c r="K148" s="242"/>
      <c r="L148" s="242"/>
      <c r="M148" s="242"/>
      <c r="N148" s="246"/>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row>
    <row r="149" spans="1:96" x14ac:dyDescent="0.45">
      <c r="A149" s="241"/>
      <c r="B149" s="242"/>
      <c r="C149" s="243"/>
      <c r="D149" s="242"/>
      <c r="E149" s="242"/>
      <c r="F149" s="242"/>
      <c r="G149" s="241"/>
      <c r="H149" s="242"/>
      <c r="I149" s="242"/>
      <c r="J149" s="242"/>
      <c r="K149" s="242"/>
      <c r="L149" s="242"/>
      <c r="M149" s="242"/>
      <c r="N149" s="246"/>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row>
    <row r="150" spans="1:96" x14ac:dyDescent="0.45">
      <c r="A150" s="241"/>
      <c r="B150" s="242"/>
      <c r="C150" s="243"/>
      <c r="D150" s="242"/>
      <c r="E150" s="242"/>
      <c r="F150" s="242"/>
      <c r="G150" s="241"/>
      <c r="H150" s="242"/>
      <c r="I150" s="242"/>
      <c r="J150" s="242"/>
      <c r="K150" s="242"/>
      <c r="L150" s="242"/>
      <c r="M150" s="242"/>
      <c r="N150" s="246"/>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row>
    <row r="151" spans="1:96" x14ac:dyDescent="0.45">
      <c r="A151" s="241"/>
      <c r="B151" s="242"/>
      <c r="C151" s="243"/>
      <c r="D151" s="242"/>
      <c r="E151" s="242"/>
      <c r="F151" s="242"/>
      <c r="G151" s="241"/>
      <c r="H151" s="242"/>
      <c r="I151" s="242"/>
      <c r="J151" s="242"/>
      <c r="K151" s="242"/>
      <c r="L151" s="242"/>
      <c r="M151" s="242"/>
      <c r="N151" s="246"/>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row>
    <row r="152" spans="1:96" x14ac:dyDescent="0.45">
      <c r="A152" s="241"/>
      <c r="B152" s="242"/>
      <c r="C152" s="243"/>
      <c r="D152" s="242"/>
      <c r="E152" s="242"/>
      <c r="F152" s="242"/>
      <c r="G152" s="241"/>
      <c r="H152" s="242"/>
      <c r="I152" s="242"/>
      <c r="J152" s="242"/>
      <c r="K152" s="242"/>
      <c r="L152" s="242"/>
      <c r="M152" s="242"/>
      <c r="N152" s="246"/>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row>
    <row r="153" spans="1:96" x14ac:dyDescent="0.45">
      <c r="A153" s="241"/>
      <c r="B153" s="242"/>
      <c r="C153" s="243"/>
      <c r="D153" s="242"/>
      <c r="E153" s="242"/>
      <c r="F153" s="242"/>
      <c r="G153" s="241"/>
      <c r="H153" s="242"/>
      <c r="I153" s="242"/>
      <c r="J153" s="242"/>
      <c r="K153" s="242"/>
      <c r="L153" s="242"/>
      <c r="M153" s="242"/>
      <c r="N153" s="246"/>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row>
    <row r="154" spans="1:96" x14ac:dyDescent="0.45">
      <c r="A154" s="241"/>
      <c r="B154" s="242"/>
      <c r="C154" s="243"/>
      <c r="D154" s="242"/>
      <c r="E154" s="242"/>
      <c r="F154" s="242"/>
      <c r="G154" s="241"/>
      <c r="H154" s="242"/>
      <c r="I154" s="242"/>
      <c r="J154" s="242"/>
      <c r="K154" s="242"/>
      <c r="L154" s="242"/>
      <c r="M154" s="242"/>
      <c r="N154" s="246"/>
      <c r="O154" s="242"/>
      <c r="P154" s="242"/>
      <c r="Q154" s="242"/>
      <c r="R154" s="242"/>
      <c r="S154" s="242"/>
      <c r="T154" s="242"/>
      <c r="U154" s="242"/>
      <c r="V154" s="242"/>
      <c r="W154" s="242"/>
      <c r="X154" s="242"/>
      <c r="Y154" s="242"/>
      <c r="Z154" s="242"/>
      <c r="AA154" s="242"/>
      <c r="AB154" s="242"/>
      <c r="AC154" s="242"/>
      <c r="AD154" s="242"/>
      <c r="AE154" s="242"/>
      <c r="AF154" s="242"/>
      <c r="AG154" s="242"/>
      <c r="AH154" s="242"/>
      <c r="AI154" s="242"/>
      <c r="AJ154" s="242"/>
      <c r="AK154" s="242"/>
      <c r="AL154" s="242"/>
      <c r="AM154" s="242"/>
      <c r="AN154" s="242"/>
      <c r="AO154" s="242"/>
      <c r="AP154" s="242"/>
      <c r="AQ154" s="242"/>
      <c r="AR154" s="242"/>
      <c r="AS154" s="242"/>
      <c r="AT154" s="242"/>
      <c r="AU154" s="242"/>
      <c r="AV154" s="242"/>
      <c r="AW154" s="242"/>
      <c r="AX154" s="242"/>
      <c r="AY154" s="242"/>
      <c r="AZ154" s="242"/>
      <c r="BA154" s="242"/>
      <c r="BB154" s="242"/>
      <c r="BC154" s="242"/>
      <c r="BD154" s="242"/>
      <c r="BE154" s="242"/>
      <c r="BF154" s="242"/>
      <c r="BG154" s="242"/>
      <c r="BH154" s="242"/>
      <c r="BI154" s="242"/>
      <c r="BJ154" s="242"/>
      <c r="BK154" s="242"/>
      <c r="BL154" s="242"/>
      <c r="BM154" s="242"/>
      <c r="BN154" s="242"/>
      <c r="BO154" s="242"/>
      <c r="BP154" s="242"/>
      <c r="BQ154" s="242"/>
      <c r="BR154" s="242"/>
      <c r="BS154" s="242"/>
      <c r="BT154" s="242"/>
      <c r="BU154" s="242"/>
      <c r="BV154" s="242"/>
      <c r="BW154" s="242"/>
      <c r="BX154" s="242"/>
      <c r="BY154" s="242"/>
      <c r="BZ154" s="242"/>
      <c r="CA154" s="242"/>
      <c r="CB154" s="242"/>
      <c r="CC154" s="242"/>
      <c r="CD154" s="242"/>
      <c r="CE154" s="242"/>
      <c r="CF154" s="242"/>
      <c r="CG154" s="242"/>
      <c r="CH154" s="242"/>
      <c r="CI154" s="242"/>
      <c r="CJ154" s="242"/>
      <c r="CK154" s="242"/>
      <c r="CL154" s="242"/>
      <c r="CM154" s="242"/>
      <c r="CN154" s="242"/>
      <c r="CO154" s="242"/>
      <c r="CP154" s="242"/>
      <c r="CQ154" s="242"/>
      <c r="CR154" s="242"/>
    </row>
    <row r="155" spans="1:96" x14ac:dyDescent="0.45">
      <c r="A155" s="241"/>
      <c r="B155" s="242"/>
      <c r="C155" s="243"/>
      <c r="D155" s="242"/>
      <c r="E155" s="242"/>
      <c r="F155" s="242"/>
      <c r="G155" s="241"/>
      <c r="H155" s="242"/>
      <c r="I155" s="242"/>
      <c r="J155" s="242"/>
      <c r="K155" s="242"/>
      <c r="L155" s="242"/>
      <c r="M155" s="242"/>
      <c r="N155" s="246"/>
      <c r="O155" s="242"/>
      <c r="P155" s="242"/>
      <c r="Q155" s="242"/>
      <c r="R155" s="242"/>
      <c r="S155" s="242"/>
      <c r="T155" s="242"/>
      <c r="U155" s="242"/>
      <c r="V155" s="242"/>
      <c r="W155" s="242"/>
      <c r="X155" s="242"/>
      <c r="Y155" s="242"/>
      <c r="Z155" s="242"/>
      <c r="AA155" s="242"/>
      <c r="AB155" s="242"/>
      <c r="AC155" s="242"/>
      <c r="AD155" s="242"/>
      <c r="AE155" s="242"/>
      <c r="AF155" s="242"/>
      <c r="AG155" s="242"/>
      <c r="AH155" s="242"/>
      <c r="AI155" s="242"/>
      <c r="AJ155" s="242"/>
      <c r="AK155" s="242"/>
      <c r="AL155" s="242"/>
      <c r="AM155" s="242"/>
      <c r="AN155" s="242"/>
      <c r="AO155" s="242"/>
      <c r="AP155" s="242"/>
      <c r="AQ155" s="242"/>
      <c r="AR155" s="242"/>
      <c r="AS155" s="242"/>
      <c r="AT155" s="242"/>
      <c r="AU155" s="242"/>
      <c r="AV155" s="242"/>
      <c r="AW155" s="242"/>
      <c r="AX155" s="242"/>
      <c r="AY155" s="242"/>
      <c r="AZ155" s="242"/>
      <c r="BA155" s="242"/>
      <c r="BB155" s="242"/>
      <c r="BC155" s="242"/>
      <c r="BD155" s="242"/>
      <c r="BE155" s="242"/>
      <c r="BF155" s="242"/>
      <c r="BG155" s="242"/>
      <c r="BH155" s="242"/>
      <c r="BI155" s="242"/>
      <c r="BJ155" s="242"/>
      <c r="BK155" s="242"/>
      <c r="BL155" s="242"/>
      <c r="BM155" s="242"/>
      <c r="BN155" s="242"/>
      <c r="BO155" s="242"/>
      <c r="BP155" s="242"/>
      <c r="BQ155" s="242"/>
      <c r="BR155" s="242"/>
      <c r="BS155" s="242"/>
      <c r="BT155" s="242"/>
      <c r="BU155" s="242"/>
      <c r="BV155" s="242"/>
      <c r="BW155" s="242"/>
      <c r="BX155" s="242"/>
      <c r="BY155" s="242"/>
      <c r="BZ155" s="242"/>
      <c r="CA155" s="242"/>
      <c r="CB155" s="242"/>
      <c r="CC155" s="242"/>
      <c r="CD155" s="242"/>
      <c r="CE155" s="242"/>
      <c r="CF155" s="242"/>
      <c r="CG155" s="242"/>
      <c r="CH155" s="242"/>
      <c r="CI155" s="242"/>
      <c r="CJ155" s="242"/>
      <c r="CK155" s="242"/>
      <c r="CL155" s="242"/>
      <c r="CM155" s="242"/>
      <c r="CN155" s="242"/>
      <c r="CO155" s="242"/>
      <c r="CP155" s="242"/>
      <c r="CQ155" s="242"/>
      <c r="CR155" s="242"/>
    </row>
    <row r="156" spans="1:96" x14ac:dyDescent="0.45">
      <c r="A156" s="241"/>
      <c r="B156" s="242"/>
      <c r="C156" s="243"/>
      <c r="D156" s="242"/>
      <c r="E156" s="242"/>
      <c r="F156" s="242"/>
      <c r="G156" s="241"/>
      <c r="H156" s="242"/>
      <c r="I156" s="242"/>
      <c r="J156" s="242"/>
      <c r="K156" s="242"/>
      <c r="L156" s="242"/>
      <c r="M156" s="242"/>
      <c r="N156" s="246"/>
      <c r="O156" s="242"/>
      <c r="P156" s="242"/>
      <c r="Q156" s="242"/>
      <c r="R156" s="242"/>
      <c r="S156" s="242"/>
      <c r="T156" s="242"/>
      <c r="U156" s="242"/>
      <c r="V156" s="242"/>
      <c r="W156" s="242"/>
      <c r="X156" s="242"/>
      <c r="Y156" s="242"/>
      <c r="Z156" s="242"/>
      <c r="AA156" s="242"/>
      <c r="AB156" s="242"/>
      <c r="AC156" s="242"/>
      <c r="AD156" s="242"/>
      <c r="AE156" s="242"/>
      <c r="AF156" s="242"/>
      <c r="AG156" s="242"/>
      <c r="AH156" s="242"/>
      <c r="AI156" s="242"/>
      <c r="AJ156" s="242"/>
      <c r="AK156" s="242"/>
      <c r="AL156" s="242"/>
      <c r="AM156" s="242"/>
      <c r="AN156" s="242"/>
      <c r="AO156" s="242"/>
      <c r="AP156" s="242"/>
      <c r="AQ156" s="242"/>
      <c r="AR156" s="242"/>
      <c r="AS156" s="242"/>
      <c r="AT156" s="242"/>
      <c r="AU156" s="242"/>
      <c r="AV156" s="242"/>
      <c r="AW156" s="242"/>
      <c r="AX156" s="242"/>
      <c r="AY156" s="242"/>
      <c r="AZ156" s="242"/>
      <c r="BA156" s="242"/>
      <c r="BB156" s="242"/>
      <c r="BC156" s="242"/>
      <c r="BD156" s="242"/>
      <c r="BE156" s="242"/>
      <c r="BF156" s="242"/>
      <c r="BG156" s="242"/>
      <c r="BH156" s="242"/>
      <c r="BI156" s="242"/>
      <c r="BJ156" s="242"/>
      <c r="BK156" s="242"/>
      <c r="BL156" s="242"/>
      <c r="BM156" s="242"/>
      <c r="BN156" s="242"/>
      <c r="BO156" s="242"/>
      <c r="BP156" s="242"/>
      <c r="BQ156" s="242"/>
      <c r="BR156" s="242"/>
      <c r="BS156" s="242"/>
      <c r="BT156" s="242"/>
      <c r="BU156" s="242"/>
      <c r="BV156" s="242"/>
      <c r="BW156" s="242"/>
      <c r="BX156" s="242"/>
      <c r="BY156" s="242"/>
      <c r="BZ156" s="242"/>
      <c r="CA156" s="242"/>
      <c r="CB156" s="242"/>
      <c r="CC156" s="242"/>
      <c r="CD156" s="242"/>
      <c r="CE156" s="242"/>
      <c r="CF156" s="242"/>
      <c r="CG156" s="242"/>
      <c r="CH156" s="242"/>
      <c r="CI156" s="242"/>
      <c r="CJ156" s="242"/>
      <c r="CK156" s="242"/>
      <c r="CL156" s="242"/>
      <c r="CM156" s="242"/>
      <c r="CN156" s="242"/>
      <c r="CO156" s="242"/>
      <c r="CP156" s="242"/>
      <c r="CQ156" s="242"/>
      <c r="CR156" s="242"/>
    </row>
    <row r="157" spans="1:96" x14ac:dyDescent="0.45">
      <c r="A157" s="241"/>
      <c r="B157" s="242"/>
      <c r="C157" s="243"/>
      <c r="D157" s="242"/>
      <c r="E157" s="242"/>
      <c r="F157" s="242"/>
      <c r="G157" s="241"/>
      <c r="H157" s="242"/>
      <c r="I157" s="242"/>
      <c r="J157" s="242"/>
      <c r="K157" s="242"/>
      <c r="L157" s="242"/>
      <c r="M157" s="242"/>
      <c r="N157" s="246"/>
      <c r="O157" s="242"/>
      <c r="P157" s="242"/>
      <c r="Q157" s="242"/>
      <c r="R157" s="242"/>
      <c r="S157" s="242"/>
      <c r="T157" s="242"/>
      <c r="U157" s="242"/>
      <c r="V157" s="242"/>
      <c r="W157" s="242"/>
      <c r="X157" s="242"/>
      <c r="Y157" s="242"/>
      <c r="Z157" s="242"/>
      <c r="AA157" s="242"/>
      <c r="AB157" s="242"/>
      <c r="AC157" s="242"/>
      <c r="AD157" s="242"/>
      <c r="AE157" s="242"/>
      <c r="AF157" s="242"/>
      <c r="AG157" s="242"/>
      <c r="AH157" s="242"/>
      <c r="AI157" s="242"/>
      <c r="AJ157" s="242"/>
      <c r="AK157" s="242"/>
      <c r="AL157" s="242"/>
      <c r="AM157" s="242"/>
      <c r="AN157" s="242"/>
      <c r="AO157" s="242"/>
      <c r="AP157" s="242"/>
      <c r="AQ157" s="242"/>
      <c r="AR157" s="242"/>
      <c r="AS157" s="242"/>
      <c r="AT157" s="242"/>
      <c r="AU157" s="242"/>
      <c r="AV157" s="242"/>
      <c r="AW157" s="242"/>
      <c r="AX157" s="242"/>
      <c r="AY157" s="242"/>
      <c r="AZ157" s="242"/>
      <c r="BA157" s="242"/>
      <c r="BB157" s="242"/>
      <c r="BC157" s="242"/>
      <c r="BD157" s="242"/>
      <c r="BE157" s="242"/>
      <c r="BF157" s="242"/>
      <c r="BG157" s="242"/>
      <c r="BH157" s="242"/>
      <c r="BI157" s="242"/>
      <c r="BJ157" s="242"/>
      <c r="BK157" s="242"/>
      <c r="BL157" s="242"/>
      <c r="BM157" s="242"/>
      <c r="BN157" s="242"/>
      <c r="BO157" s="242"/>
      <c r="BP157" s="242"/>
      <c r="BQ157" s="242"/>
      <c r="BR157" s="242"/>
      <c r="BS157" s="242"/>
      <c r="BT157" s="242"/>
      <c r="BU157" s="242"/>
      <c r="BV157" s="242"/>
      <c r="BW157" s="242"/>
      <c r="BX157" s="242"/>
      <c r="BY157" s="242"/>
      <c r="BZ157" s="242"/>
      <c r="CA157" s="242"/>
      <c r="CB157" s="242"/>
      <c r="CC157" s="242"/>
      <c r="CD157" s="242"/>
      <c r="CE157" s="242"/>
      <c r="CF157" s="242"/>
      <c r="CG157" s="242"/>
      <c r="CH157" s="242"/>
      <c r="CI157" s="242"/>
      <c r="CJ157" s="242"/>
      <c r="CK157" s="242"/>
      <c r="CL157" s="242"/>
      <c r="CM157" s="242"/>
      <c r="CN157" s="242"/>
      <c r="CO157" s="242"/>
      <c r="CP157" s="242"/>
      <c r="CQ157" s="242"/>
      <c r="CR157" s="242"/>
    </row>
    <row r="158" spans="1:96" x14ac:dyDescent="0.45">
      <c r="A158" s="241"/>
      <c r="B158" s="242"/>
      <c r="C158" s="243"/>
      <c r="D158" s="242"/>
      <c r="E158" s="242"/>
      <c r="F158" s="242"/>
      <c r="G158" s="241"/>
      <c r="H158" s="242"/>
      <c r="I158" s="242"/>
      <c r="J158" s="242"/>
      <c r="K158" s="242"/>
      <c r="L158" s="242"/>
      <c r="M158" s="242"/>
      <c r="N158" s="246"/>
      <c r="O158" s="242"/>
      <c r="P158" s="242"/>
      <c r="Q158" s="242"/>
      <c r="R158" s="242"/>
      <c r="S158" s="242"/>
      <c r="T158" s="242"/>
      <c r="U158" s="242"/>
      <c r="V158" s="242"/>
      <c r="W158" s="242"/>
      <c r="X158" s="242"/>
      <c r="Y158" s="242"/>
      <c r="Z158" s="242"/>
      <c r="AA158" s="242"/>
      <c r="AB158" s="242"/>
      <c r="AC158" s="242"/>
      <c r="AD158" s="242"/>
      <c r="AE158" s="242"/>
      <c r="AF158" s="242"/>
      <c r="AG158" s="242"/>
      <c r="AH158" s="242"/>
      <c r="AI158" s="242"/>
      <c r="AJ158" s="242"/>
      <c r="AK158" s="242"/>
      <c r="AL158" s="242"/>
      <c r="AM158" s="242"/>
      <c r="AN158" s="242"/>
      <c r="AO158" s="242"/>
      <c r="AP158" s="242"/>
      <c r="AQ158" s="242"/>
      <c r="AR158" s="242"/>
      <c r="AS158" s="242"/>
      <c r="AT158" s="242"/>
      <c r="AU158" s="242"/>
      <c r="AV158" s="242"/>
      <c r="AW158" s="242"/>
      <c r="AX158" s="242"/>
      <c r="AY158" s="242"/>
      <c r="AZ158" s="242"/>
      <c r="BA158" s="242"/>
      <c r="BB158" s="242"/>
      <c r="BC158" s="242"/>
      <c r="BD158" s="242"/>
      <c r="BE158" s="242"/>
      <c r="BF158" s="242"/>
      <c r="BG158" s="242"/>
      <c r="BH158" s="242"/>
      <c r="BI158" s="242"/>
      <c r="BJ158" s="242"/>
      <c r="BK158" s="242"/>
      <c r="BL158" s="242"/>
      <c r="BM158" s="242"/>
      <c r="BN158" s="242"/>
      <c r="BO158" s="242"/>
      <c r="BP158" s="242"/>
      <c r="BQ158" s="242"/>
      <c r="BR158" s="242"/>
      <c r="BS158" s="242"/>
      <c r="BT158" s="242"/>
      <c r="BU158" s="242"/>
      <c r="BV158" s="242"/>
      <c r="BW158" s="242"/>
      <c r="BX158" s="242"/>
      <c r="BY158" s="242"/>
      <c r="BZ158" s="242"/>
      <c r="CA158" s="242"/>
      <c r="CB158" s="242"/>
      <c r="CC158" s="242"/>
      <c r="CD158" s="242"/>
      <c r="CE158" s="242"/>
      <c r="CF158" s="242"/>
      <c r="CG158" s="242"/>
      <c r="CH158" s="242"/>
      <c r="CI158" s="242"/>
      <c r="CJ158" s="242"/>
      <c r="CK158" s="242"/>
      <c r="CL158" s="242"/>
      <c r="CM158" s="242"/>
      <c r="CN158" s="242"/>
      <c r="CO158" s="242"/>
      <c r="CP158" s="242"/>
      <c r="CQ158" s="242"/>
      <c r="CR158" s="242"/>
    </row>
    <row r="159" spans="1:96" x14ac:dyDescent="0.45">
      <c r="A159" s="241"/>
      <c r="B159" s="242"/>
      <c r="C159" s="243"/>
      <c r="D159" s="242"/>
      <c r="E159" s="242"/>
      <c r="F159" s="242"/>
      <c r="G159" s="241"/>
      <c r="H159" s="242"/>
      <c r="I159" s="242"/>
      <c r="J159" s="242"/>
      <c r="K159" s="242"/>
      <c r="L159" s="242"/>
      <c r="M159" s="242"/>
      <c r="N159" s="246"/>
      <c r="O159" s="242"/>
      <c r="P159" s="242"/>
      <c r="Q159" s="242"/>
      <c r="R159" s="242"/>
      <c r="S159" s="242"/>
      <c r="T159" s="242"/>
      <c r="U159" s="242"/>
      <c r="V159" s="242"/>
      <c r="W159" s="242"/>
      <c r="X159" s="242"/>
      <c r="Y159" s="242"/>
      <c r="Z159" s="242"/>
      <c r="AA159" s="242"/>
      <c r="AB159" s="242"/>
      <c r="AC159" s="242"/>
      <c r="AD159" s="242"/>
      <c r="AE159" s="242"/>
      <c r="AF159" s="242"/>
      <c r="AG159" s="242"/>
      <c r="AH159" s="242"/>
      <c r="AI159" s="242"/>
      <c r="AJ159" s="242"/>
      <c r="AK159" s="242"/>
      <c r="AL159" s="242"/>
      <c r="AM159" s="242"/>
      <c r="AN159" s="242"/>
      <c r="AO159" s="242"/>
      <c r="AP159" s="242"/>
      <c r="AQ159" s="242"/>
      <c r="AR159" s="242"/>
      <c r="AS159" s="242"/>
      <c r="AT159" s="242"/>
      <c r="AU159" s="242"/>
      <c r="AV159" s="242"/>
      <c r="AW159" s="242"/>
      <c r="AX159" s="242"/>
      <c r="AY159" s="242"/>
      <c r="AZ159" s="242"/>
      <c r="BA159" s="242"/>
      <c r="BB159" s="242"/>
      <c r="BC159" s="242"/>
      <c r="BD159" s="242"/>
      <c r="BE159" s="242"/>
      <c r="BF159" s="242"/>
      <c r="BG159" s="242"/>
      <c r="BH159" s="242"/>
      <c r="BI159" s="242"/>
      <c r="BJ159" s="242"/>
      <c r="BK159" s="242"/>
      <c r="BL159" s="242"/>
      <c r="BM159" s="242"/>
      <c r="BN159" s="242"/>
      <c r="BO159" s="242"/>
      <c r="BP159" s="242"/>
      <c r="BQ159" s="242"/>
      <c r="BR159" s="242"/>
      <c r="BS159" s="242"/>
      <c r="BT159" s="242"/>
      <c r="BU159" s="242"/>
      <c r="BV159" s="242"/>
      <c r="BW159" s="242"/>
      <c r="BX159" s="242"/>
      <c r="BY159" s="242"/>
      <c r="BZ159" s="242"/>
      <c r="CA159" s="242"/>
      <c r="CB159" s="242"/>
      <c r="CC159" s="242"/>
      <c r="CD159" s="242"/>
      <c r="CE159" s="242"/>
      <c r="CF159" s="242"/>
      <c r="CG159" s="242"/>
      <c r="CH159" s="242"/>
      <c r="CI159" s="242"/>
      <c r="CJ159" s="242"/>
      <c r="CK159" s="242"/>
      <c r="CL159" s="242"/>
      <c r="CM159" s="242"/>
      <c r="CN159" s="242"/>
      <c r="CO159" s="242"/>
      <c r="CP159" s="242"/>
      <c r="CQ159" s="242"/>
      <c r="CR159" s="242"/>
    </row>
    <row r="160" spans="1:96" x14ac:dyDescent="0.45">
      <c r="A160" s="241"/>
      <c r="B160" s="242"/>
      <c r="C160" s="243"/>
      <c r="D160" s="242"/>
      <c r="E160" s="242"/>
      <c r="F160" s="242"/>
      <c r="G160" s="241"/>
      <c r="H160" s="242"/>
      <c r="I160" s="242"/>
      <c r="J160" s="242"/>
      <c r="K160" s="242"/>
      <c r="L160" s="242"/>
      <c r="M160" s="242"/>
      <c r="N160" s="246"/>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42"/>
      <c r="AZ160" s="242"/>
      <c r="BA160" s="242"/>
      <c r="BB160" s="242"/>
      <c r="BC160" s="242"/>
      <c r="BD160" s="242"/>
      <c r="BE160" s="242"/>
      <c r="BF160" s="242"/>
      <c r="BG160" s="242"/>
      <c r="BH160" s="242"/>
      <c r="BI160" s="242"/>
      <c r="BJ160" s="242"/>
      <c r="BK160" s="242"/>
      <c r="BL160" s="242"/>
      <c r="BM160" s="242"/>
      <c r="BN160" s="242"/>
      <c r="BO160" s="242"/>
      <c r="BP160" s="242"/>
      <c r="BQ160" s="242"/>
      <c r="BR160" s="242"/>
      <c r="BS160" s="242"/>
      <c r="BT160" s="242"/>
      <c r="BU160" s="242"/>
      <c r="BV160" s="242"/>
      <c r="BW160" s="242"/>
      <c r="BX160" s="242"/>
      <c r="BY160" s="242"/>
      <c r="BZ160" s="242"/>
      <c r="CA160" s="242"/>
      <c r="CB160" s="242"/>
      <c r="CC160" s="242"/>
      <c r="CD160" s="242"/>
      <c r="CE160" s="242"/>
      <c r="CF160" s="242"/>
      <c r="CG160" s="242"/>
      <c r="CH160" s="242"/>
      <c r="CI160" s="242"/>
      <c r="CJ160" s="242"/>
      <c r="CK160" s="242"/>
      <c r="CL160" s="242"/>
      <c r="CM160" s="242"/>
      <c r="CN160" s="242"/>
      <c r="CO160" s="242"/>
      <c r="CP160" s="242"/>
      <c r="CQ160" s="242"/>
      <c r="CR160" s="242"/>
    </row>
    <row r="161" spans="1:96" x14ac:dyDescent="0.45">
      <c r="A161" s="241"/>
      <c r="B161" s="242"/>
      <c r="C161" s="243"/>
      <c r="D161" s="242"/>
      <c r="E161" s="242"/>
      <c r="F161" s="242"/>
      <c r="G161" s="241"/>
      <c r="H161" s="242"/>
      <c r="I161" s="242"/>
      <c r="J161" s="242"/>
      <c r="K161" s="242"/>
      <c r="L161" s="242"/>
      <c r="M161" s="242"/>
      <c r="N161" s="246"/>
      <c r="O161" s="242"/>
      <c r="P161" s="242"/>
      <c r="Q161" s="242"/>
      <c r="R161" s="242"/>
      <c r="S161" s="242"/>
      <c r="T161" s="242"/>
      <c r="U161" s="242"/>
      <c r="V161" s="242"/>
      <c r="W161" s="242"/>
      <c r="X161" s="242"/>
      <c r="Y161" s="242"/>
      <c r="Z161" s="242"/>
      <c r="AA161" s="242"/>
      <c r="AB161" s="242"/>
      <c r="AC161" s="242"/>
      <c r="AD161" s="242"/>
      <c r="AE161" s="242"/>
      <c r="AF161" s="242"/>
      <c r="AG161" s="242"/>
      <c r="AH161" s="242"/>
      <c r="AI161" s="242"/>
      <c r="AJ161" s="242"/>
      <c r="AK161" s="242"/>
      <c r="AL161" s="242"/>
      <c r="AM161" s="242"/>
      <c r="AN161" s="242"/>
      <c r="AO161" s="242"/>
      <c r="AP161" s="242"/>
      <c r="AQ161" s="242"/>
      <c r="AR161" s="242"/>
      <c r="AS161" s="242"/>
      <c r="AT161" s="242"/>
      <c r="AU161" s="242"/>
      <c r="AV161" s="242"/>
      <c r="AW161" s="242"/>
      <c r="AX161" s="242"/>
      <c r="AY161" s="242"/>
      <c r="AZ161" s="242"/>
      <c r="BA161" s="242"/>
      <c r="BB161" s="242"/>
      <c r="BC161" s="242"/>
      <c r="BD161" s="242"/>
      <c r="BE161" s="242"/>
      <c r="BF161" s="242"/>
      <c r="BG161" s="242"/>
      <c r="BH161" s="242"/>
      <c r="BI161" s="242"/>
      <c r="BJ161" s="242"/>
      <c r="BK161" s="242"/>
      <c r="BL161" s="242"/>
      <c r="BM161" s="242"/>
      <c r="BN161" s="242"/>
      <c r="BO161" s="242"/>
      <c r="BP161" s="242"/>
      <c r="BQ161" s="242"/>
      <c r="BR161" s="242"/>
      <c r="BS161" s="242"/>
      <c r="BT161" s="242"/>
      <c r="BU161" s="242"/>
      <c r="BV161" s="242"/>
      <c r="BW161" s="242"/>
      <c r="BX161" s="242"/>
      <c r="BY161" s="242"/>
      <c r="BZ161" s="242"/>
      <c r="CA161" s="242"/>
      <c r="CB161" s="242"/>
      <c r="CC161" s="242"/>
      <c r="CD161" s="242"/>
      <c r="CE161" s="242"/>
      <c r="CF161" s="242"/>
      <c r="CG161" s="242"/>
      <c r="CH161" s="242"/>
      <c r="CI161" s="242"/>
      <c r="CJ161" s="242"/>
      <c r="CK161" s="242"/>
      <c r="CL161" s="242"/>
      <c r="CM161" s="242"/>
      <c r="CN161" s="242"/>
      <c r="CO161" s="242"/>
      <c r="CP161" s="242"/>
      <c r="CQ161" s="242"/>
      <c r="CR161" s="242"/>
    </row>
    <row r="162" spans="1:96" x14ac:dyDescent="0.45">
      <c r="A162" s="241"/>
      <c r="B162" s="242"/>
      <c r="C162" s="243"/>
      <c r="D162" s="242"/>
      <c r="E162" s="242"/>
      <c r="F162" s="242"/>
      <c r="G162" s="241"/>
      <c r="H162" s="242"/>
      <c r="I162" s="242"/>
      <c r="J162" s="242"/>
      <c r="K162" s="242"/>
      <c r="L162" s="242"/>
      <c r="M162" s="242"/>
      <c r="N162" s="246"/>
      <c r="O162" s="242"/>
      <c r="P162" s="242"/>
      <c r="Q162" s="242"/>
      <c r="R162" s="242"/>
      <c r="S162" s="242"/>
      <c r="T162" s="242"/>
      <c r="U162" s="242"/>
      <c r="V162" s="242"/>
      <c r="W162" s="242"/>
      <c r="X162" s="242"/>
      <c r="Y162" s="242"/>
      <c r="Z162" s="242"/>
      <c r="AA162" s="242"/>
      <c r="AB162" s="242"/>
      <c r="AC162" s="242"/>
      <c r="AD162" s="242"/>
      <c r="AE162" s="242"/>
      <c r="AF162" s="242"/>
      <c r="AG162" s="242"/>
      <c r="AH162" s="242"/>
      <c r="AI162" s="242"/>
      <c r="AJ162" s="242"/>
      <c r="AK162" s="242"/>
      <c r="AL162" s="242"/>
      <c r="AM162" s="242"/>
      <c r="AN162" s="242"/>
      <c r="AO162" s="242"/>
      <c r="AP162" s="242"/>
      <c r="AQ162" s="242"/>
      <c r="AR162" s="242"/>
      <c r="AS162" s="242"/>
      <c r="AT162" s="242"/>
      <c r="AU162" s="242"/>
      <c r="AV162" s="242"/>
      <c r="AW162" s="242"/>
      <c r="AX162" s="242"/>
      <c r="AY162" s="242"/>
      <c r="AZ162" s="242"/>
      <c r="BA162" s="242"/>
      <c r="BB162" s="242"/>
      <c r="BC162" s="242"/>
      <c r="BD162" s="242"/>
      <c r="BE162" s="242"/>
      <c r="BF162" s="242"/>
      <c r="BG162" s="242"/>
      <c r="BH162" s="242"/>
      <c r="BI162" s="242"/>
      <c r="BJ162" s="242"/>
      <c r="BK162" s="242"/>
      <c r="BL162" s="242"/>
      <c r="BM162" s="242"/>
      <c r="BN162" s="242"/>
      <c r="BO162" s="242"/>
      <c r="BP162" s="242"/>
      <c r="BQ162" s="242"/>
      <c r="BR162" s="242"/>
      <c r="BS162" s="242"/>
      <c r="BT162" s="242"/>
      <c r="BU162" s="242"/>
      <c r="BV162" s="242"/>
      <c r="BW162" s="242"/>
      <c r="BX162" s="242"/>
      <c r="BY162" s="242"/>
      <c r="BZ162" s="242"/>
      <c r="CA162" s="242"/>
      <c r="CB162" s="242"/>
      <c r="CC162" s="242"/>
      <c r="CD162" s="242"/>
      <c r="CE162" s="242"/>
      <c r="CF162" s="242"/>
      <c r="CG162" s="242"/>
      <c r="CH162" s="242"/>
      <c r="CI162" s="242"/>
      <c r="CJ162" s="242"/>
      <c r="CK162" s="242"/>
      <c r="CL162" s="242"/>
      <c r="CM162" s="242"/>
      <c r="CN162" s="242"/>
      <c r="CO162" s="242"/>
      <c r="CP162" s="242"/>
      <c r="CQ162" s="242"/>
      <c r="CR162" s="242"/>
    </row>
    <row r="163" spans="1:96" x14ac:dyDescent="0.45">
      <c r="A163" s="241"/>
      <c r="B163" s="242"/>
      <c r="C163" s="243"/>
      <c r="D163" s="242"/>
      <c r="E163" s="242"/>
      <c r="F163" s="242"/>
      <c r="G163" s="241"/>
      <c r="H163" s="242"/>
      <c r="I163" s="242"/>
      <c r="J163" s="242"/>
      <c r="K163" s="242"/>
      <c r="L163" s="242"/>
      <c r="M163" s="242"/>
      <c r="N163" s="246"/>
      <c r="O163" s="242"/>
      <c r="P163" s="242"/>
      <c r="Q163" s="242"/>
      <c r="R163" s="242"/>
      <c r="S163" s="242"/>
      <c r="T163" s="242"/>
      <c r="U163" s="242"/>
      <c r="V163" s="242"/>
      <c r="W163" s="242"/>
      <c r="X163" s="242"/>
      <c r="Y163" s="242"/>
      <c r="Z163" s="242"/>
      <c r="AA163" s="242"/>
      <c r="AB163" s="242"/>
      <c r="AC163" s="242"/>
      <c r="AD163" s="242"/>
      <c r="AE163" s="242"/>
      <c r="AF163" s="242"/>
      <c r="AG163" s="242"/>
      <c r="AH163" s="242"/>
      <c r="AI163" s="242"/>
      <c r="AJ163" s="242"/>
      <c r="AK163" s="242"/>
      <c r="AL163" s="242"/>
      <c r="AM163" s="242"/>
      <c r="AN163" s="242"/>
      <c r="AO163" s="242"/>
      <c r="AP163" s="242"/>
      <c r="AQ163" s="242"/>
      <c r="AR163" s="242"/>
      <c r="AS163" s="242"/>
      <c r="AT163" s="242"/>
      <c r="AU163" s="242"/>
      <c r="AV163" s="242"/>
      <c r="AW163" s="242"/>
      <c r="AX163" s="242"/>
      <c r="AY163" s="242"/>
      <c r="AZ163" s="242"/>
      <c r="BA163" s="242"/>
      <c r="BB163" s="242"/>
      <c r="BC163" s="242"/>
      <c r="BD163" s="242"/>
      <c r="BE163" s="242"/>
      <c r="BF163" s="242"/>
      <c r="BG163" s="242"/>
      <c r="BH163" s="242"/>
      <c r="BI163" s="242"/>
      <c r="BJ163" s="242"/>
      <c r="BK163" s="242"/>
      <c r="BL163" s="242"/>
      <c r="BM163" s="242"/>
      <c r="BN163" s="242"/>
      <c r="BO163" s="242"/>
      <c r="BP163" s="242"/>
      <c r="BQ163" s="242"/>
      <c r="BR163" s="242"/>
      <c r="BS163" s="242"/>
      <c r="BT163" s="242"/>
      <c r="BU163" s="242"/>
      <c r="BV163" s="242"/>
      <c r="BW163" s="242"/>
      <c r="BX163" s="242"/>
      <c r="BY163" s="242"/>
      <c r="BZ163" s="242"/>
      <c r="CA163" s="242"/>
      <c r="CB163" s="242"/>
      <c r="CC163" s="242"/>
      <c r="CD163" s="242"/>
      <c r="CE163" s="242"/>
      <c r="CF163" s="242"/>
      <c r="CG163" s="242"/>
      <c r="CH163" s="242"/>
      <c r="CI163" s="242"/>
      <c r="CJ163" s="242"/>
      <c r="CK163" s="242"/>
      <c r="CL163" s="242"/>
      <c r="CM163" s="242"/>
      <c r="CN163" s="242"/>
      <c r="CO163" s="242"/>
      <c r="CP163" s="242"/>
      <c r="CQ163" s="242"/>
      <c r="CR163" s="242"/>
    </row>
    <row r="164" spans="1:96" x14ac:dyDescent="0.45">
      <c r="A164" s="241"/>
      <c r="B164" s="242"/>
      <c r="C164" s="243"/>
      <c r="D164" s="242"/>
      <c r="E164" s="242"/>
      <c r="F164" s="242"/>
      <c r="G164" s="241"/>
      <c r="H164" s="242"/>
      <c r="I164" s="242"/>
      <c r="J164" s="242"/>
      <c r="K164" s="242"/>
      <c r="L164" s="242"/>
      <c r="M164" s="242"/>
      <c r="N164" s="246"/>
      <c r="O164" s="242"/>
      <c r="P164" s="242"/>
      <c r="Q164" s="242"/>
      <c r="R164" s="242"/>
      <c r="S164" s="242"/>
      <c r="T164" s="242"/>
      <c r="U164" s="242"/>
      <c r="V164" s="242"/>
      <c r="W164" s="242"/>
      <c r="X164" s="242"/>
      <c r="Y164" s="242"/>
      <c r="Z164" s="242"/>
      <c r="AA164" s="242"/>
      <c r="AB164" s="242"/>
      <c r="AC164" s="242"/>
      <c r="AD164" s="242"/>
      <c r="AE164" s="242"/>
      <c r="AF164" s="242"/>
      <c r="AG164" s="242"/>
      <c r="AH164" s="242"/>
      <c r="AI164" s="242"/>
      <c r="AJ164" s="242"/>
      <c r="AK164" s="242"/>
      <c r="AL164" s="242"/>
      <c r="AM164" s="242"/>
      <c r="AN164" s="242"/>
      <c r="AO164" s="242"/>
      <c r="AP164" s="242"/>
      <c r="AQ164" s="242"/>
      <c r="AR164" s="242"/>
      <c r="AS164" s="242"/>
      <c r="AT164" s="242"/>
      <c r="AU164" s="242"/>
      <c r="AV164" s="242"/>
      <c r="AW164" s="242"/>
      <c r="AX164" s="242"/>
      <c r="AY164" s="242"/>
      <c r="AZ164" s="242"/>
      <c r="BA164" s="242"/>
      <c r="BB164" s="242"/>
      <c r="BC164" s="242"/>
      <c r="BD164" s="242"/>
      <c r="BE164" s="242"/>
      <c r="BF164" s="242"/>
      <c r="BG164" s="242"/>
      <c r="BH164" s="242"/>
      <c r="BI164" s="242"/>
      <c r="BJ164" s="242"/>
      <c r="BK164" s="242"/>
      <c r="BL164" s="242"/>
      <c r="BM164" s="242"/>
      <c r="BN164" s="242"/>
      <c r="BO164" s="242"/>
      <c r="BP164" s="242"/>
      <c r="BQ164" s="242"/>
      <c r="BR164" s="242"/>
      <c r="BS164" s="242"/>
      <c r="BT164" s="242"/>
      <c r="BU164" s="242"/>
      <c r="BV164" s="242"/>
      <c r="BW164" s="242"/>
      <c r="BX164" s="242"/>
      <c r="BY164" s="242"/>
      <c r="BZ164" s="242"/>
      <c r="CA164" s="242"/>
      <c r="CB164" s="242"/>
      <c r="CC164" s="242"/>
      <c r="CD164" s="242"/>
      <c r="CE164" s="242"/>
      <c r="CF164" s="242"/>
      <c r="CG164" s="242"/>
      <c r="CH164" s="242"/>
      <c r="CI164" s="242"/>
      <c r="CJ164" s="242"/>
      <c r="CK164" s="242"/>
      <c r="CL164" s="242"/>
      <c r="CM164" s="242"/>
      <c r="CN164" s="242"/>
      <c r="CO164" s="242"/>
      <c r="CP164" s="242"/>
      <c r="CQ164" s="242"/>
      <c r="CR164" s="242"/>
    </row>
    <row r="165" spans="1:96" x14ac:dyDescent="0.45">
      <c r="A165" s="241"/>
      <c r="B165" s="242"/>
      <c r="C165" s="243"/>
      <c r="D165" s="242"/>
      <c r="E165" s="242"/>
      <c r="F165" s="242"/>
      <c r="G165" s="241"/>
      <c r="H165" s="242"/>
      <c r="I165" s="242"/>
      <c r="J165" s="242"/>
      <c r="K165" s="242"/>
      <c r="L165" s="242"/>
      <c r="M165" s="242"/>
      <c r="N165" s="246"/>
      <c r="O165" s="242"/>
      <c r="P165" s="242"/>
      <c r="Q165" s="242"/>
      <c r="R165" s="242"/>
      <c r="S165" s="242"/>
      <c r="T165" s="242"/>
      <c r="U165" s="242"/>
      <c r="V165" s="242"/>
      <c r="W165" s="242"/>
      <c r="X165" s="242"/>
      <c r="Y165" s="242"/>
      <c r="Z165" s="242"/>
      <c r="AA165" s="242"/>
      <c r="AB165" s="242"/>
      <c r="AC165" s="242"/>
      <c r="AD165" s="242"/>
      <c r="AE165" s="242"/>
      <c r="AF165" s="242"/>
      <c r="AG165" s="242"/>
      <c r="AH165" s="242"/>
      <c r="AI165" s="242"/>
      <c r="AJ165" s="242"/>
      <c r="AK165" s="242"/>
      <c r="AL165" s="242"/>
      <c r="AM165" s="242"/>
      <c r="AN165" s="242"/>
      <c r="AO165" s="242"/>
      <c r="AP165" s="242"/>
      <c r="AQ165" s="242"/>
      <c r="AR165" s="242"/>
      <c r="AS165" s="242"/>
      <c r="AT165" s="242"/>
      <c r="AU165" s="242"/>
      <c r="AV165" s="242"/>
      <c r="AW165" s="242"/>
      <c r="AX165" s="242"/>
      <c r="AY165" s="242"/>
      <c r="AZ165" s="242"/>
      <c r="BA165" s="242"/>
      <c r="BB165" s="242"/>
      <c r="BC165" s="242"/>
      <c r="BD165" s="242"/>
      <c r="BE165" s="242"/>
      <c r="BF165" s="242"/>
      <c r="BG165" s="242"/>
      <c r="BH165" s="242"/>
      <c r="BI165" s="242"/>
      <c r="BJ165" s="242"/>
      <c r="BK165" s="242"/>
      <c r="BL165" s="242"/>
      <c r="BM165" s="242"/>
      <c r="BN165" s="242"/>
      <c r="BO165" s="242"/>
      <c r="BP165" s="242"/>
      <c r="BQ165" s="242"/>
      <c r="BR165" s="242"/>
      <c r="BS165" s="242"/>
      <c r="BT165" s="242"/>
      <c r="BU165" s="242"/>
      <c r="BV165" s="242"/>
      <c r="BW165" s="242"/>
      <c r="BX165" s="242"/>
      <c r="BY165" s="242"/>
      <c r="BZ165" s="242"/>
      <c r="CA165" s="242"/>
      <c r="CB165" s="242"/>
      <c r="CC165" s="242"/>
      <c r="CD165" s="242"/>
      <c r="CE165" s="242"/>
      <c r="CF165" s="242"/>
      <c r="CG165" s="242"/>
      <c r="CH165" s="242"/>
      <c r="CI165" s="242"/>
      <c r="CJ165" s="242"/>
      <c r="CK165" s="242"/>
      <c r="CL165" s="242"/>
      <c r="CM165" s="242"/>
      <c r="CN165" s="242"/>
      <c r="CO165" s="242"/>
      <c r="CP165" s="242"/>
      <c r="CQ165" s="242"/>
      <c r="CR165" s="242"/>
    </row>
    <row r="166" spans="1:96" x14ac:dyDescent="0.45">
      <c r="A166" s="241"/>
      <c r="B166" s="242"/>
      <c r="C166" s="243"/>
      <c r="D166" s="242"/>
      <c r="E166" s="242"/>
      <c r="F166" s="242"/>
      <c r="G166" s="241"/>
      <c r="H166" s="242"/>
      <c r="I166" s="242"/>
      <c r="J166" s="242"/>
      <c r="K166" s="242"/>
      <c r="L166" s="242"/>
      <c r="M166" s="242"/>
      <c r="N166" s="246"/>
      <c r="O166" s="242"/>
      <c r="P166" s="242"/>
      <c r="Q166" s="242"/>
      <c r="R166" s="242"/>
      <c r="S166" s="242"/>
      <c r="T166" s="242"/>
      <c r="U166" s="242"/>
      <c r="V166" s="242"/>
      <c r="W166" s="242"/>
      <c r="X166" s="242"/>
      <c r="Y166" s="242"/>
      <c r="Z166" s="242"/>
      <c r="AA166" s="242"/>
      <c r="AB166" s="242"/>
      <c r="AC166" s="242"/>
      <c r="AD166" s="242"/>
      <c r="AE166" s="242"/>
      <c r="AF166" s="242"/>
      <c r="AG166" s="242"/>
      <c r="AH166" s="242"/>
      <c r="AI166" s="242"/>
      <c r="AJ166" s="242"/>
      <c r="AK166" s="242"/>
      <c r="AL166" s="242"/>
      <c r="AM166" s="242"/>
      <c r="AN166" s="242"/>
      <c r="AO166" s="242"/>
      <c r="AP166" s="242"/>
      <c r="AQ166" s="242"/>
      <c r="AR166" s="242"/>
      <c r="AS166" s="242"/>
      <c r="AT166" s="242"/>
      <c r="AU166" s="242"/>
      <c r="AV166" s="242"/>
      <c r="AW166" s="242"/>
      <c r="AX166" s="242"/>
      <c r="AY166" s="242"/>
      <c r="AZ166" s="242"/>
      <c r="BA166" s="242"/>
      <c r="BB166" s="242"/>
      <c r="BC166" s="242"/>
      <c r="BD166" s="242"/>
      <c r="BE166" s="242"/>
      <c r="BF166" s="242"/>
      <c r="BG166" s="242"/>
      <c r="BH166" s="242"/>
      <c r="BI166" s="242"/>
      <c r="BJ166" s="242"/>
      <c r="BK166" s="242"/>
      <c r="BL166" s="242"/>
      <c r="BM166" s="242"/>
      <c r="BN166" s="242"/>
      <c r="BO166" s="242"/>
      <c r="BP166" s="242"/>
      <c r="BQ166" s="242"/>
      <c r="BR166" s="242"/>
      <c r="BS166" s="242"/>
      <c r="BT166" s="242"/>
      <c r="BU166" s="242"/>
      <c r="BV166" s="242"/>
      <c r="BW166" s="242"/>
      <c r="BX166" s="242"/>
      <c r="BY166" s="242"/>
      <c r="BZ166" s="242"/>
      <c r="CA166" s="242"/>
      <c r="CB166" s="242"/>
      <c r="CC166" s="242"/>
      <c r="CD166" s="242"/>
      <c r="CE166" s="242"/>
      <c r="CF166" s="242"/>
      <c r="CG166" s="242"/>
      <c r="CH166" s="242"/>
      <c r="CI166" s="242"/>
      <c r="CJ166" s="242"/>
      <c r="CK166" s="242"/>
      <c r="CL166" s="242"/>
      <c r="CM166" s="242"/>
      <c r="CN166" s="242"/>
      <c r="CO166" s="242"/>
      <c r="CP166" s="242"/>
      <c r="CQ166" s="242"/>
      <c r="CR166" s="242"/>
    </row>
    <row r="167" spans="1:96" x14ac:dyDescent="0.45">
      <c r="A167" s="241"/>
      <c r="B167" s="242"/>
      <c r="C167" s="243"/>
      <c r="D167" s="242"/>
      <c r="E167" s="242"/>
      <c r="F167" s="242"/>
      <c r="G167" s="241"/>
      <c r="H167" s="242"/>
      <c r="I167" s="242"/>
      <c r="J167" s="242"/>
      <c r="K167" s="242"/>
      <c r="L167" s="242"/>
      <c r="M167" s="242"/>
      <c r="N167" s="246"/>
      <c r="O167" s="242"/>
      <c r="P167" s="242"/>
      <c r="Q167" s="242"/>
      <c r="R167" s="242"/>
      <c r="S167" s="242"/>
      <c r="T167" s="242"/>
      <c r="U167" s="242"/>
      <c r="V167" s="242"/>
      <c r="W167" s="242"/>
      <c r="X167" s="242"/>
      <c r="Y167" s="242"/>
      <c r="Z167" s="242"/>
      <c r="AA167" s="242"/>
      <c r="AB167" s="242"/>
      <c r="AC167" s="242"/>
      <c r="AD167" s="242"/>
      <c r="AE167" s="242"/>
      <c r="AF167" s="242"/>
      <c r="AG167" s="242"/>
      <c r="AH167" s="242"/>
      <c r="AI167" s="242"/>
      <c r="AJ167" s="242"/>
      <c r="AK167" s="242"/>
      <c r="AL167" s="242"/>
      <c r="AM167" s="242"/>
      <c r="AN167" s="242"/>
      <c r="AO167" s="242"/>
      <c r="AP167" s="242"/>
      <c r="AQ167" s="242"/>
      <c r="AR167" s="242"/>
      <c r="AS167" s="242"/>
      <c r="AT167" s="242"/>
      <c r="AU167" s="242"/>
      <c r="AV167" s="242"/>
      <c r="AW167" s="242"/>
      <c r="AX167" s="242"/>
      <c r="AY167" s="242"/>
      <c r="AZ167" s="242"/>
      <c r="BA167" s="242"/>
      <c r="BB167" s="242"/>
      <c r="BC167" s="242"/>
      <c r="BD167" s="242"/>
      <c r="BE167" s="242"/>
      <c r="BF167" s="242"/>
      <c r="BG167" s="242"/>
      <c r="BH167" s="242"/>
      <c r="BI167" s="242"/>
      <c r="BJ167" s="242"/>
      <c r="BK167" s="242"/>
      <c r="BL167" s="242"/>
      <c r="BM167" s="242"/>
      <c r="BN167" s="242"/>
      <c r="BO167" s="242"/>
      <c r="BP167" s="242"/>
      <c r="BQ167" s="242"/>
      <c r="BR167" s="242"/>
      <c r="BS167" s="242"/>
      <c r="BT167" s="242"/>
      <c r="BU167" s="242"/>
      <c r="BV167" s="242"/>
      <c r="BW167" s="242"/>
      <c r="BX167" s="242"/>
      <c r="BY167" s="242"/>
      <c r="BZ167" s="242"/>
      <c r="CA167" s="242"/>
      <c r="CB167" s="242"/>
      <c r="CC167" s="242"/>
      <c r="CD167" s="242"/>
      <c r="CE167" s="242"/>
      <c r="CF167" s="242"/>
      <c r="CG167" s="242"/>
      <c r="CH167" s="242"/>
      <c r="CI167" s="242"/>
      <c r="CJ167" s="242"/>
      <c r="CK167" s="242"/>
      <c r="CL167" s="242"/>
      <c r="CM167" s="242"/>
      <c r="CN167" s="242"/>
      <c r="CO167" s="242"/>
      <c r="CP167" s="242"/>
      <c r="CQ167" s="242"/>
      <c r="CR167" s="242"/>
    </row>
    <row r="168" spans="1:96" x14ac:dyDescent="0.45">
      <c r="A168" s="241"/>
      <c r="B168" s="242"/>
      <c r="C168" s="243"/>
      <c r="D168" s="242"/>
      <c r="E168" s="242"/>
      <c r="F168" s="242"/>
      <c r="G168" s="241"/>
      <c r="H168" s="242"/>
      <c r="I168" s="242"/>
      <c r="J168" s="242"/>
      <c r="K168" s="242"/>
      <c r="L168" s="242"/>
      <c r="M168" s="242"/>
      <c r="N168" s="246"/>
      <c r="O168" s="242"/>
      <c r="P168" s="242"/>
      <c r="Q168" s="242"/>
      <c r="R168" s="242"/>
      <c r="S168" s="242"/>
      <c r="T168" s="242"/>
      <c r="U168" s="242"/>
      <c r="V168" s="242"/>
      <c r="W168" s="242"/>
      <c r="X168" s="242"/>
      <c r="Y168" s="242"/>
      <c r="Z168" s="242"/>
      <c r="AA168" s="242"/>
      <c r="AB168" s="242"/>
      <c r="AC168" s="242"/>
      <c r="AD168" s="242"/>
      <c r="AE168" s="242"/>
      <c r="AF168" s="242"/>
      <c r="AG168" s="242"/>
      <c r="AH168" s="242"/>
      <c r="AI168" s="242"/>
      <c r="AJ168" s="242"/>
      <c r="AK168" s="242"/>
      <c r="AL168" s="242"/>
      <c r="AM168" s="242"/>
      <c r="AN168" s="242"/>
      <c r="AO168" s="242"/>
      <c r="AP168" s="242"/>
      <c r="AQ168" s="242"/>
      <c r="AR168" s="242"/>
      <c r="AS168" s="242"/>
      <c r="AT168" s="242"/>
      <c r="AU168" s="242"/>
      <c r="AV168" s="242"/>
      <c r="AW168" s="242"/>
      <c r="AX168" s="242"/>
      <c r="AY168" s="242"/>
      <c r="AZ168" s="242"/>
      <c r="BA168" s="242"/>
      <c r="BB168" s="242"/>
      <c r="BC168" s="242"/>
      <c r="BD168" s="242"/>
      <c r="BE168" s="242"/>
      <c r="BF168" s="242"/>
      <c r="BG168" s="242"/>
      <c r="BH168" s="242"/>
      <c r="BI168" s="242"/>
      <c r="BJ168" s="242"/>
      <c r="BK168" s="242"/>
      <c r="BL168" s="242"/>
      <c r="BM168" s="242"/>
      <c r="BN168" s="242"/>
      <c r="BO168" s="242"/>
      <c r="BP168" s="242"/>
      <c r="BQ168" s="242"/>
      <c r="BR168" s="242"/>
      <c r="BS168" s="242"/>
      <c r="BT168" s="242"/>
      <c r="BU168" s="242"/>
      <c r="BV168" s="242"/>
      <c r="BW168" s="242"/>
      <c r="BX168" s="242"/>
      <c r="BY168" s="242"/>
      <c r="BZ168" s="242"/>
      <c r="CA168" s="242"/>
      <c r="CB168" s="242"/>
      <c r="CC168" s="242"/>
      <c r="CD168" s="242"/>
      <c r="CE168" s="242"/>
      <c r="CF168" s="242"/>
      <c r="CG168" s="242"/>
      <c r="CH168" s="242"/>
      <c r="CI168" s="242"/>
      <c r="CJ168" s="242"/>
      <c r="CK168" s="242"/>
      <c r="CL168" s="242"/>
      <c r="CM168" s="242"/>
      <c r="CN168" s="242"/>
      <c r="CO168" s="242"/>
      <c r="CP168" s="242"/>
      <c r="CQ168" s="242"/>
      <c r="CR168" s="242"/>
    </row>
    <row r="169" spans="1:96" x14ac:dyDescent="0.45">
      <c r="A169" s="241"/>
      <c r="B169" s="242"/>
      <c r="C169" s="243"/>
      <c r="D169" s="242"/>
      <c r="E169" s="242"/>
      <c r="F169" s="242"/>
      <c r="G169" s="241"/>
      <c r="H169" s="242"/>
      <c r="I169" s="242"/>
      <c r="J169" s="242"/>
      <c r="K169" s="242"/>
      <c r="L169" s="242"/>
      <c r="M169" s="242"/>
      <c r="N169" s="246"/>
      <c r="O169" s="242"/>
      <c r="P169" s="242"/>
      <c r="Q169" s="242"/>
      <c r="R169" s="242"/>
      <c r="S169" s="242"/>
      <c r="T169" s="242"/>
      <c r="U169" s="242"/>
      <c r="V169" s="242"/>
      <c r="W169" s="242"/>
      <c r="X169" s="242"/>
      <c r="Y169" s="242"/>
      <c r="Z169" s="242"/>
      <c r="AA169" s="242"/>
      <c r="AB169" s="242"/>
      <c r="AC169" s="242"/>
      <c r="AD169" s="242"/>
      <c r="AE169" s="242"/>
      <c r="AF169" s="242"/>
      <c r="AG169" s="242"/>
      <c r="AH169" s="242"/>
      <c r="AI169" s="242"/>
      <c r="AJ169" s="242"/>
      <c r="AK169" s="242"/>
      <c r="AL169" s="242"/>
      <c r="AM169" s="242"/>
      <c r="AN169" s="242"/>
      <c r="AO169" s="242"/>
      <c r="AP169" s="242"/>
      <c r="AQ169" s="242"/>
      <c r="AR169" s="242"/>
      <c r="AS169" s="242"/>
      <c r="AT169" s="242"/>
      <c r="AU169" s="242"/>
      <c r="AV169" s="242"/>
      <c r="AW169" s="242"/>
      <c r="AX169" s="242"/>
      <c r="AY169" s="242"/>
      <c r="AZ169" s="242"/>
      <c r="BA169" s="242"/>
      <c r="BB169" s="242"/>
      <c r="BC169" s="242"/>
      <c r="BD169" s="242"/>
      <c r="BE169" s="242"/>
      <c r="BF169" s="242"/>
      <c r="BG169" s="242"/>
      <c r="BH169" s="242"/>
      <c r="BI169" s="242"/>
      <c r="BJ169" s="242"/>
      <c r="BK169" s="242"/>
      <c r="BL169" s="242"/>
      <c r="BM169" s="242"/>
      <c r="BN169" s="242"/>
      <c r="BO169" s="242"/>
      <c r="BP169" s="242"/>
      <c r="BQ169" s="242"/>
      <c r="BR169" s="242"/>
      <c r="BS169" s="242"/>
      <c r="BT169" s="242"/>
      <c r="BU169" s="242"/>
      <c r="BV169" s="242"/>
      <c r="BW169" s="242"/>
      <c r="BX169" s="242"/>
      <c r="BY169" s="242"/>
      <c r="BZ169" s="242"/>
      <c r="CA169" s="242"/>
      <c r="CB169" s="242"/>
      <c r="CC169" s="242"/>
      <c r="CD169" s="242"/>
      <c r="CE169" s="242"/>
      <c r="CF169" s="242"/>
      <c r="CG169" s="242"/>
      <c r="CH169" s="242"/>
      <c r="CI169" s="242"/>
      <c r="CJ169" s="242"/>
      <c r="CK169" s="242"/>
      <c r="CL169" s="242"/>
      <c r="CM169" s="242"/>
      <c r="CN169" s="242"/>
      <c r="CO169" s="242"/>
      <c r="CP169" s="242"/>
      <c r="CQ169" s="242"/>
      <c r="CR169" s="242"/>
    </row>
    <row r="170" spans="1:96" x14ac:dyDescent="0.45">
      <c r="A170" s="241"/>
      <c r="B170" s="242"/>
      <c r="C170" s="243"/>
      <c r="D170" s="242"/>
      <c r="E170" s="242"/>
      <c r="F170" s="242"/>
      <c r="G170" s="241"/>
      <c r="H170" s="242"/>
      <c r="I170" s="242"/>
      <c r="J170" s="242"/>
      <c r="K170" s="242"/>
      <c r="L170" s="242"/>
      <c r="M170" s="242"/>
      <c r="N170" s="246"/>
      <c r="O170" s="242"/>
      <c r="P170" s="242"/>
      <c r="Q170" s="242"/>
      <c r="R170" s="242"/>
      <c r="S170" s="242"/>
      <c r="T170" s="242"/>
      <c r="U170" s="242"/>
      <c r="V170" s="242"/>
      <c r="W170" s="242"/>
      <c r="X170" s="242"/>
      <c r="Y170" s="242"/>
      <c r="Z170" s="242"/>
      <c r="AA170" s="242"/>
      <c r="AB170" s="242"/>
      <c r="AC170" s="242"/>
      <c r="AD170" s="242"/>
      <c r="AE170" s="242"/>
      <c r="AF170" s="242"/>
      <c r="AG170" s="242"/>
      <c r="AH170" s="242"/>
      <c r="AI170" s="242"/>
      <c r="AJ170" s="242"/>
      <c r="AK170" s="242"/>
      <c r="AL170" s="242"/>
      <c r="AM170" s="242"/>
      <c r="AN170" s="242"/>
      <c r="AO170" s="242"/>
      <c r="AP170" s="242"/>
      <c r="AQ170" s="242"/>
      <c r="AR170" s="242"/>
      <c r="AS170" s="242"/>
      <c r="AT170" s="242"/>
      <c r="AU170" s="242"/>
      <c r="AV170" s="242"/>
      <c r="AW170" s="242"/>
      <c r="AX170" s="242"/>
      <c r="AY170" s="242"/>
      <c r="AZ170" s="242"/>
      <c r="BA170" s="242"/>
      <c r="BB170" s="242"/>
      <c r="BC170" s="242"/>
      <c r="BD170" s="242"/>
      <c r="BE170" s="242"/>
      <c r="BF170" s="242"/>
      <c r="BG170" s="242"/>
      <c r="BH170" s="242"/>
      <c r="BI170" s="242"/>
      <c r="BJ170" s="242"/>
      <c r="BK170" s="242"/>
      <c r="BL170" s="242"/>
      <c r="BM170" s="242"/>
      <c r="BN170" s="242"/>
      <c r="BO170" s="242"/>
      <c r="BP170" s="242"/>
      <c r="BQ170" s="242"/>
      <c r="BR170" s="242"/>
      <c r="BS170" s="242"/>
      <c r="BT170" s="242"/>
      <c r="BU170" s="242"/>
      <c r="BV170" s="242"/>
      <c r="BW170" s="242"/>
      <c r="BX170" s="242"/>
      <c r="BY170" s="242"/>
      <c r="BZ170" s="242"/>
      <c r="CA170" s="242"/>
      <c r="CB170" s="242"/>
      <c r="CC170" s="242"/>
      <c r="CD170" s="242"/>
      <c r="CE170" s="242"/>
      <c r="CF170" s="242"/>
      <c r="CG170" s="242"/>
      <c r="CH170" s="242"/>
      <c r="CI170" s="242"/>
      <c r="CJ170" s="242"/>
      <c r="CK170" s="242"/>
      <c r="CL170" s="242"/>
      <c r="CM170" s="242"/>
      <c r="CN170" s="242"/>
      <c r="CO170" s="242"/>
      <c r="CP170" s="242"/>
      <c r="CQ170" s="242"/>
      <c r="CR170" s="242"/>
    </row>
    <row r="171" spans="1:96" x14ac:dyDescent="0.45">
      <c r="A171" s="241"/>
      <c r="B171" s="242"/>
      <c r="C171" s="243"/>
      <c r="D171" s="242"/>
      <c r="E171" s="242"/>
      <c r="F171" s="242"/>
      <c r="G171" s="241"/>
      <c r="H171" s="242"/>
      <c r="I171" s="242"/>
      <c r="J171" s="242"/>
      <c r="K171" s="242"/>
      <c r="L171" s="242"/>
      <c r="M171" s="242"/>
      <c r="N171" s="246"/>
      <c r="O171" s="242"/>
      <c r="P171" s="242"/>
      <c r="Q171" s="242"/>
      <c r="R171" s="242"/>
      <c r="S171" s="242"/>
      <c r="T171" s="242"/>
      <c r="U171" s="242"/>
      <c r="V171" s="242"/>
      <c r="W171" s="242"/>
      <c r="X171" s="242"/>
      <c r="Y171" s="242"/>
      <c r="Z171" s="242"/>
      <c r="AA171" s="242"/>
      <c r="AB171" s="242"/>
      <c r="AC171" s="242"/>
      <c r="AD171" s="242"/>
      <c r="AE171" s="242"/>
      <c r="AF171" s="242"/>
      <c r="AG171" s="242"/>
      <c r="AH171" s="242"/>
      <c r="AI171" s="242"/>
      <c r="AJ171" s="242"/>
      <c r="AK171" s="242"/>
      <c r="AL171" s="242"/>
      <c r="AM171" s="242"/>
      <c r="AN171" s="242"/>
      <c r="AO171" s="242"/>
      <c r="AP171" s="242"/>
      <c r="AQ171" s="242"/>
      <c r="AR171" s="242"/>
      <c r="AS171" s="242"/>
      <c r="AT171" s="242"/>
      <c r="AU171" s="242"/>
      <c r="AV171" s="242"/>
      <c r="AW171" s="242"/>
      <c r="AX171" s="242"/>
      <c r="AY171" s="242"/>
      <c r="AZ171" s="242"/>
      <c r="BA171" s="242"/>
      <c r="BB171" s="242"/>
      <c r="BC171" s="242"/>
      <c r="BD171" s="242"/>
      <c r="BE171" s="242"/>
      <c r="BF171" s="242"/>
      <c r="BG171" s="242"/>
      <c r="BH171" s="242"/>
      <c r="BI171" s="242"/>
      <c r="BJ171" s="242"/>
      <c r="BK171" s="242"/>
      <c r="BL171" s="242"/>
      <c r="BM171" s="242"/>
      <c r="BN171" s="242"/>
      <c r="BO171" s="242"/>
      <c r="BP171" s="242"/>
      <c r="BQ171" s="242"/>
      <c r="BR171" s="242"/>
      <c r="BS171" s="242"/>
      <c r="BT171" s="242"/>
      <c r="BU171" s="242"/>
      <c r="BV171" s="242"/>
      <c r="BW171" s="242"/>
      <c r="BX171" s="242"/>
      <c r="BY171" s="242"/>
      <c r="BZ171" s="242"/>
      <c r="CA171" s="242"/>
      <c r="CB171" s="242"/>
      <c r="CC171" s="242"/>
      <c r="CD171" s="242"/>
      <c r="CE171" s="242"/>
      <c r="CF171" s="242"/>
      <c r="CG171" s="242"/>
      <c r="CH171" s="242"/>
      <c r="CI171" s="242"/>
      <c r="CJ171" s="242"/>
      <c r="CK171" s="242"/>
      <c r="CL171" s="242"/>
      <c r="CM171" s="242"/>
      <c r="CN171" s="242"/>
      <c r="CO171" s="242"/>
      <c r="CP171" s="242"/>
      <c r="CQ171" s="242"/>
      <c r="CR171" s="242"/>
    </row>
    <row r="172" spans="1:96" x14ac:dyDescent="0.45">
      <c r="A172" s="241"/>
      <c r="B172" s="242"/>
      <c r="C172" s="243"/>
      <c r="D172" s="242"/>
      <c r="E172" s="242"/>
      <c r="F172" s="242"/>
      <c r="G172" s="241"/>
      <c r="H172" s="242"/>
      <c r="I172" s="242"/>
      <c r="J172" s="242"/>
      <c r="K172" s="242"/>
      <c r="L172" s="242"/>
      <c r="M172" s="242"/>
      <c r="N172" s="246"/>
      <c r="O172" s="242"/>
      <c r="P172" s="242"/>
      <c r="Q172" s="242"/>
      <c r="R172" s="242"/>
      <c r="S172" s="242"/>
      <c r="T172" s="242"/>
      <c r="U172" s="242"/>
      <c r="V172" s="242"/>
      <c r="W172" s="242"/>
      <c r="X172" s="242"/>
      <c r="Y172" s="242"/>
      <c r="Z172" s="242"/>
      <c r="AA172" s="242"/>
      <c r="AB172" s="242"/>
      <c r="AC172" s="242"/>
      <c r="AD172" s="242"/>
      <c r="AE172" s="242"/>
      <c r="AF172" s="242"/>
      <c r="AG172" s="242"/>
      <c r="AH172" s="242"/>
      <c r="AI172" s="242"/>
      <c r="AJ172" s="242"/>
      <c r="AK172" s="242"/>
      <c r="AL172" s="242"/>
      <c r="AM172" s="242"/>
      <c r="AN172" s="242"/>
      <c r="AO172" s="242"/>
      <c r="AP172" s="242"/>
      <c r="AQ172" s="242"/>
      <c r="AR172" s="242"/>
      <c r="AS172" s="242"/>
      <c r="AT172" s="242"/>
      <c r="AU172" s="242"/>
      <c r="AV172" s="242"/>
      <c r="AW172" s="242"/>
      <c r="AX172" s="242"/>
      <c r="AY172" s="242"/>
      <c r="AZ172" s="242"/>
      <c r="BA172" s="242"/>
      <c r="BB172" s="242"/>
      <c r="BC172" s="242"/>
      <c r="BD172" s="242"/>
      <c r="BE172" s="242"/>
      <c r="BF172" s="242"/>
      <c r="BG172" s="242"/>
      <c r="BH172" s="242"/>
      <c r="BI172" s="242"/>
      <c r="BJ172" s="242"/>
      <c r="BK172" s="242"/>
      <c r="BL172" s="242"/>
      <c r="BM172" s="242"/>
      <c r="BN172" s="242"/>
      <c r="BO172" s="242"/>
      <c r="BP172" s="242"/>
      <c r="BQ172" s="242"/>
      <c r="BR172" s="242"/>
      <c r="BS172" s="242"/>
      <c r="BT172" s="242"/>
      <c r="BU172" s="242"/>
      <c r="BV172" s="242"/>
      <c r="BW172" s="242"/>
      <c r="BX172" s="242"/>
      <c r="BY172" s="242"/>
      <c r="BZ172" s="242"/>
      <c r="CA172" s="242"/>
      <c r="CB172" s="242"/>
      <c r="CC172" s="242"/>
      <c r="CD172" s="242"/>
      <c r="CE172" s="242"/>
      <c r="CF172" s="242"/>
      <c r="CG172" s="242"/>
      <c r="CH172" s="242"/>
      <c r="CI172" s="242"/>
      <c r="CJ172" s="242"/>
      <c r="CK172" s="242"/>
      <c r="CL172" s="242"/>
      <c r="CM172" s="242"/>
      <c r="CN172" s="242"/>
      <c r="CO172" s="242"/>
      <c r="CP172" s="242"/>
      <c r="CQ172" s="242"/>
      <c r="CR172" s="242"/>
    </row>
    <row r="173" spans="1:96" x14ac:dyDescent="0.45">
      <c r="A173" s="241"/>
      <c r="B173" s="242"/>
      <c r="C173" s="243"/>
      <c r="D173" s="242"/>
      <c r="E173" s="242"/>
      <c r="F173" s="242"/>
      <c r="G173" s="241"/>
      <c r="H173" s="242"/>
      <c r="I173" s="242"/>
      <c r="J173" s="242"/>
      <c r="K173" s="242"/>
      <c r="L173" s="242"/>
      <c r="M173" s="242"/>
      <c r="N173" s="246"/>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42"/>
      <c r="AZ173" s="242"/>
      <c r="BA173" s="242"/>
      <c r="BB173" s="242"/>
      <c r="BC173" s="242"/>
      <c r="BD173" s="242"/>
      <c r="BE173" s="242"/>
      <c r="BF173" s="242"/>
      <c r="BG173" s="242"/>
      <c r="BH173" s="242"/>
      <c r="BI173" s="242"/>
      <c r="BJ173" s="242"/>
      <c r="BK173" s="242"/>
      <c r="BL173" s="242"/>
      <c r="BM173" s="242"/>
      <c r="BN173" s="242"/>
      <c r="BO173" s="242"/>
      <c r="BP173" s="242"/>
      <c r="BQ173" s="242"/>
      <c r="BR173" s="242"/>
      <c r="BS173" s="242"/>
      <c r="BT173" s="242"/>
      <c r="BU173" s="242"/>
      <c r="BV173" s="242"/>
      <c r="BW173" s="242"/>
      <c r="BX173" s="242"/>
      <c r="BY173" s="242"/>
      <c r="BZ173" s="242"/>
      <c r="CA173" s="242"/>
      <c r="CB173" s="242"/>
      <c r="CC173" s="242"/>
      <c r="CD173" s="242"/>
      <c r="CE173" s="242"/>
      <c r="CF173" s="242"/>
      <c r="CG173" s="242"/>
      <c r="CH173" s="242"/>
      <c r="CI173" s="242"/>
      <c r="CJ173" s="242"/>
      <c r="CK173" s="242"/>
      <c r="CL173" s="242"/>
      <c r="CM173" s="242"/>
      <c r="CN173" s="242"/>
      <c r="CO173" s="242"/>
      <c r="CP173" s="242"/>
      <c r="CQ173" s="242"/>
      <c r="CR173" s="242"/>
    </row>
    <row r="174" spans="1:96" x14ac:dyDescent="0.45">
      <c r="A174" s="241"/>
      <c r="B174" s="242"/>
      <c r="C174" s="243"/>
      <c r="D174" s="242"/>
      <c r="E174" s="242"/>
      <c r="F174" s="242"/>
      <c r="G174" s="241"/>
      <c r="H174" s="242"/>
      <c r="I174" s="242"/>
      <c r="J174" s="242"/>
      <c r="K174" s="242"/>
      <c r="L174" s="242"/>
      <c r="M174" s="242"/>
      <c r="N174" s="246"/>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row>
    <row r="175" spans="1:96" x14ac:dyDescent="0.45">
      <c r="A175" s="241"/>
      <c r="B175" s="242"/>
      <c r="C175" s="243"/>
      <c r="D175" s="242"/>
      <c r="E175" s="242"/>
      <c r="F175" s="242"/>
      <c r="G175" s="241"/>
      <c r="H175" s="242"/>
      <c r="I175" s="242"/>
      <c r="J175" s="242"/>
      <c r="K175" s="242"/>
      <c r="L175" s="242"/>
      <c r="M175" s="242"/>
      <c r="N175" s="246"/>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row>
    <row r="176" spans="1:96" x14ac:dyDescent="0.45">
      <c r="A176" s="241"/>
      <c r="B176" s="242"/>
      <c r="C176" s="243"/>
      <c r="D176" s="242"/>
      <c r="E176" s="242"/>
      <c r="F176" s="242"/>
      <c r="G176" s="241"/>
      <c r="H176" s="242"/>
      <c r="I176" s="242"/>
      <c r="J176" s="242"/>
      <c r="K176" s="242"/>
      <c r="L176" s="242"/>
      <c r="M176" s="242"/>
      <c r="N176" s="246"/>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row>
    <row r="177" spans="1:96" x14ac:dyDescent="0.45">
      <c r="A177" s="241"/>
      <c r="B177" s="242"/>
      <c r="C177" s="243"/>
      <c r="D177" s="242"/>
      <c r="E177" s="242"/>
      <c r="F177" s="242"/>
      <c r="G177" s="241"/>
      <c r="H177" s="242"/>
      <c r="I177" s="242"/>
      <c r="J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row>
    <row r="178" spans="1:96" x14ac:dyDescent="0.45">
      <c r="A178" s="241"/>
      <c r="B178" s="242"/>
      <c r="C178" s="243"/>
      <c r="D178" s="242"/>
      <c r="E178" s="242"/>
      <c r="F178" s="242"/>
      <c r="G178" s="241"/>
      <c r="H178" s="242"/>
      <c r="I178" s="242"/>
      <c r="J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row>
    <row r="179" spans="1:96" x14ac:dyDescent="0.45">
      <c r="A179" s="241"/>
      <c r="B179" s="242"/>
      <c r="C179" s="243"/>
      <c r="D179" s="242"/>
      <c r="E179" s="242"/>
      <c r="F179" s="242"/>
      <c r="G179" s="241"/>
      <c r="H179" s="242"/>
      <c r="I179" s="242"/>
      <c r="J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row>
    <row r="180" spans="1:96" x14ac:dyDescent="0.45">
      <c r="A180" s="241"/>
      <c r="B180" s="242"/>
      <c r="C180" s="243"/>
      <c r="D180" s="242"/>
      <c r="E180" s="242"/>
      <c r="F180" s="242"/>
      <c r="G180" s="241"/>
      <c r="H180" s="242"/>
      <c r="I180" s="242"/>
      <c r="J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row>
    <row r="181" spans="1:96" x14ac:dyDescent="0.45">
      <c r="A181" s="241"/>
      <c r="B181" s="242"/>
      <c r="C181" s="243"/>
      <c r="D181" s="242"/>
      <c r="E181" s="242"/>
      <c r="F181" s="242"/>
      <c r="G181" s="241"/>
      <c r="H181" s="242"/>
      <c r="I181" s="242"/>
      <c r="J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row>
    <row r="182" spans="1:96" x14ac:dyDescent="0.45">
      <c r="A182" s="241"/>
      <c r="B182" s="242"/>
      <c r="C182" s="243"/>
      <c r="D182" s="242"/>
      <c r="E182" s="242"/>
      <c r="F182" s="242"/>
      <c r="G182" s="241"/>
      <c r="H182" s="242"/>
      <c r="I182" s="242"/>
      <c r="J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row>
    <row r="183" spans="1:96" x14ac:dyDescent="0.45">
      <c r="A183" s="241"/>
      <c r="B183" s="242"/>
      <c r="C183" s="243"/>
      <c r="D183" s="242"/>
      <c r="E183" s="242"/>
      <c r="F183" s="242"/>
      <c r="G183" s="241"/>
      <c r="H183" s="242"/>
      <c r="I183" s="242"/>
      <c r="J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row>
    <row r="184" spans="1:96" x14ac:dyDescent="0.45">
      <c r="A184" s="241"/>
      <c r="B184" s="242"/>
      <c r="C184" s="243"/>
      <c r="D184" s="242"/>
      <c r="E184" s="242"/>
      <c r="F184" s="242"/>
      <c r="G184" s="241"/>
      <c r="H184" s="242"/>
      <c r="I184" s="242"/>
      <c r="J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row>
    <row r="185" spans="1:96" x14ac:dyDescent="0.45">
      <c r="A185" s="241"/>
      <c r="B185" s="242"/>
      <c r="C185" s="243"/>
      <c r="D185" s="242"/>
      <c r="E185" s="242"/>
      <c r="F185" s="242"/>
      <c r="G185" s="241"/>
      <c r="H185" s="242"/>
      <c r="I185" s="242"/>
      <c r="J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row>
    <row r="186" spans="1:96" x14ac:dyDescent="0.45">
      <c r="A186" s="241"/>
      <c r="B186" s="242"/>
      <c r="C186" s="243"/>
      <c r="D186" s="242"/>
      <c r="E186" s="242"/>
      <c r="F186" s="242"/>
      <c r="G186" s="241"/>
      <c r="H186" s="242"/>
      <c r="I186" s="242"/>
      <c r="J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row>
    <row r="187" spans="1:96" x14ac:dyDescent="0.45">
      <c r="A187" s="241"/>
      <c r="B187" s="242"/>
      <c r="C187" s="243"/>
      <c r="D187" s="242"/>
      <c r="E187" s="242"/>
      <c r="F187" s="242"/>
      <c r="G187" s="241"/>
      <c r="H187" s="242"/>
      <c r="I187" s="242"/>
      <c r="J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row>
    <row r="188" spans="1:96" x14ac:dyDescent="0.45">
      <c r="A188" s="241"/>
      <c r="B188" s="242"/>
      <c r="C188" s="243"/>
      <c r="D188" s="242"/>
      <c r="E188" s="242"/>
      <c r="F188" s="242"/>
      <c r="G188" s="241"/>
      <c r="H188" s="242"/>
      <c r="I188" s="242"/>
      <c r="J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row>
    <row r="189" spans="1:96" x14ac:dyDescent="0.45">
      <c r="A189" s="241"/>
      <c r="B189" s="242"/>
      <c r="C189" s="243"/>
      <c r="D189" s="242"/>
      <c r="E189" s="242"/>
      <c r="F189" s="242"/>
      <c r="G189" s="241"/>
      <c r="H189" s="242"/>
      <c r="I189" s="242"/>
      <c r="J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row>
    <row r="190" spans="1:96" x14ac:dyDescent="0.45">
      <c r="A190" s="241"/>
      <c r="B190" s="242"/>
      <c r="C190" s="243"/>
      <c r="D190" s="242"/>
      <c r="E190" s="242"/>
      <c r="F190" s="242"/>
      <c r="G190" s="241"/>
      <c r="H190" s="242"/>
      <c r="I190" s="242"/>
      <c r="J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row>
    <row r="191" spans="1:96" x14ac:dyDescent="0.45">
      <c r="A191" s="241"/>
      <c r="B191" s="242"/>
      <c r="C191" s="243"/>
      <c r="D191" s="242"/>
      <c r="E191" s="242"/>
      <c r="F191" s="242"/>
      <c r="G191" s="241"/>
      <c r="H191" s="242"/>
      <c r="I191" s="242"/>
      <c r="J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row>
    <row r="192" spans="1:96" x14ac:dyDescent="0.45">
      <c r="A192" s="241"/>
      <c r="B192" s="242"/>
      <c r="C192" s="243"/>
      <c r="D192" s="242"/>
      <c r="E192" s="242"/>
      <c r="F192" s="242"/>
      <c r="G192" s="241"/>
      <c r="H192" s="242"/>
      <c r="I192" s="242"/>
      <c r="J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row>
    <row r="193" spans="1:96" x14ac:dyDescent="0.45">
      <c r="A193" s="241"/>
      <c r="B193" s="242"/>
      <c r="C193" s="243"/>
      <c r="D193" s="242"/>
      <c r="E193" s="242"/>
      <c r="F193" s="242"/>
      <c r="G193" s="241"/>
      <c r="H193" s="242"/>
      <c r="I193" s="242"/>
      <c r="J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row>
    <row r="194" spans="1:96" x14ac:dyDescent="0.45">
      <c r="A194" s="241"/>
      <c r="B194" s="242"/>
      <c r="C194" s="243"/>
      <c r="D194" s="242"/>
      <c r="E194" s="242"/>
      <c r="F194" s="242"/>
      <c r="G194" s="241"/>
      <c r="H194" s="242"/>
      <c r="I194" s="242"/>
      <c r="J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row>
    <row r="195" spans="1:96" x14ac:dyDescent="0.45">
      <c r="A195" s="241"/>
      <c r="B195" s="242"/>
      <c r="C195" s="243"/>
      <c r="D195" s="242"/>
      <c r="E195" s="242"/>
      <c r="F195" s="242"/>
      <c r="G195" s="241"/>
      <c r="H195" s="242"/>
      <c r="I195" s="242"/>
      <c r="J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row>
    <row r="196" spans="1:96" x14ac:dyDescent="0.45">
      <c r="A196" s="241"/>
      <c r="B196" s="242"/>
      <c r="C196" s="243"/>
      <c r="D196" s="242"/>
      <c r="E196" s="242"/>
      <c r="F196" s="242"/>
      <c r="G196" s="241"/>
      <c r="H196" s="242"/>
      <c r="I196" s="242"/>
      <c r="J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row>
    <row r="197" spans="1:96" x14ac:dyDescent="0.45">
      <c r="A197" s="241"/>
      <c r="B197" s="242"/>
      <c r="C197" s="243"/>
      <c r="D197" s="242"/>
      <c r="E197" s="242"/>
      <c r="F197" s="242"/>
      <c r="G197" s="241"/>
      <c r="H197" s="242"/>
      <c r="I197" s="242"/>
      <c r="J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row>
    <row r="198" spans="1:96" x14ac:dyDescent="0.45">
      <c r="A198" s="241"/>
      <c r="B198" s="242"/>
      <c r="C198" s="243"/>
      <c r="D198" s="242"/>
      <c r="E198" s="242"/>
      <c r="F198" s="242"/>
      <c r="G198" s="241"/>
      <c r="H198" s="242"/>
      <c r="I198" s="242"/>
      <c r="J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row>
    <row r="199" spans="1:96" x14ac:dyDescent="0.45">
      <c r="A199" s="241"/>
      <c r="B199" s="242"/>
      <c r="C199" s="243"/>
      <c r="D199" s="242"/>
      <c r="E199" s="242"/>
      <c r="F199" s="242"/>
      <c r="G199" s="241"/>
      <c r="H199" s="242"/>
      <c r="I199" s="242"/>
      <c r="J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row>
    <row r="200" spans="1:96" x14ac:dyDescent="0.45">
      <c r="A200" s="241"/>
      <c r="B200" s="242"/>
      <c r="C200" s="243"/>
      <c r="D200" s="242"/>
      <c r="E200" s="242"/>
      <c r="F200" s="242"/>
      <c r="G200" s="241"/>
      <c r="H200" s="242"/>
      <c r="I200" s="242"/>
      <c r="J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row>
    <row r="201" spans="1:96" x14ac:dyDescent="0.45">
      <c r="A201" s="241"/>
      <c r="B201" s="242"/>
      <c r="C201" s="243"/>
      <c r="D201" s="242"/>
      <c r="E201" s="242"/>
      <c r="F201" s="242"/>
      <c r="G201" s="241"/>
      <c r="H201" s="242"/>
      <c r="I201" s="242"/>
      <c r="J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row>
    <row r="202" spans="1:96" x14ac:dyDescent="0.45">
      <c r="A202" s="241"/>
      <c r="B202" s="242"/>
      <c r="C202" s="243"/>
      <c r="D202" s="242"/>
      <c r="E202" s="242"/>
      <c r="F202" s="242"/>
      <c r="G202" s="241"/>
      <c r="H202" s="242"/>
      <c r="I202" s="242"/>
      <c r="J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row>
    <row r="203" spans="1:96" x14ac:dyDescent="0.45">
      <c r="A203" s="241"/>
      <c r="B203" s="242"/>
      <c r="C203" s="243"/>
      <c r="D203" s="242"/>
      <c r="E203" s="242"/>
      <c r="F203" s="242"/>
      <c r="G203" s="241"/>
      <c r="H203" s="242"/>
      <c r="I203" s="242"/>
      <c r="J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row>
    <row r="204" spans="1:96" x14ac:dyDescent="0.45">
      <c r="A204" s="241"/>
      <c r="B204" s="242"/>
      <c r="C204" s="243"/>
      <c r="D204" s="242"/>
      <c r="E204" s="242"/>
      <c r="F204" s="242"/>
      <c r="G204" s="241"/>
      <c r="H204" s="242"/>
      <c r="I204" s="242"/>
      <c r="J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row>
    <row r="205" spans="1:96" x14ac:dyDescent="0.45">
      <c r="A205" s="241"/>
      <c r="B205" s="242"/>
      <c r="C205" s="243"/>
      <c r="D205" s="242"/>
      <c r="E205" s="242"/>
      <c r="F205" s="242"/>
      <c r="G205" s="241"/>
      <c r="H205" s="242"/>
      <c r="I205" s="242"/>
      <c r="J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row>
    <row r="206" spans="1:96" x14ac:dyDescent="0.45">
      <c r="A206" s="241"/>
      <c r="B206" s="242"/>
      <c r="C206" s="243"/>
      <c r="D206" s="242"/>
      <c r="E206" s="242"/>
      <c r="F206" s="242"/>
      <c r="G206" s="241"/>
      <c r="H206" s="242"/>
      <c r="I206" s="242"/>
      <c r="J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row>
    <row r="207" spans="1:96" x14ac:dyDescent="0.45">
      <c r="A207" s="241"/>
      <c r="B207" s="242"/>
      <c r="C207" s="243"/>
      <c r="D207" s="242"/>
      <c r="E207" s="242"/>
      <c r="F207" s="242"/>
      <c r="G207" s="241"/>
      <c r="H207" s="242"/>
      <c r="I207" s="242"/>
      <c r="J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row>
    <row r="208" spans="1:96" x14ac:dyDescent="0.45">
      <c r="A208" s="241"/>
      <c r="B208" s="242"/>
      <c r="C208" s="243"/>
      <c r="D208" s="242"/>
      <c r="E208" s="242"/>
      <c r="F208" s="242"/>
      <c r="G208" s="241"/>
      <c r="H208" s="242"/>
      <c r="I208" s="242"/>
      <c r="J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row>
    <row r="209" spans="1:96" x14ac:dyDescent="0.45">
      <c r="A209" s="241"/>
      <c r="B209" s="242"/>
      <c r="C209" s="243"/>
      <c r="D209" s="242"/>
      <c r="E209" s="242"/>
      <c r="F209" s="242"/>
      <c r="G209" s="241"/>
      <c r="H209" s="242"/>
      <c r="I209" s="242"/>
      <c r="J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row>
    <row r="210" spans="1:96" x14ac:dyDescent="0.45">
      <c r="A210" s="241"/>
      <c r="B210" s="242"/>
      <c r="C210" s="243"/>
      <c r="D210" s="242"/>
      <c r="E210" s="242"/>
      <c r="F210" s="242"/>
      <c r="G210" s="241"/>
      <c r="H210" s="242"/>
      <c r="I210" s="242"/>
      <c r="J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row>
    <row r="211" spans="1:96" x14ac:dyDescent="0.45">
      <c r="A211" s="241"/>
      <c r="B211" s="242"/>
      <c r="C211" s="243"/>
      <c r="D211" s="242"/>
      <c r="E211" s="242"/>
      <c r="F211" s="242"/>
      <c r="G211" s="241"/>
      <c r="H211" s="242"/>
      <c r="I211" s="242"/>
      <c r="J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row>
    <row r="212" spans="1:96" x14ac:dyDescent="0.45">
      <c r="A212" s="241"/>
      <c r="B212" s="242"/>
      <c r="C212" s="243"/>
      <c r="D212" s="242"/>
      <c r="E212" s="242"/>
      <c r="F212" s="242"/>
      <c r="G212" s="241"/>
      <c r="H212" s="242"/>
      <c r="I212" s="242"/>
      <c r="J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row>
    <row r="213" spans="1:96" x14ac:dyDescent="0.45">
      <c r="A213" s="241"/>
      <c r="B213" s="242"/>
      <c r="C213" s="243"/>
      <c r="D213" s="242"/>
      <c r="E213" s="242"/>
      <c r="F213" s="242"/>
      <c r="G213" s="241"/>
      <c r="H213" s="242"/>
      <c r="I213" s="242"/>
      <c r="J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row>
    <row r="214" spans="1:96" x14ac:dyDescent="0.45">
      <c r="A214" s="241"/>
      <c r="B214" s="242"/>
      <c r="C214" s="243"/>
      <c r="D214" s="242"/>
      <c r="E214" s="242"/>
      <c r="F214" s="242"/>
      <c r="G214" s="241"/>
      <c r="H214" s="242"/>
      <c r="I214" s="242"/>
      <c r="J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row>
    <row r="215" spans="1:96" x14ac:dyDescent="0.45">
      <c r="A215" s="241"/>
      <c r="B215" s="242"/>
      <c r="C215" s="243"/>
      <c r="D215" s="242"/>
      <c r="E215" s="242"/>
      <c r="F215" s="242"/>
      <c r="G215" s="241"/>
      <c r="H215" s="242"/>
      <c r="I215" s="242"/>
      <c r="J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row>
    <row r="216" spans="1:96" x14ac:dyDescent="0.45">
      <c r="A216" s="241"/>
      <c r="B216" s="242"/>
      <c r="C216" s="243"/>
      <c r="D216" s="242"/>
      <c r="E216" s="242"/>
      <c r="F216" s="242"/>
      <c r="G216" s="241"/>
      <c r="H216" s="242"/>
      <c r="I216" s="242"/>
      <c r="J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row>
    <row r="217" spans="1:96" x14ac:dyDescent="0.45">
      <c r="A217" s="241"/>
      <c r="B217" s="242"/>
      <c r="C217" s="243"/>
      <c r="D217" s="242"/>
      <c r="E217" s="242"/>
      <c r="F217" s="242"/>
      <c r="G217" s="241"/>
      <c r="H217" s="242"/>
      <c r="I217" s="242"/>
      <c r="J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row>
    <row r="218" spans="1:96" x14ac:dyDescent="0.45">
      <c r="A218" s="241"/>
      <c r="B218" s="242"/>
      <c r="C218" s="243"/>
      <c r="D218" s="242"/>
      <c r="E218" s="242"/>
      <c r="F218" s="242"/>
      <c r="G218" s="241"/>
      <c r="H218" s="242"/>
      <c r="I218" s="242"/>
      <c r="J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row>
    <row r="219" spans="1:96" x14ac:dyDescent="0.45">
      <c r="A219" s="241"/>
      <c r="B219" s="242"/>
      <c r="C219" s="243"/>
      <c r="D219" s="242"/>
      <c r="E219" s="242"/>
      <c r="F219" s="242"/>
      <c r="G219" s="241"/>
      <c r="H219" s="242"/>
      <c r="I219" s="242"/>
      <c r="J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row>
    <row r="220" spans="1:96" x14ac:dyDescent="0.45">
      <c r="A220" s="241"/>
      <c r="B220" s="242"/>
      <c r="C220" s="243"/>
      <c r="D220" s="242"/>
      <c r="E220" s="242"/>
      <c r="F220" s="242"/>
      <c r="G220" s="241"/>
      <c r="H220" s="242"/>
      <c r="I220" s="242"/>
      <c r="J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row>
    <row r="221" spans="1:96" x14ac:dyDescent="0.45">
      <c r="A221" s="241"/>
      <c r="B221" s="242"/>
      <c r="C221" s="243"/>
      <c r="D221" s="242"/>
      <c r="E221" s="242"/>
      <c r="F221" s="242"/>
      <c r="G221" s="241"/>
      <c r="H221" s="242"/>
      <c r="I221" s="242"/>
      <c r="J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row>
    <row r="222" spans="1:96" x14ac:dyDescent="0.45">
      <c r="A222" s="241"/>
      <c r="B222" s="242"/>
      <c r="C222" s="243"/>
      <c r="D222" s="242"/>
      <c r="E222" s="242"/>
      <c r="F222" s="242"/>
      <c r="G222" s="241"/>
      <c r="H222" s="242"/>
      <c r="I222" s="242"/>
      <c r="J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row>
    <row r="223" spans="1:96" x14ac:dyDescent="0.45">
      <c r="A223" s="241"/>
      <c r="B223" s="242"/>
      <c r="C223" s="243"/>
      <c r="D223" s="242"/>
      <c r="E223" s="242"/>
      <c r="F223" s="242"/>
      <c r="G223" s="241"/>
      <c r="H223" s="242"/>
      <c r="I223" s="242"/>
      <c r="J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row>
    <row r="224" spans="1:96" x14ac:dyDescent="0.45">
      <c r="A224" s="241"/>
      <c r="B224" s="242"/>
      <c r="C224" s="243"/>
      <c r="D224" s="242"/>
      <c r="E224" s="242"/>
      <c r="F224" s="242"/>
      <c r="G224" s="241"/>
      <c r="H224" s="242"/>
      <c r="I224" s="242"/>
      <c r="J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row>
    <row r="225" spans="1:96" x14ac:dyDescent="0.45">
      <c r="A225" s="241"/>
      <c r="B225" s="242"/>
      <c r="C225" s="243"/>
      <c r="D225" s="242"/>
      <c r="E225" s="242"/>
      <c r="F225" s="242"/>
      <c r="G225" s="241"/>
      <c r="H225" s="242"/>
      <c r="I225" s="242"/>
      <c r="J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row>
    <row r="226" spans="1:96" x14ac:dyDescent="0.45">
      <c r="A226" s="241"/>
      <c r="B226" s="242"/>
      <c r="C226" s="243"/>
      <c r="D226" s="242"/>
      <c r="E226" s="242"/>
      <c r="F226" s="242"/>
      <c r="G226" s="241"/>
      <c r="H226" s="242"/>
      <c r="I226" s="242"/>
      <c r="J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row>
    <row r="227" spans="1:96" x14ac:dyDescent="0.45">
      <c r="A227" s="241"/>
      <c r="B227" s="242"/>
      <c r="C227" s="243"/>
      <c r="D227" s="242"/>
      <c r="E227" s="242"/>
      <c r="F227" s="242"/>
      <c r="G227" s="241"/>
      <c r="H227" s="242"/>
      <c r="I227" s="242"/>
      <c r="J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row>
    <row r="228" spans="1:96" x14ac:dyDescent="0.45">
      <c r="A228" s="241"/>
      <c r="B228" s="242"/>
      <c r="C228" s="243"/>
      <c r="D228" s="242"/>
      <c r="E228" s="242"/>
      <c r="F228" s="242"/>
      <c r="G228" s="241"/>
      <c r="H228" s="242"/>
      <c r="I228" s="242"/>
      <c r="J228" s="242"/>
    </row>
  </sheetData>
  <mergeCells count="45">
    <mergeCell ref="O14:O17"/>
    <mergeCell ref="O18:O21"/>
    <mergeCell ref="N18:N21"/>
    <mergeCell ref="N14:N17"/>
    <mergeCell ref="M14:M17"/>
    <mergeCell ref="J22:J23"/>
    <mergeCell ref="K14:K17"/>
    <mergeCell ref="K18:K21"/>
    <mergeCell ref="M18:M21"/>
    <mergeCell ref="L14:L17"/>
    <mergeCell ref="L18:L21"/>
    <mergeCell ref="I14:I17"/>
    <mergeCell ref="I18:I21"/>
    <mergeCell ref="H14:H17"/>
    <mergeCell ref="H18:H21"/>
    <mergeCell ref="J14:J21"/>
    <mergeCell ref="C6:C11"/>
    <mergeCell ref="B6:B11"/>
    <mergeCell ref="I6:I11"/>
    <mergeCell ref="G12:G13"/>
    <mergeCell ref="J12:J13"/>
    <mergeCell ref="B12:B13"/>
    <mergeCell ref="C12:C13"/>
    <mergeCell ref="D12:D13"/>
    <mergeCell ref="E12:E13"/>
    <mergeCell ref="F12:F13"/>
    <mergeCell ref="J6:J11"/>
    <mergeCell ref="G6:G11"/>
    <mergeCell ref="F6:F11"/>
    <mergeCell ref="E6:E11"/>
    <mergeCell ref="D6:D11"/>
    <mergeCell ref="A14:A17"/>
    <mergeCell ref="A18:A21"/>
    <mergeCell ref="G22:G23"/>
    <mergeCell ref="F14:F21"/>
    <mergeCell ref="C14:C21"/>
    <mergeCell ref="B14:B21"/>
    <mergeCell ref="C22:C23"/>
    <mergeCell ref="B22:B23"/>
    <mergeCell ref="D22:D23"/>
    <mergeCell ref="E22:E23"/>
    <mergeCell ref="F22:F23"/>
    <mergeCell ref="G14:G21"/>
    <mergeCell ref="D14:D21"/>
    <mergeCell ref="E14:E21"/>
  </mergeCells>
  <conditionalFormatting sqref="K18 K22:K23 K5:K14">
    <cfRule type="cellIs" dxfId="217" priority="10" operator="equal">
      <formula>#REF!</formula>
    </cfRule>
    <cfRule type="cellIs" dxfId="216" priority="11" operator="equal">
      <formula>#REF!</formula>
    </cfRule>
    <cfRule type="cellIs" dxfId="215" priority="12" operator="equal">
      <formula>#REF!</formula>
    </cfRule>
  </conditionalFormatting>
  <conditionalFormatting sqref="K24">
    <cfRule type="cellIs" dxfId="214" priority="7" operator="equal">
      <formula>#REF!</formula>
    </cfRule>
    <cfRule type="cellIs" dxfId="213" priority="8" operator="equal">
      <formula>#REF!</formula>
    </cfRule>
    <cfRule type="cellIs" dxfId="212" priority="9" operator="equal">
      <formula>#REF!</formula>
    </cfRule>
  </conditionalFormatting>
  <conditionalFormatting sqref="K25">
    <cfRule type="cellIs" dxfId="211" priority="1" operator="equal">
      <formula>#REF!</formula>
    </cfRule>
    <cfRule type="cellIs" dxfId="210" priority="2" operator="equal">
      <formula>#REF!</formula>
    </cfRule>
    <cfRule type="cellIs" dxfId="209" priority="3" operator="equal">
      <formula>#REF!</formula>
    </cfRule>
  </conditionalFormatting>
  <dataValidations count="2">
    <dataValidation type="list" allowBlank="1" showInputMessage="1" showErrorMessage="1" sqref="K18 K5:K14 K22:K24" xr:uid="{19753C65-B8E2-4683-89D2-B28337A57E29}">
      <formula1>$K$29:$K$32</formula1>
    </dataValidation>
    <dataValidation type="textLength" operator="lessThan" allowBlank="1" showInputMessage="1" showErrorMessage="1" sqref="K25" xr:uid="{CB952252-5A74-4EF8-9544-E417377D46D5}">
      <formula1>1</formula1>
    </dataValidation>
  </dataValidations>
  <pageMargins left="0.23622047244094491" right="0.23622047244094491" top="0.74803149606299213" bottom="0.74803149606299213" header="0.31496062992125984" footer="0.31496062992125984"/>
  <pageSetup paperSize="8" scale="17"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1A78-1CC3-47D8-9A2E-9AC1B42303E8}">
  <sheetPr>
    <pageSetUpPr fitToPage="1"/>
  </sheetPr>
  <dimension ref="A1:DZ190"/>
  <sheetViews>
    <sheetView zoomScale="80" zoomScaleNormal="80" workbookViewId="0">
      <pane ySplit="4" topLeftCell="A5" activePane="bottomLeft" state="frozen"/>
      <selection pane="bottomLeft" activeCell="C8" sqref="C8:C10"/>
    </sheetView>
  </sheetViews>
  <sheetFormatPr defaultColWidth="9.1328125" defaultRowHeight="14.25" outlineLevelRow="1" x14ac:dyDescent="0.45"/>
  <cols>
    <col min="1" max="1" width="19.1328125" style="409" customWidth="1"/>
    <col min="2" max="2" width="13.1328125" style="376" customWidth="1"/>
    <col min="3" max="3" width="39.73046875" style="395" customWidth="1"/>
    <col min="4" max="4" width="15" style="376" customWidth="1"/>
    <col min="5" max="5" width="5.73046875" style="376" customWidth="1"/>
    <col min="6" max="6" width="6" style="376" customWidth="1"/>
    <col min="7" max="7" width="42.73046875" style="409" customWidth="1"/>
    <col min="8" max="8" width="33.86328125" style="376" customWidth="1"/>
    <col min="9" max="9" width="45" style="376" customWidth="1"/>
    <col min="10" max="10" width="31.59765625" style="376" customWidth="1"/>
    <col min="11" max="11" width="17.1328125" style="376" bestFit="1" customWidth="1"/>
    <col min="12" max="13" width="70.73046875" style="376" customWidth="1"/>
    <col min="14" max="14" width="5.73046875" style="394" customWidth="1"/>
    <col min="15" max="15" width="18.3984375" style="376" customWidth="1"/>
    <col min="16" max="16384" width="9.1328125" style="376"/>
  </cols>
  <sheetData>
    <row r="1" spans="1:130" x14ac:dyDescent="0.45">
      <c r="A1" s="398"/>
      <c r="B1" s="399"/>
      <c r="C1" s="373" t="s">
        <v>15</v>
      </c>
      <c r="D1" s="398"/>
      <c r="E1" s="398"/>
      <c r="F1" s="398"/>
      <c r="G1" s="400"/>
      <c r="H1" s="1"/>
      <c r="I1" s="1"/>
      <c r="J1" s="1"/>
      <c r="K1" s="401"/>
      <c r="L1" s="374"/>
      <c r="M1" s="374"/>
      <c r="N1" s="375"/>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c r="DV1" s="242"/>
      <c r="DW1" s="242"/>
      <c r="DX1" s="242"/>
      <c r="DY1" s="242"/>
      <c r="DZ1" s="242"/>
    </row>
    <row r="2" spans="1:130" ht="13.15" hidden="1" customHeight="1" outlineLevel="1" x14ac:dyDescent="0.45">
      <c r="A2" s="1"/>
      <c r="B2" s="1"/>
      <c r="C2" s="1"/>
      <c r="D2" s="1"/>
      <c r="E2" s="1"/>
      <c r="F2" s="1"/>
      <c r="G2" s="1"/>
      <c r="H2" s="1"/>
      <c r="I2" s="1"/>
      <c r="J2" s="1"/>
      <c r="K2" s="1"/>
      <c r="L2" s="1"/>
      <c r="M2" s="1"/>
      <c r="N2" s="375"/>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2"/>
      <c r="AX2" s="242"/>
      <c r="AY2" s="242"/>
      <c r="AZ2" s="242"/>
      <c r="BA2" s="242"/>
      <c r="BB2" s="242"/>
      <c r="BC2" s="242"/>
      <c r="BD2" s="242"/>
      <c r="BE2" s="242"/>
      <c r="BF2" s="242"/>
      <c r="BG2" s="242"/>
      <c r="BH2" s="242"/>
      <c r="BI2" s="242"/>
      <c r="BJ2" s="242"/>
      <c r="BK2" s="242"/>
      <c r="BL2" s="242"/>
      <c r="BM2" s="242"/>
      <c r="BN2" s="242"/>
      <c r="BO2" s="242"/>
      <c r="BP2" s="242"/>
      <c r="BQ2" s="242"/>
      <c r="BR2" s="242"/>
      <c r="BS2" s="242"/>
      <c r="BT2" s="242"/>
      <c r="BU2" s="242"/>
      <c r="BV2" s="242"/>
      <c r="BW2" s="242"/>
      <c r="BX2" s="242"/>
      <c r="BY2" s="242"/>
      <c r="BZ2" s="242"/>
      <c r="CA2" s="242"/>
      <c r="CB2" s="242"/>
      <c r="CC2" s="242"/>
      <c r="CD2" s="242"/>
      <c r="CE2" s="242"/>
      <c r="CF2" s="242"/>
      <c r="CG2" s="242"/>
      <c r="CH2" s="242"/>
      <c r="CI2" s="242"/>
      <c r="CJ2" s="242"/>
      <c r="CK2" s="242"/>
      <c r="CL2" s="242"/>
      <c r="CM2" s="242"/>
      <c r="CN2" s="242"/>
      <c r="CO2" s="242"/>
      <c r="CP2" s="242"/>
      <c r="CQ2" s="242"/>
      <c r="CR2" s="242"/>
      <c r="CS2" s="242"/>
      <c r="CT2" s="242"/>
      <c r="CU2" s="242"/>
      <c r="CV2" s="242"/>
      <c r="CW2" s="242"/>
      <c r="CX2" s="242"/>
      <c r="CY2" s="242"/>
      <c r="CZ2" s="242"/>
      <c r="DA2" s="242"/>
      <c r="DB2" s="242"/>
      <c r="DC2" s="242"/>
      <c r="DD2" s="242"/>
      <c r="DE2" s="242"/>
      <c r="DF2" s="242"/>
      <c r="DG2" s="242"/>
      <c r="DH2" s="242"/>
      <c r="DI2" s="242"/>
      <c r="DJ2" s="242"/>
      <c r="DK2" s="242"/>
      <c r="DL2" s="242"/>
      <c r="DM2" s="242"/>
      <c r="DN2" s="242"/>
      <c r="DO2" s="242"/>
      <c r="DP2" s="242"/>
      <c r="DQ2" s="242"/>
      <c r="DR2" s="242"/>
      <c r="DS2" s="242"/>
      <c r="DT2" s="242"/>
      <c r="DU2" s="242"/>
      <c r="DV2" s="242"/>
      <c r="DW2" s="242"/>
      <c r="DX2" s="242"/>
      <c r="DY2" s="242"/>
      <c r="DZ2" s="242"/>
    </row>
    <row r="3" spans="1:130" ht="14.25" hidden="1" customHeight="1" outlineLevel="1" x14ac:dyDescent="0.45">
      <c r="A3" s="8"/>
      <c r="B3" s="402"/>
      <c r="C3" s="7"/>
      <c r="D3" s="8"/>
      <c r="E3" s="8"/>
      <c r="F3" s="8"/>
      <c r="G3" s="8"/>
      <c r="H3" s="8"/>
      <c r="I3" s="8"/>
      <c r="J3" s="8"/>
      <c r="K3" s="403"/>
      <c r="L3" s="10"/>
      <c r="M3" s="10"/>
      <c r="N3" s="375"/>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c r="CS3" s="242"/>
      <c r="CT3" s="242"/>
      <c r="CU3" s="242"/>
      <c r="CV3" s="242"/>
      <c r="CW3" s="242"/>
      <c r="CX3" s="242"/>
      <c r="CY3" s="242"/>
      <c r="CZ3" s="242"/>
      <c r="DA3" s="242"/>
      <c r="DB3" s="242"/>
      <c r="DC3" s="242"/>
      <c r="DD3" s="242"/>
      <c r="DE3" s="242"/>
      <c r="DF3" s="242"/>
      <c r="DG3" s="242"/>
      <c r="DH3" s="242"/>
      <c r="DI3" s="242"/>
      <c r="DJ3" s="242"/>
      <c r="DK3" s="242"/>
      <c r="DL3" s="242"/>
      <c r="DM3" s="242"/>
      <c r="DN3" s="242"/>
      <c r="DO3" s="242"/>
      <c r="DP3" s="242"/>
      <c r="DQ3" s="242"/>
      <c r="DR3" s="242"/>
      <c r="DS3" s="242"/>
      <c r="DT3" s="242"/>
      <c r="DU3" s="242"/>
      <c r="DV3" s="242"/>
      <c r="DW3" s="242"/>
      <c r="DX3" s="242"/>
      <c r="DY3" s="242"/>
      <c r="DZ3" s="242"/>
    </row>
    <row r="4" spans="1:130" ht="52.5" customHeight="1" collapsed="1" x14ac:dyDescent="0.45">
      <c r="A4" s="309" t="s">
        <v>443</v>
      </c>
      <c r="B4" s="42" t="s">
        <v>216</v>
      </c>
      <c r="C4" s="35" t="s">
        <v>0</v>
      </c>
      <c r="D4" s="36" t="s">
        <v>31</v>
      </c>
      <c r="E4" s="36" t="s">
        <v>18</v>
      </c>
      <c r="F4" s="141" t="s">
        <v>19</v>
      </c>
      <c r="G4" s="37" t="s">
        <v>21</v>
      </c>
      <c r="H4" s="35" t="s">
        <v>444</v>
      </c>
      <c r="I4" s="38" t="s">
        <v>1</v>
      </c>
      <c r="J4" s="38" t="s">
        <v>20</v>
      </c>
      <c r="K4" s="34" t="s">
        <v>2</v>
      </c>
      <c r="L4" s="34" t="s">
        <v>696</v>
      </c>
      <c r="M4" s="34" t="s">
        <v>3</v>
      </c>
      <c r="N4" s="404" t="s">
        <v>4</v>
      </c>
      <c r="O4" s="136" t="s">
        <v>742</v>
      </c>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c r="BR4" s="242"/>
      <c r="BS4" s="242"/>
      <c r="BT4" s="242"/>
      <c r="BU4" s="242"/>
      <c r="BV4" s="242"/>
      <c r="BW4" s="242"/>
      <c r="BX4" s="242"/>
      <c r="BY4" s="242"/>
      <c r="BZ4" s="242"/>
      <c r="CA4" s="242"/>
      <c r="CB4" s="242"/>
      <c r="CC4" s="242"/>
      <c r="CD4" s="242"/>
      <c r="CE4" s="242"/>
      <c r="CF4" s="242"/>
      <c r="CG4" s="242"/>
      <c r="CH4" s="242"/>
      <c r="CI4" s="242"/>
      <c r="CJ4" s="242"/>
      <c r="CK4" s="242"/>
      <c r="CL4" s="242"/>
      <c r="CM4" s="242"/>
      <c r="CN4" s="242"/>
      <c r="CO4" s="242"/>
      <c r="CP4" s="242"/>
      <c r="CQ4" s="242"/>
      <c r="CR4" s="242"/>
      <c r="CS4" s="242"/>
      <c r="CT4" s="242"/>
      <c r="CU4" s="242"/>
      <c r="CV4" s="242"/>
      <c r="CW4" s="242"/>
      <c r="CX4" s="242"/>
      <c r="CY4" s="242"/>
      <c r="CZ4" s="242"/>
      <c r="DA4" s="242"/>
      <c r="DB4" s="242"/>
      <c r="DC4" s="242"/>
      <c r="DD4" s="242"/>
      <c r="DE4" s="242"/>
      <c r="DF4" s="242"/>
      <c r="DG4" s="242"/>
      <c r="DH4" s="242"/>
      <c r="DI4" s="242"/>
      <c r="DJ4" s="242"/>
      <c r="DK4" s="242"/>
      <c r="DL4" s="242"/>
      <c r="DM4" s="242"/>
      <c r="DN4" s="242"/>
      <c r="DO4" s="242"/>
      <c r="DP4" s="242"/>
      <c r="DQ4" s="242"/>
      <c r="DR4" s="242"/>
      <c r="DS4" s="242"/>
      <c r="DT4" s="242"/>
      <c r="DU4" s="242"/>
      <c r="DV4" s="242"/>
      <c r="DW4" s="242"/>
      <c r="DX4" s="242"/>
      <c r="DY4" s="242"/>
      <c r="DZ4" s="242"/>
    </row>
    <row r="5" spans="1:130" ht="13.15" x14ac:dyDescent="0.45">
      <c r="A5" s="416" t="s">
        <v>73</v>
      </c>
      <c r="B5" s="405"/>
      <c r="C5" s="13"/>
      <c r="D5" s="14"/>
      <c r="E5" s="14"/>
      <c r="F5" s="14"/>
      <c r="G5" s="14"/>
      <c r="H5" s="14"/>
      <c r="I5" s="14"/>
      <c r="J5" s="14"/>
      <c r="K5" s="14"/>
      <c r="L5" s="14"/>
      <c r="M5" s="14"/>
      <c r="N5" s="15"/>
      <c r="O5" s="406"/>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2"/>
      <c r="AX5" s="242"/>
      <c r="AY5" s="242"/>
      <c r="AZ5" s="242"/>
      <c r="BA5" s="242"/>
      <c r="BB5" s="242"/>
      <c r="BC5" s="242"/>
      <c r="BD5" s="242"/>
      <c r="BE5" s="242"/>
      <c r="BF5" s="242"/>
      <c r="BG5" s="242"/>
      <c r="BH5" s="242"/>
      <c r="BI5" s="242"/>
      <c r="BJ5" s="242"/>
      <c r="BK5" s="242"/>
      <c r="BL5" s="242"/>
      <c r="BM5" s="242"/>
      <c r="BN5" s="242"/>
      <c r="BO5" s="242"/>
      <c r="BP5" s="242"/>
      <c r="BQ5" s="242"/>
      <c r="BR5" s="242"/>
      <c r="BS5" s="242"/>
      <c r="BT5" s="242"/>
      <c r="BU5" s="242"/>
      <c r="BV5" s="242"/>
      <c r="BW5" s="242"/>
      <c r="BX5" s="242"/>
      <c r="BY5" s="242"/>
      <c r="BZ5" s="242"/>
      <c r="CA5" s="242"/>
      <c r="CB5" s="242"/>
      <c r="CC5" s="242"/>
      <c r="CD5" s="242"/>
      <c r="CE5" s="242"/>
      <c r="CF5" s="242"/>
      <c r="CG5" s="242"/>
      <c r="CH5" s="242"/>
      <c r="CI5" s="242"/>
      <c r="CJ5" s="242"/>
      <c r="CK5" s="242"/>
      <c r="CL5" s="242"/>
      <c r="CM5" s="242"/>
      <c r="CN5" s="242"/>
      <c r="CO5" s="242"/>
      <c r="CP5" s="242"/>
      <c r="CQ5" s="242"/>
      <c r="CR5" s="242"/>
      <c r="CS5" s="242"/>
      <c r="CT5" s="242"/>
      <c r="CU5" s="242"/>
      <c r="CV5" s="242"/>
      <c r="CW5" s="242"/>
      <c r="CX5" s="242"/>
      <c r="CY5" s="242"/>
      <c r="CZ5" s="242"/>
      <c r="DA5" s="242"/>
      <c r="DB5" s="242"/>
      <c r="DC5" s="242"/>
      <c r="DD5" s="242"/>
      <c r="DE5" s="242"/>
      <c r="DF5" s="242"/>
      <c r="DG5" s="242"/>
      <c r="DH5" s="242"/>
      <c r="DI5" s="242"/>
      <c r="DJ5" s="242"/>
      <c r="DK5" s="242"/>
      <c r="DL5" s="242"/>
      <c r="DM5" s="242"/>
      <c r="DN5" s="242"/>
      <c r="DO5" s="242"/>
      <c r="DP5" s="242"/>
      <c r="DQ5" s="242"/>
      <c r="DR5" s="242"/>
      <c r="DS5" s="242"/>
      <c r="DT5" s="242"/>
      <c r="DU5" s="242"/>
      <c r="DV5" s="242"/>
      <c r="DW5" s="242"/>
      <c r="DX5" s="242"/>
      <c r="DY5" s="242"/>
      <c r="DZ5" s="242"/>
    </row>
    <row r="6" spans="1:130" ht="61.15" customHeight="1" x14ac:dyDescent="0.45">
      <c r="A6" s="377" t="s">
        <v>74</v>
      </c>
      <c r="B6" s="378" t="s">
        <v>75</v>
      </c>
      <c r="C6" s="386" t="s">
        <v>1038</v>
      </c>
      <c r="D6" s="369" t="s">
        <v>445</v>
      </c>
      <c r="E6" s="385" t="s">
        <v>17</v>
      </c>
      <c r="F6" s="367" t="s">
        <v>22</v>
      </c>
      <c r="G6" s="386" t="s">
        <v>698</v>
      </c>
      <c r="H6" s="379" t="s">
        <v>675</v>
      </c>
      <c r="I6" s="379" t="s">
        <v>805</v>
      </c>
      <c r="J6" s="379" t="s">
        <v>239</v>
      </c>
      <c r="K6" s="380" t="s">
        <v>6</v>
      </c>
      <c r="L6" s="381"/>
      <c r="M6" s="381"/>
      <c r="N6" s="382">
        <f t="shared" ref="N6" si="0">IF(K6="","0",IF(K6="Pass",1,IF(K6="Fail",0,IF(K6="TBD",0,IF(K6="N/A (Please provide reason)",1)))))</f>
        <v>0</v>
      </c>
      <c r="O6" s="138">
        <f t="shared" ref="O6:O12" si="1">IF(AND(D6="M",K6="N/A (Please provide reason)"),1,0)</f>
        <v>0</v>
      </c>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42"/>
      <c r="AZ6" s="242"/>
      <c r="BA6" s="242"/>
      <c r="BB6" s="242"/>
      <c r="BC6" s="242"/>
      <c r="BD6" s="242"/>
      <c r="BE6" s="242"/>
      <c r="BF6" s="242"/>
      <c r="BG6" s="242"/>
      <c r="BH6" s="242"/>
      <c r="BI6" s="242"/>
      <c r="BJ6" s="242"/>
      <c r="BK6" s="242"/>
      <c r="BL6" s="242"/>
      <c r="BM6" s="242"/>
      <c r="BN6" s="242"/>
      <c r="BO6" s="242"/>
      <c r="BP6" s="242"/>
      <c r="BQ6" s="242"/>
      <c r="BR6" s="242"/>
      <c r="BS6" s="242"/>
      <c r="BT6" s="242"/>
      <c r="BU6" s="242"/>
      <c r="BV6" s="242"/>
      <c r="BW6" s="242"/>
      <c r="BX6" s="242"/>
      <c r="BY6" s="242"/>
      <c r="BZ6" s="242"/>
      <c r="CA6" s="242"/>
      <c r="CB6" s="242"/>
      <c r="CC6" s="242"/>
      <c r="CD6" s="242"/>
      <c r="CE6" s="242"/>
      <c r="CF6" s="242"/>
      <c r="CG6" s="242"/>
      <c r="CH6" s="242"/>
      <c r="CI6" s="242"/>
      <c r="CJ6" s="242"/>
      <c r="CK6" s="242"/>
      <c r="CL6" s="242"/>
      <c r="CM6" s="242"/>
      <c r="CN6" s="242"/>
      <c r="CO6" s="242"/>
      <c r="CP6" s="242"/>
      <c r="CQ6" s="242"/>
      <c r="CR6" s="242"/>
      <c r="CS6" s="242"/>
      <c r="CT6" s="242"/>
      <c r="CU6" s="242"/>
      <c r="CV6" s="242"/>
      <c r="CW6" s="242"/>
      <c r="CX6" s="242"/>
      <c r="CY6" s="242"/>
      <c r="CZ6" s="242"/>
      <c r="DA6" s="242"/>
      <c r="DB6" s="242"/>
      <c r="DC6" s="242"/>
      <c r="DD6" s="242"/>
      <c r="DE6" s="242"/>
      <c r="DF6" s="242"/>
      <c r="DG6" s="242"/>
      <c r="DH6" s="242"/>
      <c r="DI6" s="242"/>
      <c r="DJ6" s="242"/>
      <c r="DK6" s="242"/>
      <c r="DL6" s="242"/>
      <c r="DM6" s="242"/>
      <c r="DN6" s="242"/>
      <c r="DO6" s="242"/>
      <c r="DP6" s="242"/>
      <c r="DQ6" s="242"/>
      <c r="DR6" s="242"/>
      <c r="DS6" s="242"/>
      <c r="DT6" s="242"/>
      <c r="DU6" s="242"/>
      <c r="DV6" s="242"/>
      <c r="DW6" s="242"/>
      <c r="DX6" s="242"/>
      <c r="DY6" s="242"/>
      <c r="DZ6" s="242"/>
    </row>
    <row r="7" spans="1:130" ht="213.75" customHeight="1" x14ac:dyDescent="0.45">
      <c r="A7" s="377" t="s">
        <v>76</v>
      </c>
      <c r="B7" s="383" t="s">
        <v>78</v>
      </c>
      <c r="C7" s="379" t="s">
        <v>1039</v>
      </c>
      <c r="D7" s="97" t="s">
        <v>5</v>
      </c>
      <c r="E7" s="384" t="s">
        <v>17</v>
      </c>
      <c r="F7" s="56" t="s">
        <v>22</v>
      </c>
      <c r="G7" s="386" t="s">
        <v>698</v>
      </c>
      <c r="H7" s="379" t="s">
        <v>183</v>
      </c>
      <c r="I7" s="379" t="s">
        <v>805</v>
      </c>
      <c r="J7" s="379" t="s">
        <v>239</v>
      </c>
      <c r="K7" s="380" t="s">
        <v>6</v>
      </c>
      <c r="L7" s="381"/>
      <c r="M7" s="381"/>
      <c r="N7" s="382">
        <f>IF(K7="","0",IF(K7="Pass",1,IF(K7="Fail",0,IF(K7="TBD",0,IF(K7="N/A (Please provide reason)",1)))))</f>
        <v>0</v>
      </c>
      <c r="O7" s="138">
        <f t="shared" si="1"/>
        <v>0</v>
      </c>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2"/>
      <c r="AX7" s="242"/>
      <c r="AY7" s="242"/>
      <c r="AZ7" s="242"/>
      <c r="BA7" s="242"/>
      <c r="BB7" s="242"/>
      <c r="BC7" s="242"/>
      <c r="BD7" s="242"/>
      <c r="BE7" s="242"/>
      <c r="BF7" s="242"/>
      <c r="BG7" s="242"/>
      <c r="BH7" s="242"/>
      <c r="BI7" s="242"/>
      <c r="BJ7" s="242"/>
      <c r="BK7" s="242"/>
      <c r="BL7" s="242"/>
      <c r="BM7" s="242"/>
      <c r="BN7" s="242"/>
      <c r="BO7" s="242"/>
      <c r="BP7" s="242"/>
      <c r="BQ7" s="242"/>
      <c r="BR7" s="242"/>
      <c r="BS7" s="242"/>
      <c r="BT7" s="242"/>
      <c r="BU7" s="242"/>
      <c r="BV7" s="242"/>
      <c r="BW7" s="242"/>
      <c r="BX7" s="242"/>
      <c r="BY7" s="242"/>
      <c r="BZ7" s="242"/>
      <c r="CA7" s="242"/>
      <c r="CB7" s="242"/>
      <c r="CC7" s="242"/>
      <c r="CD7" s="242"/>
      <c r="CE7" s="242"/>
      <c r="CF7" s="242"/>
      <c r="CG7" s="242"/>
      <c r="CH7" s="242"/>
      <c r="CI7" s="242"/>
      <c r="CJ7" s="242"/>
      <c r="CK7" s="242"/>
      <c r="CL7" s="242"/>
      <c r="CM7" s="242"/>
      <c r="CN7" s="242"/>
      <c r="CO7" s="242"/>
      <c r="CP7" s="242"/>
      <c r="CQ7" s="242"/>
      <c r="CR7" s="242"/>
      <c r="CS7" s="242"/>
      <c r="CT7" s="242"/>
      <c r="CU7" s="242"/>
      <c r="CV7" s="242"/>
      <c r="CW7" s="242"/>
      <c r="CX7" s="242"/>
      <c r="CY7" s="242"/>
      <c r="CZ7" s="242"/>
      <c r="DA7" s="242"/>
      <c r="DB7" s="242"/>
      <c r="DC7" s="242"/>
      <c r="DD7" s="242"/>
      <c r="DE7" s="242"/>
      <c r="DF7" s="242"/>
      <c r="DG7" s="242"/>
      <c r="DH7" s="242"/>
      <c r="DI7" s="242"/>
      <c r="DJ7" s="242"/>
      <c r="DK7" s="242"/>
      <c r="DL7" s="242"/>
      <c r="DM7" s="242"/>
      <c r="DN7" s="242"/>
      <c r="DO7" s="242"/>
      <c r="DP7" s="242"/>
      <c r="DQ7" s="242"/>
      <c r="DR7" s="242"/>
      <c r="DS7" s="242"/>
      <c r="DT7" s="242"/>
      <c r="DU7" s="242"/>
      <c r="DV7" s="242"/>
      <c r="DW7" s="242"/>
      <c r="DX7" s="242"/>
      <c r="DY7" s="242"/>
      <c r="DZ7" s="242"/>
    </row>
    <row r="8" spans="1:130" ht="33" customHeight="1" x14ac:dyDescent="0.45">
      <c r="A8" s="542" t="s">
        <v>153</v>
      </c>
      <c r="B8" s="545" t="s">
        <v>79</v>
      </c>
      <c r="C8" s="547" t="s">
        <v>1040</v>
      </c>
      <c r="D8" s="549" t="s">
        <v>445</v>
      </c>
      <c r="E8" s="551" t="s">
        <v>17</v>
      </c>
      <c r="F8" s="518" t="s">
        <v>22</v>
      </c>
      <c r="G8" s="547" t="s">
        <v>806</v>
      </c>
      <c r="H8" s="547" t="s">
        <v>870</v>
      </c>
      <c r="I8" s="547" t="s">
        <v>807</v>
      </c>
      <c r="J8" s="547" t="s">
        <v>239</v>
      </c>
      <c r="K8" s="553" t="s">
        <v>6</v>
      </c>
      <c r="L8" s="553"/>
      <c r="M8" s="553"/>
      <c r="N8" s="556">
        <f>IF(K8="","0",IF(K8="Pass",1,IF(K8="Fail",0,IF(K8="TBD",0,IF(K8="N/A (Please provide reason)",1)))))</f>
        <v>0</v>
      </c>
      <c r="O8" s="559">
        <f t="shared" si="1"/>
        <v>0</v>
      </c>
      <c r="P8" s="242"/>
      <c r="Q8" s="242"/>
      <c r="R8" s="242"/>
      <c r="S8" s="242"/>
      <c r="T8" s="242"/>
      <c r="U8" s="242"/>
      <c r="V8" s="242"/>
      <c r="W8" s="242"/>
      <c r="X8" s="242"/>
      <c r="Y8" s="242"/>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2"/>
      <c r="AX8" s="242"/>
      <c r="AY8" s="242"/>
      <c r="AZ8" s="242"/>
      <c r="BA8" s="242"/>
      <c r="BB8" s="242"/>
      <c r="BC8" s="242"/>
      <c r="BD8" s="242"/>
      <c r="BE8" s="242"/>
      <c r="BF8" s="242"/>
      <c r="BG8" s="242"/>
      <c r="BH8" s="242"/>
      <c r="BI8" s="242"/>
      <c r="BJ8" s="242"/>
      <c r="BK8" s="242"/>
      <c r="BL8" s="242"/>
      <c r="BM8" s="242"/>
      <c r="BN8" s="242"/>
      <c r="BO8" s="242"/>
      <c r="BP8" s="242"/>
      <c r="BQ8" s="242"/>
      <c r="BR8" s="242"/>
      <c r="BS8" s="242"/>
      <c r="BT8" s="242"/>
      <c r="BU8" s="242"/>
      <c r="BV8" s="242"/>
      <c r="BW8" s="242"/>
      <c r="BX8" s="242"/>
      <c r="BY8" s="242"/>
      <c r="BZ8" s="242"/>
      <c r="CA8" s="242"/>
      <c r="CB8" s="242"/>
      <c r="CC8" s="242"/>
      <c r="CD8" s="242"/>
      <c r="CE8" s="242"/>
      <c r="CF8" s="242"/>
      <c r="CG8" s="242"/>
      <c r="CH8" s="242"/>
      <c r="CI8" s="242"/>
      <c r="CJ8" s="242"/>
      <c r="CK8" s="242"/>
      <c r="CL8" s="242"/>
      <c r="CM8" s="242"/>
      <c r="CN8" s="242"/>
      <c r="CO8" s="242"/>
      <c r="CP8" s="242"/>
      <c r="CQ8" s="242"/>
      <c r="CR8" s="242"/>
      <c r="CS8" s="242"/>
      <c r="CT8" s="242"/>
      <c r="CU8" s="242"/>
      <c r="CV8" s="242"/>
      <c r="CW8" s="242"/>
      <c r="CX8" s="242"/>
      <c r="CY8" s="242"/>
      <c r="CZ8" s="242"/>
      <c r="DA8" s="242"/>
      <c r="DB8" s="242"/>
      <c r="DC8" s="242"/>
      <c r="DD8" s="242"/>
      <c r="DE8" s="242"/>
      <c r="DF8" s="242"/>
      <c r="DG8" s="242"/>
      <c r="DH8" s="242"/>
      <c r="DI8" s="242"/>
      <c r="DJ8" s="242"/>
      <c r="DK8" s="242"/>
      <c r="DL8" s="242"/>
      <c r="DM8" s="242"/>
      <c r="DN8" s="242"/>
      <c r="DO8" s="242"/>
      <c r="DP8" s="242"/>
      <c r="DQ8" s="242"/>
      <c r="DR8" s="242"/>
      <c r="DS8" s="242"/>
      <c r="DT8" s="242"/>
      <c r="DU8" s="242"/>
      <c r="DV8" s="242"/>
      <c r="DW8" s="242"/>
      <c r="DX8" s="242"/>
      <c r="DY8" s="242"/>
      <c r="DZ8" s="242"/>
    </row>
    <row r="9" spans="1:130" ht="33" customHeight="1" x14ac:dyDescent="0.45">
      <c r="A9" s="543"/>
      <c r="B9" s="546"/>
      <c r="C9" s="548"/>
      <c r="D9" s="550"/>
      <c r="E9" s="552"/>
      <c r="F9" s="519"/>
      <c r="G9" s="548"/>
      <c r="H9" s="548"/>
      <c r="I9" s="548"/>
      <c r="J9" s="548"/>
      <c r="K9" s="554"/>
      <c r="L9" s="554"/>
      <c r="M9" s="554"/>
      <c r="N9" s="557"/>
      <c r="O9" s="560"/>
      <c r="P9" s="242"/>
      <c r="Q9" s="242"/>
      <c r="R9" s="242"/>
      <c r="S9" s="242"/>
      <c r="T9" s="242"/>
      <c r="U9" s="242"/>
      <c r="V9" s="242"/>
      <c r="W9" s="242"/>
      <c r="X9" s="242"/>
      <c r="Y9" s="242"/>
      <c r="Z9" s="242"/>
      <c r="AA9" s="242"/>
      <c r="AB9" s="242"/>
      <c r="AC9" s="242"/>
      <c r="AD9" s="242"/>
      <c r="AE9" s="242"/>
      <c r="AF9" s="242"/>
      <c r="AG9" s="242"/>
      <c r="AH9" s="242"/>
      <c r="AI9" s="242"/>
      <c r="AJ9" s="242"/>
      <c r="AK9" s="242"/>
      <c r="AL9" s="242"/>
      <c r="AM9" s="242"/>
      <c r="AN9" s="242"/>
      <c r="AO9" s="242"/>
      <c r="AP9" s="242"/>
      <c r="AQ9" s="242"/>
      <c r="AR9" s="242"/>
      <c r="AS9" s="242"/>
      <c r="AT9" s="242"/>
      <c r="AU9" s="242"/>
      <c r="AV9" s="242"/>
      <c r="AW9" s="242"/>
      <c r="AX9" s="242"/>
      <c r="AY9" s="242"/>
      <c r="AZ9" s="242"/>
      <c r="BA9" s="242"/>
      <c r="BB9" s="242"/>
      <c r="BC9" s="242"/>
      <c r="BD9" s="242"/>
      <c r="BE9" s="242"/>
      <c r="BF9" s="242"/>
      <c r="BG9" s="242"/>
      <c r="BH9" s="242"/>
      <c r="BI9" s="242"/>
      <c r="BJ9" s="242"/>
      <c r="BK9" s="242"/>
      <c r="BL9" s="242"/>
      <c r="BM9" s="242"/>
      <c r="BN9" s="242"/>
      <c r="BO9" s="242"/>
      <c r="BP9" s="242"/>
      <c r="BQ9" s="242"/>
      <c r="BR9" s="242"/>
      <c r="BS9" s="242"/>
      <c r="BT9" s="242"/>
      <c r="BU9" s="242"/>
      <c r="BV9" s="242"/>
      <c r="BW9" s="242"/>
      <c r="BX9" s="242"/>
      <c r="BY9" s="242"/>
      <c r="BZ9" s="242"/>
      <c r="CA9" s="242"/>
      <c r="CB9" s="242"/>
      <c r="CC9" s="242"/>
      <c r="CD9" s="242"/>
      <c r="CE9" s="242"/>
      <c r="CF9" s="242"/>
      <c r="CG9" s="242"/>
      <c r="CH9" s="242"/>
      <c r="CI9" s="242"/>
      <c r="CJ9" s="242"/>
      <c r="CK9" s="242"/>
      <c r="CL9" s="242"/>
      <c r="CM9" s="242"/>
      <c r="CN9" s="242"/>
      <c r="CO9" s="242"/>
      <c r="CP9" s="242"/>
      <c r="CQ9" s="242"/>
      <c r="CR9" s="242"/>
      <c r="CS9" s="242"/>
      <c r="CT9" s="242"/>
      <c r="CU9" s="242"/>
      <c r="CV9" s="242"/>
      <c r="CW9" s="242"/>
      <c r="CX9" s="242"/>
      <c r="CY9" s="242"/>
      <c r="CZ9" s="242"/>
      <c r="DA9" s="242"/>
      <c r="DB9" s="242"/>
      <c r="DC9" s="242"/>
      <c r="DD9" s="242"/>
      <c r="DE9" s="242"/>
      <c r="DF9" s="242"/>
      <c r="DG9" s="242"/>
      <c r="DH9" s="242"/>
      <c r="DI9" s="242"/>
      <c r="DJ9" s="242"/>
      <c r="DK9" s="242"/>
      <c r="DL9" s="242"/>
      <c r="DM9" s="242"/>
      <c r="DN9" s="242"/>
      <c r="DO9" s="242"/>
      <c r="DP9" s="242"/>
      <c r="DQ9" s="242"/>
      <c r="DR9" s="242"/>
      <c r="DS9" s="242"/>
      <c r="DT9" s="242"/>
      <c r="DU9" s="242"/>
      <c r="DV9" s="242"/>
      <c r="DW9" s="242"/>
      <c r="DX9" s="242"/>
      <c r="DY9" s="242"/>
      <c r="DZ9" s="242"/>
    </row>
    <row r="10" spans="1:130" ht="75" customHeight="1" x14ac:dyDescent="0.45">
      <c r="A10" s="544"/>
      <c r="B10" s="546"/>
      <c r="C10" s="548"/>
      <c r="D10" s="550"/>
      <c r="E10" s="552"/>
      <c r="F10" s="519"/>
      <c r="G10" s="563"/>
      <c r="H10" s="563"/>
      <c r="I10" s="563"/>
      <c r="J10" s="563"/>
      <c r="K10" s="555"/>
      <c r="L10" s="555"/>
      <c r="M10" s="555"/>
      <c r="N10" s="558"/>
      <c r="O10" s="561"/>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c r="AR10" s="242"/>
      <c r="AS10" s="242"/>
      <c r="AT10" s="242"/>
      <c r="AU10" s="242"/>
      <c r="AV10" s="242"/>
      <c r="AW10" s="242"/>
      <c r="AX10" s="242"/>
      <c r="AY10" s="242"/>
      <c r="AZ10" s="242"/>
      <c r="BA10" s="242"/>
      <c r="BB10" s="242"/>
      <c r="BC10" s="242"/>
      <c r="BD10" s="242"/>
      <c r="BE10" s="242"/>
      <c r="BF10" s="242"/>
      <c r="BG10" s="242"/>
      <c r="BH10" s="242"/>
      <c r="BI10" s="242"/>
      <c r="BJ10" s="242"/>
      <c r="BK10" s="242"/>
      <c r="BL10" s="242"/>
      <c r="BM10" s="242"/>
      <c r="BN10" s="242"/>
      <c r="BO10" s="242"/>
      <c r="BP10" s="242"/>
      <c r="BQ10" s="242"/>
      <c r="BR10" s="242"/>
      <c r="BS10" s="242"/>
      <c r="BT10" s="242"/>
      <c r="BU10" s="242"/>
      <c r="BV10" s="242"/>
      <c r="BW10" s="242"/>
      <c r="BX10" s="242"/>
      <c r="BY10" s="242"/>
      <c r="BZ10" s="242"/>
      <c r="CA10" s="242"/>
      <c r="CB10" s="242"/>
      <c r="CC10" s="242"/>
      <c r="CD10" s="242"/>
      <c r="CE10" s="242"/>
      <c r="CF10" s="242"/>
      <c r="CG10" s="242"/>
      <c r="CH10" s="242"/>
      <c r="CI10" s="242"/>
      <c r="CJ10" s="242"/>
      <c r="CK10" s="242"/>
      <c r="CL10" s="242"/>
      <c r="CM10" s="242"/>
      <c r="CN10" s="242"/>
      <c r="CO10" s="242"/>
      <c r="CP10" s="242"/>
      <c r="CQ10" s="242"/>
      <c r="CR10" s="242"/>
      <c r="CS10" s="242"/>
      <c r="CT10" s="242"/>
      <c r="CU10" s="242"/>
      <c r="CV10" s="242"/>
      <c r="CW10" s="242"/>
      <c r="CX10" s="242"/>
      <c r="CY10" s="242"/>
      <c r="CZ10" s="242"/>
      <c r="DA10" s="242"/>
      <c r="DB10" s="242"/>
      <c r="DC10" s="242"/>
      <c r="DD10" s="242"/>
      <c r="DE10" s="242"/>
      <c r="DF10" s="242"/>
      <c r="DG10" s="242"/>
      <c r="DH10" s="242"/>
      <c r="DI10" s="242"/>
      <c r="DJ10" s="242"/>
      <c r="DK10" s="242"/>
      <c r="DL10" s="242"/>
      <c r="DM10" s="242"/>
      <c r="DN10" s="242"/>
      <c r="DO10" s="242"/>
      <c r="DP10" s="242"/>
      <c r="DQ10" s="242"/>
      <c r="DR10" s="242"/>
      <c r="DS10" s="242"/>
      <c r="DT10" s="242"/>
      <c r="DU10" s="242"/>
      <c r="DV10" s="242"/>
      <c r="DW10" s="242"/>
      <c r="DX10" s="242"/>
      <c r="DY10" s="242"/>
      <c r="DZ10" s="242"/>
    </row>
    <row r="11" spans="1:130" ht="69" customHeight="1" x14ac:dyDescent="0.45">
      <c r="A11" s="377" t="s">
        <v>154</v>
      </c>
      <c r="B11" s="387" t="s">
        <v>80</v>
      </c>
      <c r="C11" s="386" t="s">
        <v>1041</v>
      </c>
      <c r="D11" s="366" t="s">
        <v>5</v>
      </c>
      <c r="E11" s="385" t="s">
        <v>17</v>
      </c>
      <c r="F11" s="367" t="s">
        <v>22</v>
      </c>
      <c r="G11" s="386" t="s">
        <v>699</v>
      </c>
      <c r="H11" s="379" t="s">
        <v>675</v>
      </c>
      <c r="I11" s="379" t="s">
        <v>676</v>
      </c>
      <c r="J11" s="379" t="s">
        <v>871</v>
      </c>
      <c r="K11" s="380" t="s">
        <v>6</v>
      </c>
      <c r="L11" s="381"/>
      <c r="M11" s="381"/>
      <c r="N11" s="382">
        <f t="shared" ref="N11:N20" si="2">IF(K11="","0",IF(K11="Pass",1,IF(K11="Fail",0,IF(K11="TBD",0,IF(K11="N/A (Please provide reason)",1)))))</f>
        <v>0</v>
      </c>
      <c r="O11" s="138">
        <f t="shared" si="1"/>
        <v>0</v>
      </c>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c r="BW11" s="242"/>
      <c r="BX11" s="242"/>
      <c r="BY11" s="242"/>
      <c r="BZ11" s="242"/>
      <c r="CA11" s="242"/>
      <c r="CB11" s="242"/>
      <c r="CC11" s="242"/>
      <c r="CD11" s="242"/>
      <c r="CE11" s="242"/>
      <c r="CF11" s="242"/>
      <c r="CG11" s="242"/>
      <c r="CH11" s="242"/>
      <c r="CI11" s="242"/>
      <c r="CJ11" s="242"/>
      <c r="CK11" s="242"/>
      <c r="CL11" s="242"/>
      <c r="CM11" s="242"/>
      <c r="CN11" s="242"/>
      <c r="CO11" s="242"/>
      <c r="CP11" s="242"/>
      <c r="CQ11" s="242"/>
      <c r="CR11" s="242"/>
      <c r="CS11" s="242"/>
      <c r="CT11" s="242"/>
      <c r="CU11" s="242"/>
      <c r="CV11" s="242"/>
      <c r="CW11" s="242"/>
      <c r="CX11" s="242"/>
      <c r="CY11" s="242"/>
      <c r="CZ11" s="242"/>
      <c r="DA11" s="242"/>
      <c r="DB11" s="242"/>
      <c r="DC11" s="242"/>
      <c r="DD11" s="242"/>
      <c r="DE11" s="242"/>
      <c r="DF11" s="242"/>
      <c r="DG11" s="242"/>
      <c r="DH11" s="242"/>
      <c r="DI11" s="242"/>
      <c r="DJ11" s="242"/>
      <c r="DK11" s="242"/>
      <c r="DL11" s="242"/>
      <c r="DM11" s="242"/>
      <c r="DN11" s="242"/>
      <c r="DO11" s="242"/>
      <c r="DP11" s="242"/>
      <c r="DQ11" s="242"/>
      <c r="DR11" s="242"/>
      <c r="DS11" s="242"/>
      <c r="DT11" s="242"/>
      <c r="DU11" s="242"/>
      <c r="DV11" s="242"/>
      <c r="DW11" s="242"/>
      <c r="DX11" s="242"/>
      <c r="DY11" s="242"/>
      <c r="DZ11" s="242"/>
    </row>
    <row r="12" spans="1:130" ht="104.25" customHeight="1" x14ac:dyDescent="0.45">
      <c r="A12" s="377" t="s">
        <v>155</v>
      </c>
      <c r="B12" s="545" t="s">
        <v>82</v>
      </c>
      <c r="C12" s="547" t="s">
        <v>1042</v>
      </c>
      <c r="D12" s="512" t="s">
        <v>5</v>
      </c>
      <c r="E12" s="551" t="s">
        <v>17</v>
      </c>
      <c r="F12" s="565" t="s">
        <v>17</v>
      </c>
      <c r="G12" s="381" t="s">
        <v>700</v>
      </c>
      <c r="H12" s="379" t="s">
        <v>957</v>
      </c>
      <c r="I12" s="379" t="s">
        <v>677</v>
      </c>
      <c r="J12" s="379" t="s">
        <v>476</v>
      </c>
      <c r="K12" s="380" t="s">
        <v>6</v>
      </c>
      <c r="L12" s="381"/>
      <c r="M12" s="381"/>
      <c r="N12" s="382">
        <f t="shared" si="2"/>
        <v>0</v>
      </c>
      <c r="O12" s="138">
        <f t="shared" si="1"/>
        <v>0</v>
      </c>
      <c r="P12" s="242"/>
      <c r="Q12" s="242"/>
      <c r="R12" s="242"/>
      <c r="S12" s="242"/>
      <c r="T12" s="242"/>
      <c r="U12" s="242"/>
      <c r="V12" s="242"/>
      <c r="W12" s="242"/>
      <c r="X12" s="242"/>
      <c r="Y12" s="242"/>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c r="BZ12" s="242"/>
      <c r="CA12" s="242"/>
      <c r="CB12" s="242"/>
      <c r="CC12" s="242"/>
      <c r="CD12" s="242"/>
      <c r="CE12" s="242"/>
      <c r="CF12" s="242"/>
      <c r="CG12" s="242"/>
      <c r="CH12" s="242"/>
      <c r="CI12" s="242"/>
      <c r="CJ12" s="242"/>
      <c r="CK12" s="242"/>
      <c r="CL12" s="242"/>
      <c r="CM12" s="242"/>
      <c r="CN12" s="242"/>
      <c r="CO12" s="242"/>
      <c r="CP12" s="242"/>
      <c r="CQ12" s="242"/>
      <c r="CR12" s="242"/>
      <c r="CS12" s="242"/>
      <c r="CT12" s="242"/>
      <c r="CU12" s="242"/>
      <c r="CV12" s="242"/>
      <c r="CW12" s="242"/>
      <c r="CX12" s="242"/>
      <c r="CY12" s="242"/>
      <c r="CZ12" s="242"/>
      <c r="DA12" s="242"/>
      <c r="DB12" s="242"/>
      <c r="DC12" s="242"/>
      <c r="DD12" s="242"/>
      <c r="DE12" s="242"/>
      <c r="DF12" s="242"/>
      <c r="DG12" s="242"/>
      <c r="DH12" s="242"/>
      <c r="DI12" s="242"/>
      <c r="DJ12" s="242"/>
      <c r="DK12" s="242"/>
      <c r="DL12" s="242"/>
      <c r="DM12" s="242"/>
      <c r="DN12" s="242"/>
      <c r="DO12" s="242"/>
      <c r="DP12" s="242"/>
      <c r="DQ12" s="242"/>
      <c r="DR12" s="242"/>
      <c r="DS12" s="242"/>
      <c r="DT12" s="242"/>
      <c r="DU12" s="242"/>
      <c r="DV12" s="242"/>
      <c r="DW12" s="242"/>
      <c r="DX12" s="242"/>
      <c r="DY12" s="242"/>
      <c r="DZ12" s="242"/>
    </row>
    <row r="13" spans="1:130" ht="108.75" customHeight="1" x14ac:dyDescent="0.45">
      <c r="A13" s="377" t="s">
        <v>156</v>
      </c>
      <c r="B13" s="546"/>
      <c r="C13" s="548"/>
      <c r="D13" s="513"/>
      <c r="E13" s="552"/>
      <c r="F13" s="566"/>
      <c r="G13" s="381" t="s">
        <v>701</v>
      </c>
      <c r="H13" s="379" t="s">
        <v>958</v>
      </c>
      <c r="I13" s="379" t="s">
        <v>678</v>
      </c>
      <c r="J13" s="379" t="s">
        <v>475</v>
      </c>
      <c r="K13" s="380" t="s">
        <v>6</v>
      </c>
      <c r="L13" s="381"/>
      <c r="M13" s="381"/>
      <c r="N13" s="382">
        <f t="shared" si="2"/>
        <v>0</v>
      </c>
      <c r="O13" s="138">
        <f>IF(AND(D12="M",K13="N/A (Please provide reason)"),1,0)</f>
        <v>0</v>
      </c>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2"/>
      <c r="AX13" s="242"/>
      <c r="AY13" s="242"/>
      <c r="AZ13" s="242"/>
      <c r="BA13" s="242"/>
      <c r="BB13" s="242"/>
      <c r="BC13" s="242"/>
      <c r="BD13" s="242"/>
      <c r="BE13" s="242"/>
      <c r="BF13" s="242"/>
      <c r="BG13" s="242"/>
      <c r="BH13" s="242"/>
      <c r="BI13" s="242"/>
      <c r="BJ13" s="242"/>
      <c r="BK13" s="242"/>
      <c r="BL13" s="242"/>
      <c r="BM13" s="242"/>
      <c r="BN13" s="242"/>
      <c r="BO13" s="242"/>
      <c r="BP13" s="242"/>
      <c r="BQ13" s="242"/>
      <c r="BR13" s="242"/>
      <c r="BS13" s="242"/>
      <c r="BT13" s="242"/>
      <c r="BU13" s="242"/>
      <c r="BV13" s="242"/>
      <c r="BW13" s="242"/>
      <c r="BX13" s="242"/>
      <c r="BY13" s="242"/>
      <c r="BZ13" s="242"/>
      <c r="CA13" s="242"/>
      <c r="CB13" s="242"/>
      <c r="CC13" s="242"/>
      <c r="CD13" s="242"/>
      <c r="CE13" s="242"/>
      <c r="CF13" s="242"/>
      <c r="CG13" s="242"/>
      <c r="CH13" s="242"/>
      <c r="CI13" s="242"/>
      <c r="CJ13" s="242"/>
      <c r="CK13" s="242"/>
      <c r="CL13" s="242"/>
      <c r="CM13" s="242"/>
      <c r="CN13" s="242"/>
      <c r="CO13" s="242"/>
      <c r="CP13" s="242"/>
      <c r="CQ13" s="242"/>
      <c r="CR13" s="242"/>
      <c r="CS13" s="242"/>
      <c r="CT13" s="242"/>
      <c r="CU13" s="242"/>
      <c r="CV13" s="242"/>
      <c r="CW13" s="242"/>
      <c r="CX13" s="242"/>
      <c r="CY13" s="242"/>
      <c r="CZ13" s="242"/>
      <c r="DA13" s="242"/>
      <c r="DB13" s="242"/>
      <c r="DC13" s="242"/>
      <c r="DD13" s="242"/>
      <c r="DE13" s="242"/>
      <c r="DF13" s="242"/>
      <c r="DG13" s="242"/>
      <c r="DH13" s="242"/>
      <c r="DI13" s="242"/>
      <c r="DJ13" s="242"/>
      <c r="DK13" s="242"/>
      <c r="DL13" s="242"/>
      <c r="DM13" s="242"/>
      <c r="DN13" s="242"/>
      <c r="DO13" s="242"/>
      <c r="DP13" s="242"/>
      <c r="DQ13" s="242"/>
      <c r="DR13" s="242"/>
      <c r="DS13" s="242"/>
      <c r="DT13" s="242"/>
      <c r="DU13" s="242"/>
      <c r="DV13" s="242"/>
      <c r="DW13" s="242"/>
      <c r="DX13" s="242"/>
      <c r="DY13" s="242"/>
      <c r="DZ13" s="242"/>
    </row>
    <row r="14" spans="1:130" ht="175.5" customHeight="1" x14ac:dyDescent="0.45">
      <c r="A14" s="377" t="s">
        <v>157</v>
      </c>
      <c r="B14" s="562"/>
      <c r="C14" s="563"/>
      <c r="D14" s="514"/>
      <c r="E14" s="564"/>
      <c r="F14" s="567"/>
      <c r="G14" s="381" t="s">
        <v>702</v>
      </c>
      <c r="H14" s="379" t="s">
        <v>959</v>
      </c>
      <c r="I14" s="379" t="s">
        <v>679</v>
      </c>
      <c r="J14" s="379" t="s">
        <v>486</v>
      </c>
      <c r="K14" s="380" t="s">
        <v>6</v>
      </c>
      <c r="L14" s="381"/>
      <c r="M14" s="381"/>
      <c r="N14" s="382">
        <f t="shared" si="2"/>
        <v>0</v>
      </c>
      <c r="O14" s="138">
        <f>IF(AND(D12="M",K14="N/A (Please provide reason)"),1,0)</f>
        <v>0</v>
      </c>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2"/>
      <c r="BQ14" s="242"/>
      <c r="BR14" s="242"/>
      <c r="BS14" s="242"/>
      <c r="BT14" s="242"/>
      <c r="BU14" s="242"/>
      <c r="BV14" s="242"/>
      <c r="BW14" s="242"/>
      <c r="BX14" s="242"/>
      <c r="BY14" s="242"/>
      <c r="BZ14" s="242"/>
      <c r="CA14" s="242"/>
      <c r="CB14" s="242"/>
      <c r="CC14" s="242"/>
      <c r="CD14" s="242"/>
      <c r="CE14" s="242"/>
      <c r="CF14" s="242"/>
      <c r="CG14" s="242"/>
      <c r="CH14" s="242"/>
      <c r="CI14" s="242"/>
      <c r="CJ14" s="242"/>
      <c r="CK14" s="242"/>
      <c r="CL14" s="242"/>
      <c r="CM14" s="242"/>
      <c r="CN14" s="242"/>
      <c r="CO14" s="242"/>
      <c r="CP14" s="242"/>
      <c r="CQ14" s="242"/>
      <c r="CR14" s="242"/>
      <c r="CS14" s="242"/>
      <c r="CT14" s="242"/>
      <c r="CU14" s="242"/>
      <c r="CV14" s="242"/>
      <c r="CW14" s="242"/>
      <c r="CX14" s="242"/>
      <c r="CY14" s="242"/>
      <c r="CZ14" s="242"/>
      <c r="DA14" s="242"/>
      <c r="DB14" s="242"/>
      <c r="DC14" s="242"/>
      <c r="DD14" s="242"/>
      <c r="DE14" s="242"/>
      <c r="DF14" s="242"/>
      <c r="DG14" s="242"/>
      <c r="DH14" s="242"/>
      <c r="DI14" s="242"/>
      <c r="DJ14" s="242"/>
      <c r="DK14" s="242"/>
      <c r="DL14" s="242"/>
      <c r="DM14" s="242"/>
      <c r="DN14" s="242"/>
      <c r="DO14" s="242"/>
      <c r="DP14" s="242"/>
      <c r="DQ14" s="242"/>
      <c r="DR14" s="242"/>
      <c r="DS14" s="242"/>
      <c r="DT14" s="242"/>
      <c r="DU14" s="242"/>
      <c r="DV14" s="242"/>
      <c r="DW14" s="242"/>
      <c r="DX14" s="242"/>
      <c r="DY14" s="242"/>
      <c r="DZ14" s="242"/>
    </row>
    <row r="15" spans="1:130" ht="86.65" customHeight="1" x14ac:dyDescent="0.45">
      <c r="A15" s="377" t="s">
        <v>158</v>
      </c>
      <c r="B15" s="545" t="s">
        <v>83</v>
      </c>
      <c r="C15" s="547" t="s">
        <v>1043</v>
      </c>
      <c r="D15" s="512" t="s">
        <v>5</v>
      </c>
      <c r="E15" s="551" t="s">
        <v>17</v>
      </c>
      <c r="F15" s="565" t="s">
        <v>17</v>
      </c>
      <c r="G15" s="386" t="s">
        <v>703</v>
      </c>
      <c r="H15" s="379" t="s">
        <v>928</v>
      </c>
      <c r="I15" s="379" t="s">
        <v>929</v>
      </c>
      <c r="J15" s="379" t="s">
        <v>240</v>
      </c>
      <c r="K15" s="380" t="s">
        <v>6</v>
      </c>
      <c r="L15" s="381"/>
      <c r="M15" s="381"/>
      <c r="N15" s="382">
        <f t="shared" si="2"/>
        <v>0</v>
      </c>
      <c r="O15" s="138">
        <f>IF(AND(D15="M",K15="N/A (Please provide reason)"),1,0)</f>
        <v>0</v>
      </c>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c r="BW15" s="242"/>
      <c r="BX15" s="242"/>
      <c r="BY15" s="242"/>
      <c r="BZ15" s="242"/>
      <c r="CA15" s="242"/>
      <c r="CB15" s="242"/>
      <c r="CC15" s="242"/>
      <c r="CD15" s="242"/>
      <c r="CE15" s="242"/>
      <c r="CF15" s="242"/>
      <c r="CG15" s="242"/>
      <c r="CH15" s="242"/>
      <c r="CI15" s="242"/>
      <c r="CJ15" s="242"/>
      <c r="CK15" s="242"/>
      <c r="CL15" s="242"/>
      <c r="CM15" s="242"/>
      <c r="CN15" s="242"/>
      <c r="CO15" s="242"/>
      <c r="CP15" s="242"/>
      <c r="CQ15" s="242"/>
      <c r="CR15" s="242"/>
      <c r="CS15" s="242"/>
      <c r="CT15" s="242"/>
      <c r="CU15" s="242"/>
      <c r="CV15" s="242"/>
      <c r="CW15" s="242"/>
      <c r="CX15" s="242"/>
      <c r="CY15" s="242"/>
      <c r="CZ15" s="242"/>
      <c r="DA15" s="242"/>
      <c r="DB15" s="242"/>
      <c r="DC15" s="242"/>
      <c r="DD15" s="242"/>
      <c r="DE15" s="242"/>
      <c r="DF15" s="242"/>
      <c r="DG15" s="242"/>
      <c r="DH15" s="242"/>
      <c r="DI15" s="242"/>
      <c r="DJ15" s="242"/>
      <c r="DK15" s="242"/>
      <c r="DL15" s="242"/>
      <c r="DM15" s="242"/>
      <c r="DN15" s="242"/>
      <c r="DO15" s="242"/>
      <c r="DP15" s="242"/>
      <c r="DQ15" s="242"/>
      <c r="DR15" s="242"/>
      <c r="DS15" s="242"/>
      <c r="DT15" s="242"/>
      <c r="DU15" s="242"/>
      <c r="DV15" s="242"/>
      <c r="DW15" s="242"/>
      <c r="DX15" s="242"/>
      <c r="DY15" s="242"/>
      <c r="DZ15" s="242"/>
    </row>
    <row r="16" spans="1:130" ht="100.15" customHeight="1" x14ac:dyDescent="0.45">
      <c r="A16" s="377" t="s">
        <v>159</v>
      </c>
      <c r="B16" s="546"/>
      <c r="C16" s="548"/>
      <c r="D16" s="513"/>
      <c r="E16" s="552"/>
      <c r="F16" s="566"/>
      <c r="G16" s="386" t="s">
        <v>704</v>
      </c>
      <c r="H16" s="379" t="s">
        <v>960</v>
      </c>
      <c r="I16" s="379" t="s">
        <v>930</v>
      </c>
      <c r="J16" s="379" t="s">
        <v>241</v>
      </c>
      <c r="K16" s="380" t="s">
        <v>6</v>
      </c>
      <c r="L16" s="381"/>
      <c r="M16" s="381"/>
      <c r="N16" s="382">
        <f t="shared" si="2"/>
        <v>0</v>
      </c>
      <c r="O16" s="138">
        <f>IF(AND(D15="M",K16="N/A (Please provide reason)"),1,0)</f>
        <v>0</v>
      </c>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2"/>
      <c r="DL16" s="242"/>
      <c r="DM16" s="242"/>
      <c r="DN16" s="242"/>
      <c r="DO16" s="242"/>
      <c r="DP16" s="242"/>
      <c r="DQ16" s="242"/>
      <c r="DR16" s="242"/>
      <c r="DS16" s="242"/>
      <c r="DT16" s="242"/>
      <c r="DU16" s="242"/>
      <c r="DV16" s="242"/>
      <c r="DW16" s="242"/>
      <c r="DX16" s="242"/>
      <c r="DY16" s="242"/>
      <c r="DZ16" s="242"/>
    </row>
    <row r="17" spans="1:130" ht="134.25" customHeight="1" x14ac:dyDescent="0.45">
      <c r="A17" s="377" t="s">
        <v>491</v>
      </c>
      <c r="B17" s="546"/>
      <c r="C17" s="548"/>
      <c r="D17" s="513"/>
      <c r="E17" s="552"/>
      <c r="F17" s="566"/>
      <c r="G17" s="386" t="s">
        <v>1044</v>
      </c>
      <c r="H17" s="379" t="s">
        <v>931</v>
      </c>
      <c r="I17" s="379" t="s">
        <v>918</v>
      </c>
      <c r="J17" s="379" t="s">
        <v>919</v>
      </c>
      <c r="K17" s="380" t="s">
        <v>6</v>
      </c>
      <c r="L17" s="381"/>
      <c r="M17" s="381"/>
      <c r="N17" s="382">
        <f t="shared" si="2"/>
        <v>0</v>
      </c>
      <c r="O17" s="138">
        <f>IF(AND(D15="M",K17="N/A (Please provide reason)"),1,0)</f>
        <v>0</v>
      </c>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2"/>
      <c r="DL17" s="242"/>
      <c r="DM17" s="242"/>
      <c r="DN17" s="242"/>
      <c r="DO17" s="242"/>
      <c r="DP17" s="242"/>
      <c r="DQ17" s="242"/>
      <c r="DR17" s="242"/>
      <c r="DS17" s="242"/>
      <c r="DT17" s="242"/>
      <c r="DU17" s="242"/>
      <c r="DV17" s="242"/>
      <c r="DW17" s="242"/>
      <c r="DX17" s="242"/>
      <c r="DY17" s="242"/>
      <c r="DZ17" s="242"/>
    </row>
    <row r="18" spans="1:130" ht="130.15" customHeight="1" x14ac:dyDescent="0.45">
      <c r="A18" s="377" t="s">
        <v>492</v>
      </c>
      <c r="B18" s="546"/>
      <c r="C18" s="548"/>
      <c r="D18" s="513"/>
      <c r="E18" s="552"/>
      <c r="F18" s="566"/>
      <c r="G18" s="386" t="s">
        <v>1045</v>
      </c>
      <c r="H18" s="379" t="s">
        <v>932</v>
      </c>
      <c r="I18" s="379" t="s">
        <v>921</v>
      </c>
      <c r="J18" s="388" t="s">
        <v>239</v>
      </c>
      <c r="K18" s="380" t="s">
        <v>6</v>
      </c>
      <c r="L18" s="381"/>
      <c r="M18" s="381"/>
      <c r="N18" s="382">
        <f t="shared" si="2"/>
        <v>0</v>
      </c>
      <c r="O18" s="138">
        <f>IF(AND(D15="M",K18="N/A (Please provide reason)"),1,0)</f>
        <v>0</v>
      </c>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2"/>
      <c r="DL18" s="242"/>
      <c r="DM18" s="242"/>
      <c r="DN18" s="242"/>
      <c r="DO18" s="242"/>
      <c r="DP18" s="242"/>
      <c r="DQ18" s="242"/>
      <c r="DR18" s="242"/>
      <c r="DS18" s="242"/>
      <c r="DT18" s="242"/>
      <c r="DU18" s="242"/>
      <c r="DV18" s="242"/>
      <c r="DW18" s="242"/>
      <c r="DX18" s="242"/>
      <c r="DY18" s="242"/>
      <c r="DZ18" s="242"/>
    </row>
    <row r="19" spans="1:130" ht="130.9" customHeight="1" x14ac:dyDescent="0.45">
      <c r="A19" s="377" t="s">
        <v>493</v>
      </c>
      <c r="B19" s="546"/>
      <c r="C19" s="548"/>
      <c r="D19" s="513"/>
      <c r="E19" s="552"/>
      <c r="F19" s="566"/>
      <c r="G19" s="386" t="s">
        <v>1046</v>
      </c>
      <c r="H19" s="379" t="s">
        <v>933</v>
      </c>
      <c r="I19" s="379" t="s">
        <v>920</v>
      </c>
      <c r="J19" s="388" t="s">
        <v>239</v>
      </c>
      <c r="K19" s="380" t="s">
        <v>6</v>
      </c>
      <c r="L19" s="381"/>
      <c r="M19" s="381"/>
      <c r="N19" s="382">
        <f t="shared" si="2"/>
        <v>0</v>
      </c>
      <c r="O19" s="138">
        <f>IF(AND(D15="M",K19="N/A (Please provide reason)"),1,0)</f>
        <v>0</v>
      </c>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2"/>
      <c r="DL19" s="242"/>
      <c r="DM19" s="242"/>
      <c r="DN19" s="242"/>
      <c r="DO19" s="242"/>
      <c r="DP19" s="242"/>
      <c r="DQ19" s="242"/>
      <c r="DR19" s="242"/>
      <c r="DS19" s="242"/>
      <c r="DT19" s="242"/>
      <c r="DU19" s="242"/>
      <c r="DV19" s="242"/>
      <c r="DW19" s="242"/>
      <c r="DX19" s="242"/>
      <c r="DY19" s="242"/>
      <c r="DZ19" s="242"/>
    </row>
    <row r="20" spans="1:130" ht="117" customHeight="1" x14ac:dyDescent="0.45">
      <c r="A20" s="377" t="s">
        <v>510</v>
      </c>
      <c r="B20" s="562"/>
      <c r="C20" s="563"/>
      <c r="D20" s="514"/>
      <c r="E20" s="564"/>
      <c r="F20" s="567"/>
      <c r="G20" s="386" t="s">
        <v>1047</v>
      </c>
      <c r="H20" s="379" t="s">
        <v>934</v>
      </c>
      <c r="I20" s="379" t="s">
        <v>922</v>
      </c>
      <c r="J20" s="388" t="s">
        <v>239</v>
      </c>
      <c r="K20" s="380" t="s">
        <v>6</v>
      </c>
      <c r="L20" s="381"/>
      <c r="M20" s="381"/>
      <c r="N20" s="382">
        <f t="shared" si="2"/>
        <v>0</v>
      </c>
      <c r="O20" s="138">
        <f>IF(AND(D15="M",K20="N/A (Please provide reason)"),1,0)</f>
        <v>0</v>
      </c>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2"/>
      <c r="DL20" s="242"/>
      <c r="DM20" s="242"/>
      <c r="DN20" s="242"/>
      <c r="DO20" s="242"/>
      <c r="DP20" s="242"/>
      <c r="DQ20" s="242"/>
      <c r="DR20" s="242"/>
      <c r="DS20" s="242"/>
      <c r="DT20" s="242"/>
      <c r="DU20" s="242"/>
      <c r="DV20" s="242"/>
      <c r="DW20" s="242"/>
      <c r="DX20" s="242"/>
      <c r="DY20" s="242"/>
      <c r="DZ20" s="242"/>
    </row>
    <row r="21" spans="1:130" ht="141" customHeight="1" x14ac:dyDescent="0.45">
      <c r="A21" s="291" t="s">
        <v>520</v>
      </c>
      <c r="B21" s="154" t="s">
        <v>482</v>
      </c>
      <c r="C21" s="372" t="s">
        <v>748</v>
      </c>
      <c r="D21" s="368" t="s">
        <v>5</v>
      </c>
      <c r="E21" s="56" t="s">
        <v>17</v>
      </c>
      <c r="F21" s="56" t="s">
        <v>22</v>
      </c>
      <c r="G21" s="144" t="s">
        <v>706</v>
      </c>
      <c r="H21" s="144" t="s">
        <v>872</v>
      </c>
      <c r="I21" s="144" t="s">
        <v>885</v>
      </c>
      <c r="J21" s="144" t="s">
        <v>509</v>
      </c>
      <c r="K21" s="145"/>
      <c r="L21" s="146"/>
      <c r="M21" s="146"/>
      <c r="N21" s="342"/>
      <c r="O21" s="148"/>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2"/>
      <c r="DL21" s="242"/>
      <c r="DM21" s="242"/>
      <c r="DN21" s="242"/>
      <c r="DO21" s="242"/>
      <c r="DP21" s="242"/>
      <c r="DQ21" s="242"/>
      <c r="DR21" s="242"/>
      <c r="DS21" s="242"/>
      <c r="DT21" s="242"/>
      <c r="DU21" s="242"/>
      <c r="DV21" s="242"/>
      <c r="DW21" s="242"/>
      <c r="DX21" s="242"/>
      <c r="DY21" s="242"/>
      <c r="DZ21" s="242"/>
    </row>
    <row r="22" spans="1:130" ht="153" customHeight="1" x14ac:dyDescent="0.45">
      <c r="A22" s="291" t="s">
        <v>521</v>
      </c>
      <c r="B22" s="572" t="s">
        <v>494</v>
      </c>
      <c r="C22" s="568" t="s">
        <v>1048</v>
      </c>
      <c r="D22" s="518" t="s">
        <v>5</v>
      </c>
      <c r="E22" s="518" t="s">
        <v>17</v>
      </c>
      <c r="F22" s="518" t="s">
        <v>22</v>
      </c>
      <c r="G22" s="155" t="s">
        <v>705</v>
      </c>
      <c r="H22" s="144" t="s">
        <v>873</v>
      </c>
      <c r="I22" s="144" t="s">
        <v>874</v>
      </c>
      <c r="J22" s="144" t="s">
        <v>513</v>
      </c>
      <c r="K22" s="145"/>
      <c r="L22" s="146"/>
      <c r="M22" s="146"/>
      <c r="N22" s="342"/>
      <c r="O22" s="148"/>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2"/>
      <c r="DL22" s="242"/>
      <c r="DM22" s="242"/>
      <c r="DN22" s="242"/>
      <c r="DO22" s="242"/>
      <c r="DP22" s="242"/>
      <c r="DQ22" s="242"/>
      <c r="DR22" s="242"/>
      <c r="DS22" s="242"/>
      <c r="DT22" s="242"/>
      <c r="DU22" s="242"/>
      <c r="DV22" s="242"/>
      <c r="DW22" s="242"/>
      <c r="DX22" s="242"/>
      <c r="DY22" s="242"/>
      <c r="DZ22" s="242"/>
    </row>
    <row r="23" spans="1:130" ht="97.5" customHeight="1" x14ac:dyDescent="0.45">
      <c r="A23" s="291" t="s">
        <v>935</v>
      </c>
      <c r="B23" s="573"/>
      <c r="C23" s="569"/>
      <c r="D23" s="519"/>
      <c r="E23" s="519"/>
      <c r="F23" s="519"/>
      <c r="G23" s="568" t="s">
        <v>707</v>
      </c>
      <c r="H23" s="568" t="s">
        <v>872</v>
      </c>
      <c r="I23" s="568" t="s">
        <v>875</v>
      </c>
      <c r="J23" s="144" t="s">
        <v>508</v>
      </c>
      <c r="K23" s="145"/>
      <c r="L23" s="146"/>
      <c r="M23" s="146"/>
      <c r="N23" s="342"/>
      <c r="O23" s="148"/>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2"/>
      <c r="DL23" s="242"/>
      <c r="DM23" s="242"/>
      <c r="DN23" s="242"/>
      <c r="DO23" s="242"/>
      <c r="DP23" s="242"/>
      <c r="DQ23" s="242"/>
      <c r="DR23" s="242"/>
      <c r="DS23" s="242"/>
      <c r="DT23" s="242"/>
      <c r="DU23" s="242"/>
      <c r="DV23" s="242"/>
      <c r="DW23" s="242"/>
      <c r="DX23" s="242"/>
      <c r="DY23" s="242"/>
      <c r="DZ23" s="242"/>
    </row>
    <row r="24" spans="1:130" ht="70.5" customHeight="1" x14ac:dyDescent="0.45">
      <c r="A24" s="291" t="s">
        <v>936</v>
      </c>
      <c r="B24" s="573"/>
      <c r="C24" s="569"/>
      <c r="D24" s="519"/>
      <c r="E24" s="519"/>
      <c r="F24" s="519"/>
      <c r="G24" s="569"/>
      <c r="H24" s="569"/>
      <c r="I24" s="569"/>
      <c r="J24" s="144" t="s">
        <v>511</v>
      </c>
      <c r="K24" s="145"/>
      <c r="L24" s="146"/>
      <c r="M24" s="146"/>
      <c r="N24" s="342"/>
      <c r="O24" s="148"/>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2"/>
      <c r="DL24" s="242"/>
      <c r="DM24" s="242"/>
      <c r="DN24" s="242"/>
      <c r="DO24" s="242"/>
      <c r="DP24" s="242"/>
      <c r="DQ24" s="242"/>
      <c r="DR24" s="242"/>
      <c r="DS24" s="242"/>
      <c r="DT24" s="242"/>
      <c r="DU24" s="242"/>
      <c r="DV24" s="242"/>
      <c r="DW24" s="242"/>
      <c r="DX24" s="242"/>
      <c r="DY24" s="242"/>
      <c r="DZ24" s="242"/>
    </row>
    <row r="25" spans="1:130" ht="93.75" customHeight="1" x14ac:dyDescent="0.45">
      <c r="A25" s="291" t="s">
        <v>937</v>
      </c>
      <c r="B25" s="574"/>
      <c r="C25" s="570"/>
      <c r="D25" s="520"/>
      <c r="E25" s="520"/>
      <c r="F25" s="520"/>
      <c r="G25" s="570"/>
      <c r="H25" s="570"/>
      <c r="I25" s="570"/>
      <c r="J25" s="144" t="s">
        <v>512</v>
      </c>
      <c r="K25" s="145"/>
      <c r="L25" s="146"/>
      <c r="M25" s="146"/>
      <c r="N25" s="342"/>
      <c r="O25" s="148"/>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2"/>
      <c r="DL25" s="242"/>
      <c r="DM25" s="242"/>
      <c r="DN25" s="242"/>
      <c r="DO25" s="242"/>
      <c r="DP25" s="242"/>
      <c r="DQ25" s="242"/>
      <c r="DR25" s="242"/>
      <c r="DS25" s="242"/>
      <c r="DT25" s="242"/>
      <c r="DU25" s="242"/>
      <c r="DV25" s="242"/>
      <c r="DW25" s="242"/>
      <c r="DX25" s="242"/>
      <c r="DY25" s="242"/>
      <c r="DZ25" s="242"/>
    </row>
    <row r="26" spans="1:130" ht="199.5" customHeight="1" x14ac:dyDescent="0.45">
      <c r="A26" s="291" t="s">
        <v>938</v>
      </c>
      <c r="B26" s="154" t="s">
        <v>495</v>
      </c>
      <c r="C26" s="372" t="s">
        <v>1049</v>
      </c>
      <c r="D26" s="368" t="s">
        <v>5</v>
      </c>
      <c r="E26" s="56" t="s">
        <v>17</v>
      </c>
      <c r="F26" s="56" t="s">
        <v>22</v>
      </c>
      <c r="G26" s="155" t="s">
        <v>708</v>
      </c>
      <c r="H26" s="144" t="s">
        <v>876</v>
      </c>
      <c r="I26" s="144" t="s">
        <v>877</v>
      </c>
      <c r="J26" s="144" t="s">
        <v>514</v>
      </c>
      <c r="K26" s="145"/>
      <c r="L26" s="146"/>
      <c r="M26" s="146"/>
      <c r="N26" s="342"/>
      <c r="O26" s="148"/>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2"/>
      <c r="DL26" s="242"/>
      <c r="DM26" s="242"/>
      <c r="DN26" s="242"/>
      <c r="DO26" s="242"/>
      <c r="DP26" s="242"/>
      <c r="DQ26" s="242"/>
      <c r="DR26" s="242"/>
      <c r="DS26" s="242"/>
      <c r="DT26" s="242"/>
      <c r="DU26" s="242"/>
      <c r="DV26" s="242"/>
      <c r="DW26" s="242"/>
      <c r="DX26" s="242"/>
      <c r="DY26" s="242"/>
      <c r="DZ26" s="242"/>
    </row>
    <row r="27" spans="1:130" x14ac:dyDescent="0.45">
      <c r="A27" s="416" t="s">
        <v>77</v>
      </c>
      <c r="B27" s="405"/>
      <c r="C27" s="14"/>
      <c r="D27" s="57"/>
      <c r="E27" s="57"/>
      <c r="F27" s="57"/>
      <c r="G27" s="57"/>
      <c r="H27" s="57"/>
      <c r="I27" s="57"/>
      <c r="J27" s="57"/>
      <c r="K27" s="58" t="s">
        <v>719</v>
      </c>
      <c r="L27" s="59"/>
      <c r="M27" s="59"/>
      <c r="N27" s="58"/>
      <c r="O27" s="58"/>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2"/>
      <c r="DL27" s="242"/>
      <c r="DM27" s="242"/>
      <c r="DN27" s="242"/>
      <c r="DO27" s="242"/>
      <c r="DP27" s="242"/>
      <c r="DQ27" s="242"/>
      <c r="DR27" s="242"/>
      <c r="DS27" s="242"/>
      <c r="DT27" s="242"/>
      <c r="DU27" s="242"/>
      <c r="DV27" s="242"/>
      <c r="DW27" s="242"/>
      <c r="DX27" s="242"/>
      <c r="DY27" s="242"/>
      <c r="DZ27" s="242"/>
    </row>
    <row r="28" spans="1:130" x14ac:dyDescent="0.45">
      <c r="A28" s="416" t="s">
        <v>84</v>
      </c>
      <c r="B28" s="405"/>
      <c r="C28" s="13"/>
      <c r="D28" s="57"/>
      <c r="E28" s="57"/>
      <c r="F28" s="57"/>
      <c r="G28" s="57"/>
      <c r="H28" s="57"/>
      <c r="I28" s="57"/>
      <c r="J28" s="57"/>
      <c r="K28" s="57"/>
      <c r="L28" s="57"/>
      <c r="M28" s="57"/>
      <c r="N28" s="58"/>
      <c r="O28" s="58"/>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2"/>
      <c r="DL28" s="242"/>
      <c r="DM28" s="242"/>
      <c r="DN28" s="242"/>
      <c r="DO28" s="242"/>
      <c r="DP28" s="242"/>
      <c r="DQ28" s="242"/>
      <c r="DR28" s="242"/>
      <c r="DS28" s="242"/>
      <c r="DT28" s="242"/>
      <c r="DU28" s="242"/>
      <c r="DV28" s="242"/>
      <c r="DW28" s="242"/>
      <c r="DX28" s="242"/>
      <c r="DY28" s="242"/>
      <c r="DZ28" s="242"/>
    </row>
    <row r="29" spans="1:130" ht="202.5" customHeight="1" x14ac:dyDescent="0.45">
      <c r="A29" s="377" t="s">
        <v>162</v>
      </c>
      <c r="B29" s="378" t="s">
        <v>85</v>
      </c>
      <c r="C29" s="411" t="s">
        <v>1110</v>
      </c>
      <c r="D29" s="366" t="s">
        <v>5</v>
      </c>
      <c r="E29" s="385" t="s">
        <v>17</v>
      </c>
      <c r="F29" s="370" t="s">
        <v>17</v>
      </c>
      <c r="G29" s="388" t="s">
        <v>242</v>
      </c>
      <c r="H29" s="379" t="s">
        <v>1109</v>
      </c>
      <c r="I29" s="379" t="s">
        <v>913</v>
      </c>
      <c r="J29" s="379" t="s">
        <v>487</v>
      </c>
      <c r="K29" s="380" t="s">
        <v>6</v>
      </c>
      <c r="L29" s="379"/>
      <c r="M29" s="379"/>
      <c r="N29" s="382">
        <f t="shared" ref="N29:N35" si="3">IF(K29="","0",IF(K29="Pass",1,IF(K29="Fail",0,IF(K29="TBD",0,IF(K29="N/A (Please provide reason)",1)))))</f>
        <v>0</v>
      </c>
      <c r="O29" s="138">
        <f>IF(AND(D29="M",K29="N/A (Please provide reason)"),1,0)</f>
        <v>0</v>
      </c>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c r="DO29" s="242"/>
      <c r="DP29" s="242"/>
      <c r="DQ29" s="242"/>
      <c r="DR29" s="242"/>
      <c r="DS29" s="242"/>
      <c r="DT29" s="242"/>
      <c r="DU29" s="242"/>
      <c r="DV29" s="242"/>
      <c r="DW29" s="242"/>
      <c r="DX29" s="242"/>
      <c r="DY29" s="242"/>
      <c r="DZ29" s="242"/>
    </row>
    <row r="30" spans="1:130" ht="185.25" customHeight="1" x14ac:dyDescent="0.45">
      <c r="A30" s="377" t="s">
        <v>165</v>
      </c>
      <c r="B30" s="383" t="s">
        <v>86</v>
      </c>
      <c r="C30" s="381" t="s">
        <v>1050</v>
      </c>
      <c r="D30" s="97" t="s">
        <v>5</v>
      </c>
      <c r="E30" s="384" t="s">
        <v>17</v>
      </c>
      <c r="F30" s="140" t="s">
        <v>17</v>
      </c>
      <c r="G30" s="388" t="s">
        <v>242</v>
      </c>
      <c r="H30" s="379" t="s">
        <v>808</v>
      </c>
      <c r="I30" s="379" t="s">
        <v>663</v>
      </c>
      <c r="J30" s="379" t="s">
        <v>161</v>
      </c>
      <c r="K30" s="380" t="s">
        <v>6</v>
      </c>
      <c r="L30" s="381"/>
      <c r="M30" s="381"/>
      <c r="N30" s="382">
        <f t="shared" si="3"/>
        <v>0</v>
      </c>
      <c r="O30" s="138">
        <f>IF(AND(D30="M",K30="N/A (Please provide reason)"),1,0)</f>
        <v>0</v>
      </c>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2"/>
      <c r="DL30" s="242"/>
      <c r="DM30" s="242"/>
      <c r="DN30" s="242"/>
      <c r="DO30" s="242"/>
      <c r="DP30" s="242"/>
      <c r="DQ30" s="242"/>
      <c r="DR30" s="242"/>
      <c r="DS30" s="242"/>
      <c r="DT30" s="242"/>
      <c r="DU30" s="242"/>
      <c r="DV30" s="242"/>
      <c r="DW30" s="242"/>
      <c r="DX30" s="242"/>
      <c r="DY30" s="242"/>
      <c r="DZ30" s="242"/>
    </row>
    <row r="31" spans="1:130" ht="114" customHeight="1" x14ac:dyDescent="0.45">
      <c r="A31" s="377" t="s">
        <v>163</v>
      </c>
      <c r="B31" s="383" t="s">
        <v>87</v>
      </c>
      <c r="C31" s="381" t="s">
        <v>1051</v>
      </c>
      <c r="D31" s="97" t="s">
        <v>5</v>
      </c>
      <c r="E31" s="384" t="s">
        <v>17</v>
      </c>
      <c r="F31" s="140" t="s">
        <v>17</v>
      </c>
      <c r="G31" s="388" t="s">
        <v>242</v>
      </c>
      <c r="H31" s="379" t="s">
        <v>160</v>
      </c>
      <c r="I31" s="379" t="s">
        <v>488</v>
      </c>
      <c r="J31" s="379" t="s">
        <v>477</v>
      </c>
      <c r="K31" s="380" t="s">
        <v>6</v>
      </c>
      <c r="L31" s="381"/>
      <c r="M31" s="381"/>
      <c r="N31" s="382">
        <f t="shared" si="3"/>
        <v>0</v>
      </c>
      <c r="O31" s="138">
        <f t="shared" ref="O31:O32" si="4">IF(AND(D31="M",K31="N/A (Please provide reason)"),1,0)</f>
        <v>0</v>
      </c>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2"/>
      <c r="DL31" s="242"/>
      <c r="DM31" s="242"/>
      <c r="DN31" s="242"/>
      <c r="DO31" s="242"/>
      <c r="DP31" s="242"/>
      <c r="DQ31" s="242"/>
      <c r="DR31" s="242"/>
      <c r="DS31" s="242"/>
      <c r="DT31" s="242"/>
      <c r="DU31" s="242"/>
      <c r="DV31" s="242"/>
      <c r="DW31" s="242"/>
      <c r="DX31" s="242"/>
      <c r="DY31" s="242"/>
      <c r="DZ31" s="242"/>
    </row>
    <row r="32" spans="1:130" ht="125.25" customHeight="1" x14ac:dyDescent="0.45">
      <c r="A32" s="377" t="s">
        <v>164</v>
      </c>
      <c r="B32" s="545" t="s">
        <v>88</v>
      </c>
      <c r="C32" s="547" t="s">
        <v>1052</v>
      </c>
      <c r="D32" s="549" t="s">
        <v>445</v>
      </c>
      <c r="E32" s="551" t="s">
        <v>17</v>
      </c>
      <c r="F32" s="565" t="s">
        <v>17</v>
      </c>
      <c r="G32" s="388" t="s">
        <v>689</v>
      </c>
      <c r="H32" s="379" t="s">
        <v>691</v>
      </c>
      <c r="I32" s="379" t="s">
        <v>690</v>
      </c>
      <c r="J32" s="379" t="s">
        <v>694</v>
      </c>
      <c r="K32" s="380" t="s">
        <v>6</v>
      </c>
      <c r="L32" s="381"/>
      <c r="M32" s="381"/>
      <c r="N32" s="382">
        <f t="shared" si="3"/>
        <v>0</v>
      </c>
      <c r="O32" s="138">
        <f t="shared" si="4"/>
        <v>0</v>
      </c>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c r="DS32" s="242"/>
      <c r="DT32" s="242"/>
      <c r="DU32" s="242"/>
      <c r="DV32" s="242"/>
      <c r="DW32" s="242"/>
      <c r="DX32" s="242"/>
      <c r="DY32" s="242"/>
      <c r="DZ32" s="242"/>
    </row>
    <row r="33" spans="1:130" ht="125.25" customHeight="1" x14ac:dyDescent="0.45">
      <c r="A33" s="377" t="s">
        <v>496</v>
      </c>
      <c r="B33" s="562"/>
      <c r="C33" s="563"/>
      <c r="D33" s="571"/>
      <c r="E33" s="564"/>
      <c r="F33" s="567"/>
      <c r="G33" s="388" t="s">
        <v>687</v>
      </c>
      <c r="H33" s="379" t="s">
        <v>692</v>
      </c>
      <c r="I33" s="379" t="s">
        <v>693</v>
      </c>
      <c r="J33" s="379" t="s">
        <v>695</v>
      </c>
      <c r="K33" s="380" t="s">
        <v>6</v>
      </c>
      <c r="L33" s="381"/>
      <c r="M33" s="381"/>
      <c r="N33" s="382">
        <f t="shared" si="3"/>
        <v>0</v>
      </c>
      <c r="O33" s="138">
        <f>IF(AND(D32="M",K33="N/A (Please provide reason)"),1,0)</f>
        <v>0</v>
      </c>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row>
    <row r="34" spans="1:130" ht="160.5" customHeight="1" x14ac:dyDescent="0.45">
      <c r="A34" s="377" t="s">
        <v>497</v>
      </c>
      <c r="B34" s="383" t="s">
        <v>95</v>
      </c>
      <c r="C34" s="381" t="s">
        <v>1053</v>
      </c>
      <c r="D34" s="97" t="s">
        <v>5</v>
      </c>
      <c r="E34" s="384" t="s">
        <v>17</v>
      </c>
      <c r="F34" s="140" t="s">
        <v>17</v>
      </c>
      <c r="G34" s="386" t="s">
        <v>246</v>
      </c>
      <c r="H34" s="379" t="s">
        <v>217</v>
      </c>
      <c r="I34" s="379" t="s">
        <v>886</v>
      </c>
      <c r="J34" s="379" t="s">
        <v>239</v>
      </c>
      <c r="K34" s="380" t="s">
        <v>6</v>
      </c>
      <c r="L34" s="381"/>
      <c r="M34" s="381"/>
      <c r="N34" s="382">
        <f t="shared" si="3"/>
        <v>0</v>
      </c>
      <c r="O34" s="138">
        <f t="shared" ref="O34:O35" si="5">IF(AND(D34="M",K34="N/A (Please provide reason)"),1,0)</f>
        <v>0</v>
      </c>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2"/>
      <c r="DL34" s="242"/>
      <c r="DM34" s="242"/>
      <c r="DN34" s="242"/>
      <c r="DO34" s="242"/>
      <c r="DP34" s="242"/>
      <c r="DQ34" s="242"/>
      <c r="DR34" s="242"/>
      <c r="DS34" s="242"/>
      <c r="DT34" s="242"/>
      <c r="DU34" s="242"/>
      <c r="DV34" s="242"/>
      <c r="DW34" s="242"/>
      <c r="DX34" s="242"/>
      <c r="DY34" s="242"/>
      <c r="DZ34" s="242"/>
    </row>
    <row r="35" spans="1:130" ht="58.5" customHeight="1" x14ac:dyDescent="0.45">
      <c r="A35" s="377" t="s">
        <v>688</v>
      </c>
      <c r="B35" s="383" t="s">
        <v>96</v>
      </c>
      <c r="C35" s="381" t="s">
        <v>258</v>
      </c>
      <c r="D35" s="97" t="s">
        <v>5</v>
      </c>
      <c r="E35" s="384" t="s">
        <v>17</v>
      </c>
      <c r="F35" s="56" t="s">
        <v>22</v>
      </c>
      <c r="G35" s="386" t="s">
        <v>247</v>
      </c>
      <c r="H35" s="379" t="s">
        <v>680</v>
      </c>
      <c r="I35" s="379" t="s">
        <v>179</v>
      </c>
      <c r="J35" s="379" t="s">
        <v>239</v>
      </c>
      <c r="K35" s="380" t="s">
        <v>6</v>
      </c>
      <c r="L35" s="381"/>
      <c r="M35" s="381"/>
      <c r="N35" s="382">
        <f t="shared" si="3"/>
        <v>0</v>
      </c>
      <c r="O35" s="138">
        <f t="shared" si="5"/>
        <v>0</v>
      </c>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c r="DV35" s="242"/>
      <c r="DW35" s="242"/>
      <c r="DX35" s="242"/>
      <c r="DY35" s="242"/>
      <c r="DZ35" s="242"/>
    </row>
    <row r="36" spans="1:130" ht="13.15" x14ac:dyDescent="0.45">
      <c r="A36" s="416" t="s">
        <v>91</v>
      </c>
      <c r="B36" s="405"/>
      <c r="C36" s="13"/>
      <c r="D36" s="14"/>
      <c r="E36" s="14"/>
      <c r="F36" s="14"/>
      <c r="G36" s="14"/>
      <c r="H36" s="14"/>
      <c r="I36" s="14"/>
      <c r="J36" s="14"/>
      <c r="K36" s="14"/>
      <c r="L36" s="14"/>
      <c r="M36" s="14"/>
      <c r="N36" s="15"/>
      <c r="O36" s="15"/>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2"/>
      <c r="DL36" s="242"/>
      <c r="DM36" s="242"/>
      <c r="DN36" s="242"/>
      <c r="DO36" s="242"/>
      <c r="DP36" s="242"/>
      <c r="DQ36" s="242"/>
      <c r="DR36" s="242"/>
      <c r="DS36" s="242"/>
      <c r="DT36" s="242"/>
      <c r="DU36" s="242"/>
      <c r="DV36" s="242"/>
      <c r="DW36" s="242"/>
      <c r="DX36" s="242"/>
      <c r="DY36" s="242"/>
      <c r="DZ36" s="242"/>
    </row>
    <row r="37" spans="1:130" ht="13.15" customHeight="1" x14ac:dyDescent="0.45">
      <c r="A37" s="416" t="s">
        <v>92</v>
      </c>
      <c r="B37" s="405"/>
      <c r="C37" s="13"/>
      <c r="D37" s="14"/>
      <c r="E37" s="14"/>
      <c r="F37" s="14"/>
      <c r="G37" s="14"/>
      <c r="H37" s="14"/>
      <c r="I37" s="14"/>
      <c r="J37" s="14"/>
      <c r="K37" s="14"/>
      <c r="L37" s="14"/>
      <c r="M37" s="14"/>
      <c r="N37" s="15"/>
      <c r="O37" s="15"/>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2"/>
      <c r="DL37" s="242"/>
      <c r="DM37" s="242"/>
      <c r="DN37" s="242"/>
      <c r="DO37" s="242"/>
      <c r="DP37" s="242"/>
      <c r="DQ37" s="242"/>
      <c r="DR37" s="242"/>
      <c r="DS37" s="242"/>
      <c r="DT37" s="242"/>
      <c r="DU37" s="242"/>
      <c r="DV37" s="242"/>
      <c r="DW37" s="242"/>
      <c r="DX37" s="242"/>
      <c r="DY37" s="242"/>
      <c r="DZ37" s="242"/>
    </row>
    <row r="38" spans="1:130" ht="141" customHeight="1" x14ac:dyDescent="0.45">
      <c r="A38" s="377" t="s">
        <v>166</v>
      </c>
      <c r="B38" s="545" t="s">
        <v>89</v>
      </c>
      <c r="C38" s="527" t="s">
        <v>1112</v>
      </c>
      <c r="D38" s="366" t="s">
        <v>5</v>
      </c>
      <c r="E38" s="551" t="s">
        <v>17</v>
      </c>
      <c r="F38" s="518" t="s">
        <v>22</v>
      </c>
      <c r="G38" s="388" t="s">
        <v>243</v>
      </c>
      <c r="H38" s="379" t="s">
        <v>168</v>
      </c>
      <c r="I38" s="379" t="s">
        <v>256</v>
      </c>
      <c r="J38" s="379" t="s">
        <v>244</v>
      </c>
      <c r="K38" s="380" t="s">
        <v>6</v>
      </c>
      <c r="L38" s="381"/>
      <c r="M38" s="381"/>
      <c r="N38" s="382">
        <f t="shared" ref="N38:N45" si="6">IF(K38="","0",IF(K38="Pass",1,IF(K38="Fail",0,IF(K38="TBD",0,IF(K38="N/A (Please provide reason)",1)))))</f>
        <v>0</v>
      </c>
      <c r="O38" s="138">
        <f t="shared" ref="O38:O45" si="7">IF(AND(D38="M",K38="N/A (Please provide reason)"),1,0)</f>
        <v>0</v>
      </c>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2"/>
      <c r="DL38" s="242"/>
      <c r="DM38" s="242"/>
      <c r="DN38" s="242"/>
      <c r="DO38" s="242"/>
      <c r="DP38" s="242"/>
      <c r="DQ38" s="242"/>
      <c r="DR38" s="242"/>
      <c r="DS38" s="242"/>
      <c r="DT38" s="242"/>
      <c r="DU38" s="242"/>
      <c r="DV38" s="242"/>
      <c r="DW38" s="242"/>
      <c r="DX38" s="242"/>
      <c r="DY38" s="242"/>
      <c r="DZ38" s="242"/>
    </row>
    <row r="39" spans="1:130" ht="237.75" customHeight="1" x14ac:dyDescent="0.45">
      <c r="A39" s="291" t="s">
        <v>167</v>
      </c>
      <c r="B39" s="546"/>
      <c r="C39" s="528"/>
      <c r="D39" s="140" t="s">
        <v>821</v>
      </c>
      <c r="E39" s="552"/>
      <c r="F39" s="519"/>
      <c r="G39" s="155" t="s">
        <v>883</v>
      </c>
      <c r="H39" s="144" t="s">
        <v>1054</v>
      </c>
      <c r="I39" s="144" t="s">
        <v>257</v>
      </c>
      <c r="J39" s="144" t="s">
        <v>245</v>
      </c>
      <c r="K39" s="145"/>
      <c r="L39" s="146"/>
      <c r="M39" s="146"/>
      <c r="N39" s="342"/>
      <c r="O39" s="148"/>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2"/>
      <c r="DL39" s="242"/>
      <c r="DM39" s="242"/>
      <c r="DN39" s="242"/>
      <c r="DO39" s="242"/>
      <c r="DP39" s="242"/>
      <c r="DQ39" s="242"/>
      <c r="DR39" s="242"/>
      <c r="DS39" s="242"/>
      <c r="DT39" s="242"/>
      <c r="DU39" s="242"/>
      <c r="DV39" s="242"/>
      <c r="DW39" s="242"/>
      <c r="DX39" s="242"/>
      <c r="DY39" s="242"/>
      <c r="DZ39" s="242"/>
    </row>
    <row r="40" spans="1:130" ht="144" customHeight="1" x14ac:dyDescent="0.45">
      <c r="A40" s="377" t="s">
        <v>170</v>
      </c>
      <c r="B40" s="545" t="s">
        <v>90</v>
      </c>
      <c r="C40" s="547" t="s">
        <v>1055</v>
      </c>
      <c r="D40" s="512" t="s">
        <v>5</v>
      </c>
      <c r="E40" s="551" t="s">
        <v>17</v>
      </c>
      <c r="F40" s="518" t="s">
        <v>22</v>
      </c>
      <c r="G40" s="547" t="s">
        <v>908</v>
      </c>
      <c r="H40" s="379" t="s">
        <v>909</v>
      </c>
      <c r="I40" s="379" t="s">
        <v>1075</v>
      </c>
      <c r="J40" s="547" t="s">
        <v>1074</v>
      </c>
      <c r="K40" s="380" t="s">
        <v>6</v>
      </c>
      <c r="L40" s="381"/>
      <c r="M40" s="381"/>
      <c r="N40" s="382">
        <f t="shared" si="6"/>
        <v>0</v>
      </c>
      <c r="O40" s="138">
        <f t="shared" si="7"/>
        <v>0</v>
      </c>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2"/>
      <c r="DL40" s="242"/>
      <c r="DM40" s="242"/>
      <c r="DN40" s="242"/>
      <c r="DO40" s="242"/>
      <c r="DP40" s="242"/>
      <c r="DQ40" s="242"/>
      <c r="DR40" s="242"/>
      <c r="DS40" s="242"/>
      <c r="DT40" s="242"/>
      <c r="DU40" s="242"/>
      <c r="DV40" s="242"/>
      <c r="DW40" s="242"/>
      <c r="DX40" s="242"/>
      <c r="DY40" s="242"/>
      <c r="DZ40" s="242"/>
    </row>
    <row r="41" spans="1:130" ht="193.5" customHeight="1" x14ac:dyDescent="0.45">
      <c r="A41" s="377" t="s">
        <v>171</v>
      </c>
      <c r="B41" s="546"/>
      <c r="C41" s="548"/>
      <c r="D41" s="513"/>
      <c r="E41" s="552"/>
      <c r="F41" s="519"/>
      <c r="G41" s="548"/>
      <c r="H41" s="379" t="s">
        <v>910</v>
      </c>
      <c r="I41" s="379" t="s">
        <v>1076</v>
      </c>
      <c r="J41" s="548"/>
      <c r="K41" s="380" t="s">
        <v>6</v>
      </c>
      <c r="L41" s="381"/>
      <c r="M41" s="381"/>
      <c r="N41" s="382">
        <f t="shared" si="6"/>
        <v>0</v>
      </c>
      <c r="O41" s="138">
        <f>IF(AND(D40="M",K41="N/A (Please provide reason)"),1,0)</f>
        <v>0</v>
      </c>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2"/>
      <c r="DL41" s="242"/>
      <c r="DM41" s="242"/>
      <c r="DN41" s="242"/>
      <c r="DO41" s="242"/>
      <c r="DP41" s="242"/>
      <c r="DQ41" s="242"/>
      <c r="DR41" s="242"/>
      <c r="DS41" s="242"/>
      <c r="DT41" s="242"/>
      <c r="DU41" s="242"/>
      <c r="DV41" s="242"/>
      <c r="DW41" s="242"/>
      <c r="DX41" s="242"/>
      <c r="DY41" s="242"/>
      <c r="DZ41" s="242"/>
    </row>
    <row r="42" spans="1:130" ht="187.5" customHeight="1" x14ac:dyDescent="0.45">
      <c r="A42" s="377" t="s">
        <v>173</v>
      </c>
      <c r="B42" s="546"/>
      <c r="C42" s="563"/>
      <c r="D42" s="513"/>
      <c r="E42" s="552"/>
      <c r="F42" s="519"/>
      <c r="G42" s="563"/>
      <c r="H42" s="379" t="s">
        <v>911</v>
      </c>
      <c r="I42" s="379" t="s">
        <v>1077</v>
      </c>
      <c r="J42" s="563"/>
      <c r="K42" s="380" t="s">
        <v>6</v>
      </c>
      <c r="L42" s="381"/>
      <c r="M42" s="381"/>
      <c r="N42" s="382">
        <f t="shared" si="6"/>
        <v>0</v>
      </c>
      <c r="O42" s="138">
        <f>IF(AND(D40="M",K42="N/A (Please provide reason)"),1,0)</f>
        <v>0</v>
      </c>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c r="DV42" s="242"/>
      <c r="DW42" s="242"/>
      <c r="DX42" s="242"/>
      <c r="DY42" s="242"/>
      <c r="DZ42" s="242"/>
    </row>
    <row r="43" spans="1:130" ht="174" customHeight="1" x14ac:dyDescent="0.45">
      <c r="A43" s="377" t="s">
        <v>174</v>
      </c>
      <c r="B43" s="387" t="s">
        <v>93</v>
      </c>
      <c r="C43" s="386" t="s">
        <v>1056</v>
      </c>
      <c r="D43" s="366" t="s">
        <v>5</v>
      </c>
      <c r="E43" s="385" t="s">
        <v>17</v>
      </c>
      <c r="F43" s="367" t="s">
        <v>22</v>
      </c>
      <c r="G43" s="386" t="s">
        <v>247</v>
      </c>
      <c r="H43" s="379" t="s">
        <v>172</v>
      </c>
      <c r="I43" s="379" t="s">
        <v>180</v>
      </c>
      <c r="J43" s="379" t="s">
        <v>239</v>
      </c>
      <c r="K43" s="380" t="s">
        <v>6</v>
      </c>
      <c r="L43" s="381"/>
      <c r="M43" s="381"/>
      <c r="N43" s="382">
        <f t="shared" si="6"/>
        <v>0</v>
      </c>
      <c r="O43" s="138">
        <f t="shared" si="7"/>
        <v>0</v>
      </c>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c r="DM43" s="242"/>
      <c r="DN43" s="242"/>
      <c r="DO43" s="242"/>
      <c r="DP43" s="242"/>
      <c r="DQ43" s="242"/>
      <c r="DR43" s="242"/>
      <c r="DS43" s="242"/>
      <c r="DT43" s="242"/>
      <c r="DU43" s="242"/>
      <c r="DV43" s="242"/>
      <c r="DW43" s="242"/>
      <c r="DX43" s="242"/>
      <c r="DY43" s="242"/>
      <c r="DZ43" s="242"/>
    </row>
    <row r="44" spans="1:130" ht="147" customHeight="1" x14ac:dyDescent="0.45">
      <c r="A44" s="377" t="s">
        <v>175</v>
      </c>
      <c r="B44" s="383" t="s">
        <v>94</v>
      </c>
      <c r="C44" s="381" t="s">
        <v>1092</v>
      </c>
      <c r="D44" s="97" t="s">
        <v>5</v>
      </c>
      <c r="E44" s="384" t="s">
        <v>17</v>
      </c>
      <c r="F44" s="56" t="s">
        <v>22</v>
      </c>
      <c r="G44" s="386" t="s">
        <v>664</v>
      </c>
      <c r="H44" s="379" t="s">
        <v>172</v>
      </c>
      <c r="I44" s="379" t="s">
        <v>259</v>
      </c>
      <c r="J44" s="379" t="s">
        <v>248</v>
      </c>
      <c r="K44" s="380" t="s">
        <v>6</v>
      </c>
      <c r="L44" s="381"/>
      <c r="M44" s="381"/>
      <c r="N44" s="382">
        <f t="shared" si="6"/>
        <v>0</v>
      </c>
      <c r="O44" s="138">
        <f t="shared" si="7"/>
        <v>0</v>
      </c>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2"/>
      <c r="DL44" s="242"/>
      <c r="DM44" s="242"/>
      <c r="DN44" s="242"/>
      <c r="DO44" s="242"/>
      <c r="DP44" s="242"/>
      <c r="DQ44" s="242"/>
      <c r="DR44" s="242"/>
      <c r="DS44" s="242"/>
      <c r="DT44" s="242"/>
      <c r="DU44" s="242"/>
      <c r="DV44" s="242"/>
      <c r="DW44" s="242"/>
      <c r="DX44" s="242"/>
      <c r="DY44" s="242"/>
      <c r="DZ44" s="242"/>
    </row>
    <row r="45" spans="1:130" ht="146.25" customHeight="1" x14ac:dyDescent="0.45">
      <c r="A45" s="377" t="s">
        <v>177</v>
      </c>
      <c r="B45" s="383" t="s">
        <v>176</v>
      </c>
      <c r="C45" s="381" t="s">
        <v>1057</v>
      </c>
      <c r="D45" s="97" t="s">
        <v>5</v>
      </c>
      <c r="E45" s="384" t="s">
        <v>17</v>
      </c>
      <c r="F45" s="140" t="s">
        <v>17</v>
      </c>
      <c r="G45" s="386" t="s">
        <v>246</v>
      </c>
      <c r="H45" s="379" t="s">
        <v>681</v>
      </c>
      <c r="I45" s="379" t="s">
        <v>178</v>
      </c>
      <c r="J45" s="379" t="s">
        <v>239</v>
      </c>
      <c r="K45" s="380" t="s">
        <v>6</v>
      </c>
      <c r="L45" s="381"/>
      <c r="M45" s="381"/>
      <c r="N45" s="382">
        <f t="shared" si="6"/>
        <v>0</v>
      </c>
      <c r="O45" s="138">
        <f t="shared" si="7"/>
        <v>0</v>
      </c>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2"/>
      <c r="DL45" s="242"/>
      <c r="DM45" s="242"/>
      <c r="DN45" s="242"/>
      <c r="DO45" s="242"/>
      <c r="DP45" s="242"/>
      <c r="DQ45" s="242"/>
      <c r="DR45" s="242"/>
      <c r="DS45" s="242"/>
      <c r="DT45" s="242"/>
      <c r="DU45" s="242"/>
      <c r="DV45" s="242"/>
      <c r="DW45" s="242"/>
      <c r="DX45" s="242"/>
      <c r="DY45" s="242"/>
      <c r="DZ45" s="242"/>
    </row>
    <row r="46" spans="1:130" ht="13.15" x14ac:dyDescent="0.45">
      <c r="A46" s="416" t="s">
        <v>98</v>
      </c>
      <c r="B46" s="405"/>
      <c r="C46" s="13"/>
      <c r="D46" s="14"/>
      <c r="E46" s="14"/>
      <c r="F46" s="14"/>
      <c r="G46" s="14"/>
      <c r="H46" s="14"/>
      <c r="I46" s="14"/>
      <c r="J46" s="14"/>
      <c r="K46" s="14"/>
      <c r="L46" s="14"/>
      <c r="M46" s="14"/>
      <c r="N46" s="15"/>
      <c r="O46" s="15"/>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2"/>
      <c r="DL46" s="242"/>
      <c r="DM46" s="242"/>
      <c r="DN46" s="242"/>
      <c r="DO46" s="242"/>
      <c r="DP46" s="242"/>
      <c r="DQ46" s="242"/>
      <c r="DR46" s="242"/>
      <c r="DS46" s="242"/>
      <c r="DT46" s="242"/>
      <c r="DU46" s="242"/>
      <c r="DV46" s="242"/>
      <c r="DW46" s="242"/>
      <c r="DX46" s="242"/>
      <c r="DY46" s="242"/>
      <c r="DZ46" s="242"/>
    </row>
    <row r="47" spans="1:130" ht="13.15" x14ac:dyDescent="0.45">
      <c r="A47" s="416" t="s">
        <v>478</v>
      </c>
      <c r="B47" s="405"/>
      <c r="C47" s="13"/>
      <c r="D47" s="14"/>
      <c r="E47" s="14"/>
      <c r="F47" s="14"/>
      <c r="G47" s="14"/>
      <c r="H47" s="14"/>
      <c r="I47" s="14"/>
      <c r="J47" s="14"/>
      <c r="K47" s="14"/>
      <c r="L47" s="14"/>
      <c r="M47" s="14"/>
      <c r="N47" s="15"/>
      <c r="O47" s="15"/>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2"/>
      <c r="DL47" s="242"/>
      <c r="DM47" s="242"/>
      <c r="DN47" s="242"/>
      <c r="DO47" s="242"/>
      <c r="DP47" s="242"/>
      <c r="DQ47" s="242"/>
      <c r="DR47" s="242"/>
      <c r="DS47" s="242"/>
      <c r="DT47" s="242"/>
      <c r="DU47" s="242"/>
      <c r="DV47" s="242"/>
      <c r="DW47" s="242"/>
      <c r="DX47" s="242"/>
      <c r="DY47" s="242"/>
      <c r="DZ47" s="242"/>
    </row>
    <row r="48" spans="1:130" ht="120" customHeight="1" x14ac:dyDescent="0.45">
      <c r="A48" s="377" t="s">
        <v>489</v>
      </c>
      <c r="B48" s="383" t="s">
        <v>97</v>
      </c>
      <c r="C48" s="381" t="s">
        <v>1058</v>
      </c>
      <c r="D48" s="97" t="s">
        <v>5</v>
      </c>
      <c r="E48" s="384" t="s">
        <v>17</v>
      </c>
      <c r="F48" s="140" t="s">
        <v>17</v>
      </c>
      <c r="G48" s="386" t="s">
        <v>709</v>
      </c>
      <c r="H48" s="379" t="s">
        <v>1059</v>
      </c>
      <c r="I48" s="379" t="s">
        <v>1060</v>
      </c>
      <c r="J48" s="379" t="s">
        <v>915</v>
      </c>
      <c r="K48" s="380" t="s">
        <v>6</v>
      </c>
      <c r="L48" s="381"/>
      <c r="M48" s="381"/>
      <c r="N48" s="382">
        <f t="shared" ref="N48" si="8">IF(K48="","0",IF(K48="Pass",1,IF(K48="Fail",0,IF(K48="TBD",0,IF(K48="N/A (Please provide reason)",1)))))</f>
        <v>0</v>
      </c>
      <c r="O48" s="138">
        <f t="shared" ref="O48" si="9">IF(AND(D48="M",K48="N/A (Please provide reason)"),1,0)</f>
        <v>0</v>
      </c>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2"/>
      <c r="DL48" s="242"/>
      <c r="DM48" s="242"/>
      <c r="DN48" s="242"/>
      <c r="DO48" s="242"/>
      <c r="DP48" s="242"/>
      <c r="DQ48" s="242"/>
      <c r="DR48" s="242"/>
      <c r="DS48" s="242"/>
      <c r="DT48" s="242"/>
      <c r="DU48" s="242"/>
      <c r="DV48" s="242"/>
      <c r="DW48" s="242"/>
      <c r="DX48" s="242"/>
      <c r="DY48" s="242"/>
      <c r="DZ48" s="242"/>
    </row>
    <row r="49" spans="1:130" ht="13.15" x14ac:dyDescent="0.45">
      <c r="A49" s="416" t="s">
        <v>479</v>
      </c>
      <c r="B49" s="405"/>
      <c r="C49" s="13"/>
      <c r="D49" s="14"/>
      <c r="E49" s="14"/>
      <c r="F49" s="14"/>
      <c r="G49" s="14"/>
      <c r="H49" s="14"/>
      <c r="I49" s="14"/>
      <c r="J49" s="14"/>
      <c r="K49" s="14"/>
      <c r="L49" s="14"/>
      <c r="M49" s="14"/>
      <c r="N49" s="15"/>
      <c r="O49" s="15"/>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2"/>
      <c r="DL49" s="242"/>
      <c r="DM49" s="242"/>
      <c r="DN49" s="242"/>
      <c r="DO49" s="242"/>
      <c r="DP49" s="242"/>
      <c r="DQ49" s="242"/>
      <c r="DR49" s="242"/>
      <c r="DS49" s="242"/>
      <c r="DT49" s="242"/>
      <c r="DU49" s="242"/>
      <c r="DV49" s="242"/>
      <c r="DW49" s="242"/>
      <c r="DX49" s="242"/>
      <c r="DY49" s="242"/>
      <c r="DZ49" s="242"/>
    </row>
    <row r="50" spans="1:130" ht="13.15" x14ac:dyDescent="0.45">
      <c r="A50" s="416" t="s">
        <v>99</v>
      </c>
      <c r="B50" s="405"/>
      <c r="C50" s="13"/>
      <c r="D50" s="14"/>
      <c r="E50" s="14"/>
      <c r="F50" s="14"/>
      <c r="G50" s="14"/>
      <c r="H50" s="14"/>
      <c r="I50" s="14"/>
      <c r="J50" s="14"/>
      <c r="K50" s="14"/>
      <c r="L50" s="14"/>
      <c r="M50" s="14"/>
      <c r="N50" s="15"/>
      <c r="O50" s="15"/>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2"/>
      <c r="DL50" s="242"/>
      <c r="DM50" s="242"/>
      <c r="DN50" s="242"/>
      <c r="DO50" s="242"/>
      <c r="DP50" s="242"/>
      <c r="DQ50" s="242"/>
      <c r="DR50" s="242"/>
      <c r="DS50" s="242"/>
      <c r="DT50" s="242"/>
      <c r="DU50" s="242"/>
      <c r="DV50" s="242"/>
      <c r="DW50" s="242"/>
      <c r="DX50" s="242"/>
      <c r="DY50" s="242"/>
      <c r="DZ50" s="242"/>
    </row>
    <row r="51" spans="1:130" ht="93.75" customHeight="1" x14ac:dyDescent="0.45">
      <c r="A51" s="377" t="s">
        <v>181</v>
      </c>
      <c r="B51" s="545" t="s">
        <v>100</v>
      </c>
      <c r="C51" s="527" t="s">
        <v>1111</v>
      </c>
      <c r="D51" s="366" t="s">
        <v>5</v>
      </c>
      <c r="E51" s="551" t="s">
        <v>17</v>
      </c>
      <c r="F51" s="575" t="s">
        <v>22</v>
      </c>
      <c r="G51" s="386" t="s">
        <v>710</v>
      </c>
      <c r="H51" s="379" t="s">
        <v>184</v>
      </c>
      <c r="I51" s="379" t="s">
        <v>1150</v>
      </c>
      <c r="J51" s="379" t="s">
        <v>239</v>
      </c>
      <c r="K51" s="380" t="s">
        <v>6</v>
      </c>
      <c r="L51" s="381"/>
      <c r="M51" s="381"/>
      <c r="N51" s="382">
        <f t="shared" ref="N51" si="10">IF(K51="","0",IF(K51="Pass",1,IF(K51="Fail",0,IF(K51="TBD",0,IF(K51="N/A (Please provide reason)",1)))))</f>
        <v>0</v>
      </c>
      <c r="O51" s="138">
        <f t="shared" ref="O51" si="11">IF(AND(D51="M",K51="N/A (Please provide reason)"),1,0)</f>
        <v>0</v>
      </c>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2"/>
      <c r="DL51" s="242"/>
      <c r="DM51" s="242"/>
      <c r="DN51" s="242"/>
      <c r="DO51" s="242"/>
      <c r="DP51" s="242"/>
      <c r="DQ51" s="242"/>
      <c r="DR51" s="242"/>
      <c r="DS51" s="242"/>
      <c r="DT51" s="242"/>
      <c r="DU51" s="242"/>
      <c r="DV51" s="242"/>
      <c r="DW51" s="242"/>
      <c r="DX51" s="242"/>
      <c r="DY51" s="242"/>
      <c r="DZ51" s="242"/>
    </row>
    <row r="52" spans="1:130" ht="111.75" customHeight="1" x14ac:dyDescent="0.45">
      <c r="A52" s="291" t="s">
        <v>182</v>
      </c>
      <c r="B52" s="562"/>
      <c r="C52" s="530"/>
      <c r="D52" s="140" t="s">
        <v>821</v>
      </c>
      <c r="E52" s="564"/>
      <c r="F52" s="576"/>
      <c r="G52" s="371" t="s">
        <v>887</v>
      </c>
      <c r="H52" s="144" t="s">
        <v>981</v>
      </c>
      <c r="I52" s="144" t="s">
        <v>190</v>
      </c>
      <c r="J52" s="144" t="s">
        <v>249</v>
      </c>
      <c r="K52" s="145"/>
      <c r="L52" s="146"/>
      <c r="M52" s="146"/>
      <c r="N52" s="382"/>
      <c r="O52" s="138"/>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2"/>
      <c r="DL52" s="242"/>
      <c r="DM52" s="242"/>
      <c r="DN52" s="242"/>
      <c r="DO52" s="242"/>
      <c r="DP52" s="242"/>
      <c r="DQ52" s="242"/>
      <c r="DR52" s="242"/>
      <c r="DS52" s="242"/>
      <c r="DT52" s="242"/>
      <c r="DU52" s="242"/>
      <c r="DV52" s="242"/>
      <c r="DW52" s="242"/>
      <c r="DX52" s="242"/>
      <c r="DY52" s="242"/>
      <c r="DZ52" s="242"/>
    </row>
    <row r="53" spans="1:130" ht="330" customHeight="1" x14ac:dyDescent="0.45">
      <c r="A53" s="377" t="s">
        <v>191</v>
      </c>
      <c r="B53" s="383" t="s">
        <v>101</v>
      </c>
      <c r="C53" s="381" t="s">
        <v>1061</v>
      </c>
      <c r="D53" s="99" t="s">
        <v>445</v>
      </c>
      <c r="E53" s="384" t="s">
        <v>17</v>
      </c>
      <c r="F53" s="56" t="s">
        <v>22</v>
      </c>
      <c r="G53" s="386" t="s">
        <v>711</v>
      </c>
      <c r="H53" s="379" t="s">
        <v>912</v>
      </c>
      <c r="I53" s="379" t="s">
        <v>914</v>
      </c>
      <c r="J53" s="379" t="s">
        <v>239</v>
      </c>
      <c r="K53" s="380" t="s">
        <v>6</v>
      </c>
      <c r="L53" s="381"/>
      <c r="M53" s="381"/>
      <c r="N53" s="382">
        <f t="shared" ref="N53:N70" si="12">IF(K53="","0",IF(K53="Pass",1,IF(K53="Fail",0,IF(K53="TBD",0,IF(K53="N/A (Please provide reason)",1)))))</f>
        <v>0</v>
      </c>
      <c r="O53" s="138">
        <f t="shared" ref="O53:O70" si="13">IF(AND(D53="M",K53="N/A (Please provide reason)"),1,0)</f>
        <v>0</v>
      </c>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2"/>
      <c r="DL53" s="242"/>
      <c r="DM53" s="242"/>
      <c r="DN53" s="242"/>
      <c r="DO53" s="242"/>
      <c r="DP53" s="242"/>
      <c r="DQ53" s="242"/>
      <c r="DR53" s="242"/>
      <c r="DS53" s="242"/>
      <c r="DT53" s="242"/>
      <c r="DU53" s="242"/>
      <c r="DV53" s="242"/>
      <c r="DW53" s="242"/>
      <c r="DX53" s="242"/>
      <c r="DY53" s="242"/>
      <c r="DZ53" s="242"/>
    </row>
    <row r="54" spans="1:130" ht="175.9" customHeight="1" x14ac:dyDescent="0.45">
      <c r="A54" s="377" t="s">
        <v>192</v>
      </c>
      <c r="B54" s="383" t="s">
        <v>102</v>
      </c>
      <c r="C54" s="381" t="s">
        <v>260</v>
      </c>
      <c r="D54" s="97" t="s">
        <v>5</v>
      </c>
      <c r="E54" s="384" t="s">
        <v>17</v>
      </c>
      <c r="F54" s="56" t="s">
        <v>22</v>
      </c>
      <c r="G54" s="386" t="s">
        <v>979</v>
      </c>
      <c r="H54" s="379" t="s">
        <v>186</v>
      </c>
      <c r="I54" s="379" t="s">
        <v>1062</v>
      </c>
      <c r="J54" s="379" t="s">
        <v>977</v>
      </c>
      <c r="K54" s="380" t="s">
        <v>6</v>
      </c>
      <c r="L54" s="381"/>
      <c r="M54" s="381"/>
      <c r="N54" s="382">
        <f t="shared" si="12"/>
        <v>0</v>
      </c>
      <c r="O54" s="138">
        <f t="shared" si="13"/>
        <v>0</v>
      </c>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2"/>
      <c r="DL54" s="242"/>
      <c r="DM54" s="242"/>
      <c r="DN54" s="242"/>
      <c r="DO54" s="242"/>
      <c r="DP54" s="242"/>
      <c r="DQ54" s="242"/>
      <c r="DR54" s="242"/>
      <c r="DS54" s="242"/>
      <c r="DT54" s="242"/>
      <c r="DU54" s="242"/>
      <c r="DV54" s="242"/>
      <c r="DW54" s="242"/>
      <c r="DX54" s="242"/>
      <c r="DY54" s="242"/>
      <c r="DZ54" s="242"/>
    </row>
    <row r="55" spans="1:130" ht="114.75" customHeight="1" x14ac:dyDescent="0.45">
      <c r="A55" s="377" t="s">
        <v>193</v>
      </c>
      <c r="B55" s="383" t="s">
        <v>103</v>
      </c>
      <c r="C55" s="381" t="s">
        <v>1063</v>
      </c>
      <c r="D55" s="97" t="s">
        <v>5</v>
      </c>
      <c r="E55" s="384" t="s">
        <v>17</v>
      </c>
      <c r="F55" s="56" t="s">
        <v>22</v>
      </c>
      <c r="G55" s="386" t="s">
        <v>711</v>
      </c>
      <c r="H55" s="379" t="s">
        <v>189</v>
      </c>
      <c r="I55" s="379" t="s">
        <v>809</v>
      </c>
      <c r="J55" s="379" t="s">
        <v>239</v>
      </c>
      <c r="K55" s="380" t="s">
        <v>6</v>
      </c>
      <c r="L55" s="381"/>
      <c r="M55" s="381"/>
      <c r="N55" s="382">
        <f t="shared" si="12"/>
        <v>0</v>
      </c>
      <c r="O55" s="138">
        <f t="shared" si="13"/>
        <v>0</v>
      </c>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2"/>
      <c r="DL55" s="242"/>
      <c r="DM55" s="242"/>
      <c r="DN55" s="242"/>
      <c r="DO55" s="242"/>
      <c r="DP55" s="242"/>
      <c r="DQ55" s="242"/>
      <c r="DR55" s="242"/>
      <c r="DS55" s="242"/>
      <c r="DT55" s="242"/>
      <c r="DU55" s="242"/>
      <c r="DV55" s="242"/>
      <c r="DW55" s="242"/>
      <c r="DX55" s="242"/>
      <c r="DY55" s="242"/>
      <c r="DZ55" s="242"/>
    </row>
    <row r="56" spans="1:130" ht="63" customHeight="1" x14ac:dyDescent="0.45">
      <c r="A56" s="377" t="s">
        <v>194</v>
      </c>
      <c r="B56" s="383" t="s">
        <v>104</v>
      </c>
      <c r="C56" s="381" t="s">
        <v>1064</v>
      </c>
      <c r="D56" s="100" t="s">
        <v>8</v>
      </c>
      <c r="E56" s="384" t="s">
        <v>17</v>
      </c>
      <c r="F56" s="140" t="s">
        <v>17</v>
      </c>
      <c r="G56" s="386" t="s">
        <v>251</v>
      </c>
      <c r="H56" s="379" t="s">
        <v>186</v>
      </c>
      <c r="I56" s="379" t="s">
        <v>939</v>
      </c>
      <c r="J56" s="379" t="s">
        <v>239</v>
      </c>
      <c r="K56" s="380" t="s">
        <v>6</v>
      </c>
      <c r="L56" s="381"/>
      <c r="M56" s="381"/>
      <c r="N56" s="382">
        <f t="shared" si="12"/>
        <v>0</v>
      </c>
      <c r="O56" s="138">
        <f t="shared" si="13"/>
        <v>0</v>
      </c>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2"/>
      <c r="DL56" s="242"/>
      <c r="DM56" s="242"/>
      <c r="DN56" s="242"/>
      <c r="DO56" s="242"/>
      <c r="DP56" s="242"/>
      <c r="DQ56" s="242"/>
      <c r="DR56" s="242"/>
      <c r="DS56" s="242"/>
      <c r="DT56" s="242"/>
      <c r="DU56" s="242"/>
      <c r="DV56" s="242"/>
      <c r="DW56" s="242"/>
      <c r="DX56" s="242"/>
      <c r="DY56" s="242"/>
      <c r="DZ56" s="242"/>
    </row>
    <row r="57" spans="1:130" ht="115.5" customHeight="1" x14ac:dyDescent="0.45">
      <c r="A57" s="377" t="s">
        <v>195</v>
      </c>
      <c r="B57" s="545" t="s">
        <v>105</v>
      </c>
      <c r="C57" s="547" t="s">
        <v>1065</v>
      </c>
      <c r="D57" s="512" t="s">
        <v>5</v>
      </c>
      <c r="E57" s="551" t="s">
        <v>17</v>
      </c>
      <c r="F57" s="518" t="s">
        <v>22</v>
      </c>
      <c r="G57" s="386" t="s">
        <v>711</v>
      </c>
      <c r="H57" s="379" t="s">
        <v>923</v>
      </c>
      <c r="I57" s="379" t="s">
        <v>1093</v>
      </c>
      <c r="J57" s="379" t="s">
        <v>239</v>
      </c>
      <c r="K57" s="380" t="s">
        <v>6</v>
      </c>
      <c r="L57" s="381"/>
      <c r="M57" s="381"/>
      <c r="N57" s="382">
        <f t="shared" si="12"/>
        <v>0</v>
      </c>
      <c r="O57" s="138">
        <f t="shared" si="13"/>
        <v>0</v>
      </c>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2"/>
      <c r="DL57" s="242"/>
      <c r="DM57" s="242"/>
      <c r="DN57" s="242"/>
      <c r="DO57" s="242"/>
      <c r="DP57" s="242"/>
      <c r="DQ57" s="242"/>
      <c r="DR57" s="242"/>
      <c r="DS57" s="242"/>
      <c r="DT57" s="242"/>
      <c r="DU57" s="242"/>
      <c r="DV57" s="242"/>
      <c r="DW57" s="242"/>
      <c r="DX57" s="242"/>
      <c r="DY57" s="242"/>
      <c r="DZ57" s="242"/>
    </row>
    <row r="58" spans="1:130" ht="158.65" customHeight="1" x14ac:dyDescent="0.45">
      <c r="A58" s="377" t="s">
        <v>196</v>
      </c>
      <c r="B58" s="562"/>
      <c r="C58" s="563"/>
      <c r="D58" s="514"/>
      <c r="E58" s="564"/>
      <c r="F58" s="520"/>
      <c r="G58" s="386" t="s">
        <v>927</v>
      </c>
      <c r="H58" s="379" t="s">
        <v>941</v>
      </c>
      <c r="I58" s="379" t="s">
        <v>940</v>
      </c>
      <c r="J58" s="379" t="s">
        <v>239</v>
      </c>
      <c r="K58" s="380" t="s">
        <v>6</v>
      </c>
      <c r="L58" s="381"/>
      <c r="M58" s="381"/>
      <c r="N58" s="382">
        <f t="shared" si="12"/>
        <v>0</v>
      </c>
      <c r="O58" s="138">
        <f>IF(AND(D57="M",K58="N/A (Please provide reason)"),1,0)</f>
        <v>0</v>
      </c>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2"/>
      <c r="DL58" s="242"/>
      <c r="DM58" s="242"/>
      <c r="DN58" s="242"/>
      <c r="DO58" s="242"/>
      <c r="DP58" s="242"/>
      <c r="DQ58" s="242"/>
      <c r="DR58" s="242"/>
      <c r="DS58" s="242"/>
      <c r="DT58" s="242"/>
      <c r="DU58" s="242"/>
      <c r="DV58" s="242"/>
      <c r="DW58" s="242"/>
      <c r="DX58" s="242"/>
      <c r="DY58" s="242"/>
      <c r="DZ58" s="242"/>
    </row>
    <row r="59" spans="1:130" ht="74.25" customHeight="1" x14ac:dyDescent="0.45">
      <c r="A59" s="94" t="s">
        <v>198</v>
      </c>
      <c r="B59" s="521" t="s">
        <v>106</v>
      </c>
      <c r="C59" s="547" t="s">
        <v>1066</v>
      </c>
      <c r="D59" s="512" t="s">
        <v>5</v>
      </c>
      <c r="E59" s="551" t="s">
        <v>17</v>
      </c>
      <c r="F59" s="518" t="s">
        <v>22</v>
      </c>
      <c r="G59" s="386" t="s">
        <v>712</v>
      </c>
      <c r="H59" s="379" t="s">
        <v>925</v>
      </c>
      <c r="I59" s="379" t="s">
        <v>926</v>
      </c>
      <c r="J59" s="379" t="s">
        <v>250</v>
      </c>
      <c r="K59" s="380" t="s">
        <v>6</v>
      </c>
      <c r="L59" s="381"/>
      <c r="M59" s="381"/>
      <c r="N59" s="382">
        <f t="shared" si="12"/>
        <v>0</v>
      </c>
      <c r="O59" s="138">
        <f t="shared" si="13"/>
        <v>0</v>
      </c>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2"/>
      <c r="DL59" s="242"/>
      <c r="DM59" s="242"/>
      <c r="DN59" s="242"/>
      <c r="DO59" s="242"/>
      <c r="DP59" s="242"/>
      <c r="DQ59" s="242"/>
      <c r="DR59" s="242"/>
      <c r="DS59" s="242"/>
      <c r="DT59" s="242"/>
      <c r="DU59" s="242"/>
      <c r="DV59" s="242"/>
      <c r="DW59" s="242"/>
      <c r="DX59" s="242"/>
      <c r="DY59" s="242"/>
      <c r="DZ59" s="242"/>
    </row>
    <row r="60" spans="1:130" ht="140.25" customHeight="1" x14ac:dyDescent="0.45">
      <c r="A60" s="94" t="s">
        <v>199</v>
      </c>
      <c r="B60" s="523"/>
      <c r="C60" s="563"/>
      <c r="D60" s="514"/>
      <c r="E60" s="564"/>
      <c r="F60" s="520"/>
      <c r="G60" s="386" t="s">
        <v>980</v>
      </c>
      <c r="H60" s="379" t="s">
        <v>945</v>
      </c>
      <c r="I60" s="379" t="s">
        <v>946</v>
      </c>
      <c r="J60" s="379" t="s">
        <v>978</v>
      </c>
      <c r="K60" s="380" t="s">
        <v>6</v>
      </c>
      <c r="L60" s="381"/>
      <c r="M60" s="381"/>
      <c r="N60" s="382">
        <f t="shared" si="12"/>
        <v>0</v>
      </c>
      <c r="O60" s="138">
        <f>IF(AND(D59="M",K60="N/A (Please provide reason)"),1,0)</f>
        <v>0</v>
      </c>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2"/>
      <c r="DL60" s="242"/>
      <c r="DM60" s="242"/>
      <c r="DN60" s="242"/>
      <c r="DO60" s="242"/>
      <c r="DP60" s="242"/>
      <c r="DQ60" s="242"/>
      <c r="DR60" s="242"/>
      <c r="DS60" s="242"/>
      <c r="DT60" s="242"/>
      <c r="DU60" s="242"/>
      <c r="DV60" s="242"/>
      <c r="DW60" s="242"/>
      <c r="DX60" s="242"/>
      <c r="DY60" s="242"/>
      <c r="DZ60" s="242"/>
    </row>
    <row r="61" spans="1:130" ht="93" customHeight="1" x14ac:dyDescent="0.45">
      <c r="A61" s="94" t="s">
        <v>200</v>
      </c>
      <c r="B61" s="48" t="s">
        <v>107</v>
      </c>
      <c r="C61" s="381" t="s">
        <v>1067</v>
      </c>
      <c r="D61" s="97" t="s">
        <v>5</v>
      </c>
      <c r="E61" s="384" t="s">
        <v>17</v>
      </c>
      <c r="F61" s="56" t="s">
        <v>22</v>
      </c>
      <c r="G61" s="386" t="s">
        <v>711</v>
      </c>
      <c r="H61" s="379" t="s">
        <v>197</v>
      </c>
      <c r="I61" s="379" t="s">
        <v>947</v>
      </c>
      <c r="J61" s="379" t="s">
        <v>239</v>
      </c>
      <c r="K61" s="380" t="s">
        <v>6</v>
      </c>
      <c r="L61" s="381"/>
      <c r="M61" s="381"/>
      <c r="N61" s="382">
        <f t="shared" si="12"/>
        <v>0</v>
      </c>
      <c r="O61" s="138">
        <f t="shared" si="13"/>
        <v>0</v>
      </c>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2"/>
      <c r="DL61" s="242"/>
      <c r="DM61" s="242"/>
      <c r="DN61" s="242"/>
      <c r="DO61" s="242"/>
      <c r="DP61" s="242"/>
      <c r="DQ61" s="242"/>
      <c r="DR61" s="242"/>
      <c r="DS61" s="242"/>
      <c r="DT61" s="242"/>
      <c r="DU61" s="242"/>
      <c r="DV61" s="242"/>
      <c r="DW61" s="242"/>
      <c r="DX61" s="242"/>
      <c r="DY61" s="242"/>
      <c r="DZ61" s="242"/>
    </row>
    <row r="62" spans="1:130" ht="74.650000000000006" customHeight="1" x14ac:dyDescent="0.45">
      <c r="A62" s="94" t="s">
        <v>201</v>
      </c>
      <c r="B62" s="521" t="s">
        <v>108</v>
      </c>
      <c r="C62" s="547" t="s">
        <v>1068</v>
      </c>
      <c r="D62" s="512" t="s">
        <v>5</v>
      </c>
      <c r="E62" s="551" t="s">
        <v>17</v>
      </c>
      <c r="F62" s="518" t="s">
        <v>22</v>
      </c>
      <c r="G62" s="547" t="s">
        <v>810</v>
      </c>
      <c r="H62" s="379" t="s">
        <v>969</v>
      </c>
      <c r="I62" s="379" t="s">
        <v>948</v>
      </c>
      <c r="J62" s="547" t="s">
        <v>239</v>
      </c>
      <c r="K62" s="380" t="s">
        <v>6</v>
      </c>
      <c r="L62" s="381"/>
      <c r="M62" s="381"/>
      <c r="N62" s="382">
        <f t="shared" si="12"/>
        <v>0</v>
      </c>
      <c r="O62" s="138">
        <f t="shared" si="13"/>
        <v>0</v>
      </c>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2"/>
      <c r="DL62" s="242"/>
      <c r="DM62" s="242"/>
      <c r="DN62" s="242"/>
      <c r="DO62" s="242"/>
      <c r="DP62" s="242"/>
      <c r="DQ62" s="242"/>
      <c r="DR62" s="242"/>
      <c r="DS62" s="242"/>
      <c r="DT62" s="242"/>
      <c r="DU62" s="242"/>
      <c r="DV62" s="242"/>
      <c r="DW62" s="242"/>
      <c r="DX62" s="242"/>
      <c r="DY62" s="242"/>
      <c r="DZ62" s="242"/>
    </row>
    <row r="63" spans="1:130" ht="65.25" customHeight="1" x14ac:dyDescent="0.45">
      <c r="A63" s="94" t="s">
        <v>203</v>
      </c>
      <c r="B63" s="523"/>
      <c r="C63" s="563"/>
      <c r="D63" s="514"/>
      <c r="E63" s="564"/>
      <c r="F63" s="520"/>
      <c r="G63" s="563"/>
      <c r="H63" s="379" t="s">
        <v>968</v>
      </c>
      <c r="I63" s="379" t="s">
        <v>970</v>
      </c>
      <c r="J63" s="563"/>
      <c r="K63" s="380" t="s">
        <v>6</v>
      </c>
      <c r="L63" s="381"/>
      <c r="M63" s="381"/>
      <c r="N63" s="382">
        <f t="shared" si="12"/>
        <v>0</v>
      </c>
      <c r="O63" s="138">
        <f>IF(AND(D62="M",K63="N/A (Please provide reason)"),1,0)</f>
        <v>0</v>
      </c>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2"/>
      <c r="DL63" s="242"/>
      <c r="DM63" s="242"/>
      <c r="DN63" s="242"/>
      <c r="DO63" s="242"/>
      <c r="DP63" s="242"/>
      <c r="DQ63" s="242"/>
      <c r="DR63" s="242"/>
      <c r="DS63" s="242"/>
      <c r="DT63" s="242"/>
      <c r="DU63" s="242"/>
      <c r="DV63" s="242"/>
      <c r="DW63" s="242"/>
      <c r="DX63" s="242"/>
      <c r="DY63" s="242"/>
      <c r="DZ63" s="242"/>
    </row>
    <row r="64" spans="1:130" ht="187.5" customHeight="1" x14ac:dyDescent="0.45">
      <c r="A64" s="94" t="s">
        <v>942</v>
      </c>
      <c r="B64" s="521" t="s">
        <v>109</v>
      </c>
      <c r="C64" s="547" t="s">
        <v>1069</v>
      </c>
      <c r="D64" s="512" t="s">
        <v>5</v>
      </c>
      <c r="E64" s="551" t="s">
        <v>17</v>
      </c>
      <c r="F64" s="518" t="s">
        <v>22</v>
      </c>
      <c r="G64" s="386" t="s">
        <v>251</v>
      </c>
      <c r="H64" s="379" t="s">
        <v>949</v>
      </c>
      <c r="I64" s="379" t="s">
        <v>1007</v>
      </c>
      <c r="J64" s="547" t="s">
        <v>954</v>
      </c>
      <c r="K64" s="380" t="s">
        <v>6</v>
      </c>
      <c r="L64" s="381"/>
      <c r="M64" s="381"/>
      <c r="N64" s="382">
        <f t="shared" si="12"/>
        <v>0</v>
      </c>
      <c r="O64" s="138">
        <f t="shared" si="13"/>
        <v>0</v>
      </c>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2"/>
      <c r="DL64" s="242"/>
      <c r="DM64" s="242"/>
      <c r="DN64" s="242"/>
      <c r="DO64" s="242"/>
      <c r="DP64" s="242"/>
      <c r="DQ64" s="242"/>
      <c r="DR64" s="242"/>
      <c r="DS64" s="242"/>
      <c r="DT64" s="242"/>
      <c r="DU64" s="242"/>
      <c r="DV64" s="242"/>
      <c r="DW64" s="242"/>
      <c r="DX64" s="242"/>
      <c r="DY64" s="242"/>
      <c r="DZ64" s="242"/>
    </row>
    <row r="65" spans="1:130" ht="147" customHeight="1" x14ac:dyDescent="0.45">
      <c r="A65" s="94" t="s">
        <v>943</v>
      </c>
      <c r="B65" s="522"/>
      <c r="C65" s="548"/>
      <c r="D65" s="513"/>
      <c r="E65" s="552"/>
      <c r="F65" s="519"/>
      <c r="G65" s="386" t="s">
        <v>1008</v>
      </c>
      <c r="H65" s="379" t="s">
        <v>983</v>
      </c>
      <c r="I65" s="379" t="s">
        <v>1009</v>
      </c>
      <c r="J65" s="548"/>
      <c r="K65" s="380" t="s">
        <v>6</v>
      </c>
      <c r="L65" s="381"/>
      <c r="M65" s="381"/>
      <c r="N65" s="382">
        <f t="shared" si="12"/>
        <v>0</v>
      </c>
      <c r="O65" s="138">
        <f>IF(AND(D64="M",K65="N/A (Please provide reason)"),1,0)</f>
        <v>0</v>
      </c>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2"/>
      <c r="DL65" s="242"/>
      <c r="DM65" s="242"/>
      <c r="DN65" s="242"/>
      <c r="DO65" s="242"/>
      <c r="DP65" s="242"/>
      <c r="DQ65" s="242"/>
      <c r="DR65" s="242"/>
      <c r="DS65" s="242"/>
      <c r="DT65" s="242"/>
      <c r="DU65" s="242"/>
      <c r="DV65" s="242"/>
      <c r="DW65" s="242"/>
      <c r="DX65" s="242"/>
      <c r="DY65" s="242"/>
      <c r="DZ65" s="242"/>
    </row>
    <row r="66" spans="1:130" ht="157.9" customHeight="1" x14ac:dyDescent="0.45">
      <c r="A66" s="94" t="s">
        <v>944</v>
      </c>
      <c r="B66" s="522"/>
      <c r="C66" s="548"/>
      <c r="D66" s="513"/>
      <c r="E66" s="552"/>
      <c r="F66" s="519"/>
      <c r="G66" s="386" t="s">
        <v>950</v>
      </c>
      <c r="H66" s="379" t="s">
        <v>1070</v>
      </c>
      <c r="I66" s="379" t="s">
        <v>1037</v>
      </c>
      <c r="J66" s="548"/>
      <c r="K66" s="380" t="s">
        <v>6</v>
      </c>
      <c r="L66" s="381"/>
      <c r="M66" s="381"/>
      <c r="N66" s="382">
        <f t="shared" si="12"/>
        <v>0</v>
      </c>
      <c r="O66" s="138">
        <f>IF(AND(D64="M",K66="N/A (Please provide reason)"),1,0)</f>
        <v>0</v>
      </c>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2"/>
      <c r="DL66" s="242"/>
      <c r="DM66" s="242"/>
      <c r="DN66" s="242"/>
      <c r="DO66" s="242"/>
      <c r="DP66" s="242"/>
      <c r="DQ66" s="242"/>
      <c r="DR66" s="242"/>
      <c r="DS66" s="242"/>
      <c r="DT66" s="242"/>
      <c r="DU66" s="242"/>
      <c r="DV66" s="242"/>
      <c r="DW66" s="242"/>
      <c r="DX66" s="242"/>
      <c r="DY66" s="242"/>
      <c r="DZ66" s="242"/>
    </row>
    <row r="67" spans="1:130" ht="197.25" customHeight="1" x14ac:dyDescent="0.45">
      <c r="A67" s="94" t="s">
        <v>951</v>
      </c>
      <c r="B67" s="522"/>
      <c r="C67" s="548"/>
      <c r="D67" s="513"/>
      <c r="E67" s="552"/>
      <c r="F67" s="519"/>
      <c r="G67" s="386" t="s">
        <v>924</v>
      </c>
      <c r="H67" s="379" t="s">
        <v>953</v>
      </c>
      <c r="I67" s="379" t="s">
        <v>1010</v>
      </c>
      <c r="J67" s="548"/>
      <c r="K67" s="380" t="s">
        <v>6</v>
      </c>
      <c r="L67" s="381"/>
      <c r="M67" s="381"/>
      <c r="N67" s="382">
        <f t="shared" si="12"/>
        <v>0</v>
      </c>
      <c r="O67" s="138">
        <f>IF(AND(D64="M",K67="N/A (Please provide reason)"),1,0)</f>
        <v>0</v>
      </c>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2"/>
      <c r="DL67" s="242"/>
      <c r="DM67" s="242"/>
      <c r="DN67" s="242"/>
      <c r="DO67" s="242"/>
      <c r="DP67" s="242"/>
      <c r="DQ67" s="242"/>
      <c r="DR67" s="242"/>
      <c r="DS67" s="242"/>
      <c r="DT67" s="242"/>
      <c r="DU67" s="242"/>
      <c r="DV67" s="242"/>
      <c r="DW67" s="242"/>
      <c r="DX67" s="242"/>
      <c r="DY67" s="242"/>
      <c r="DZ67" s="242"/>
    </row>
    <row r="68" spans="1:130" ht="188.25" customHeight="1" x14ac:dyDescent="0.45">
      <c r="A68" s="94" t="s">
        <v>952</v>
      </c>
      <c r="B68" s="523"/>
      <c r="C68" s="563"/>
      <c r="D68" s="514"/>
      <c r="E68" s="564"/>
      <c r="F68" s="520"/>
      <c r="G68" s="386" t="s">
        <v>982</v>
      </c>
      <c r="H68" s="379" t="s">
        <v>1011</v>
      </c>
      <c r="I68" s="379" t="s">
        <v>1012</v>
      </c>
      <c r="J68" s="563"/>
      <c r="K68" s="380" t="s">
        <v>6</v>
      </c>
      <c r="L68" s="381"/>
      <c r="M68" s="381"/>
      <c r="N68" s="382">
        <f t="shared" si="12"/>
        <v>0</v>
      </c>
      <c r="O68" s="138">
        <f>IF(AND(D64="M",K68="N/A (Please provide reason)"),1,0)</f>
        <v>0</v>
      </c>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2"/>
      <c r="DL68" s="242"/>
      <c r="DM68" s="242"/>
      <c r="DN68" s="242"/>
      <c r="DO68" s="242"/>
      <c r="DP68" s="242"/>
      <c r="DQ68" s="242"/>
      <c r="DR68" s="242"/>
      <c r="DS68" s="242"/>
      <c r="DT68" s="242"/>
      <c r="DU68" s="242"/>
      <c r="DV68" s="242"/>
      <c r="DW68" s="242"/>
      <c r="DX68" s="242"/>
      <c r="DY68" s="242"/>
      <c r="DZ68" s="242"/>
    </row>
    <row r="69" spans="1:130" ht="138.75" customHeight="1" x14ac:dyDescent="0.45">
      <c r="A69" s="94" t="s">
        <v>955</v>
      </c>
      <c r="B69" s="48" t="s">
        <v>110</v>
      </c>
      <c r="C69" s="381" t="s">
        <v>369</v>
      </c>
      <c r="D69" s="97" t="s">
        <v>5</v>
      </c>
      <c r="E69" s="384" t="s">
        <v>17</v>
      </c>
      <c r="F69" s="56" t="s">
        <v>17</v>
      </c>
      <c r="G69" s="386" t="s">
        <v>713</v>
      </c>
      <c r="H69" s="379" t="s">
        <v>202</v>
      </c>
      <c r="I69" s="379" t="s">
        <v>884</v>
      </c>
      <c r="J69" s="379" t="s">
        <v>239</v>
      </c>
      <c r="K69" s="380" t="s">
        <v>6</v>
      </c>
      <c r="L69" s="381"/>
      <c r="M69" s="381"/>
      <c r="N69" s="382">
        <f t="shared" si="12"/>
        <v>0</v>
      </c>
      <c r="O69" s="138">
        <f t="shared" ref="O69" si="14">IF(AND(D69="M",K69="N/A (Please provide reason)"),1,0)</f>
        <v>0</v>
      </c>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2"/>
      <c r="DL69" s="242"/>
      <c r="DM69" s="242"/>
      <c r="DN69" s="242"/>
      <c r="DO69" s="242"/>
      <c r="DP69" s="242"/>
      <c r="DQ69" s="242"/>
      <c r="DR69" s="242"/>
      <c r="DS69" s="242"/>
      <c r="DT69" s="242"/>
      <c r="DU69" s="242"/>
      <c r="DV69" s="242"/>
      <c r="DW69" s="242"/>
      <c r="DX69" s="242"/>
      <c r="DY69" s="242"/>
      <c r="DZ69" s="242"/>
    </row>
    <row r="70" spans="1:130" ht="103.5" customHeight="1" x14ac:dyDescent="0.45">
      <c r="A70" s="377" t="s">
        <v>956</v>
      </c>
      <c r="B70" s="383" t="s">
        <v>111</v>
      </c>
      <c r="C70" s="381" t="s">
        <v>1071</v>
      </c>
      <c r="D70" s="100" t="s">
        <v>8</v>
      </c>
      <c r="E70" s="384" t="s">
        <v>17</v>
      </c>
      <c r="F70" s="56" t="s">
        <v>22</v>
      </c>
      <c r="G70" s="386" t="s">
        <v>711</v>
      </c>
      <c r="H70" s="379" t="s">
        <v>197</v>
      </c>
      <c r="I70" s="379" t="s">
        <v>261</v>
      </c>
      <c r="J70" s="379" t="s">
        <v>239</v>
      </c>
      <c r="K70" s="380" t="s">
        <v>6</v>
      </c>
      <c r="L70" s="381"/>
      <c r="M70" s="381"/>
      <c r="N70" s="382">
        <f t="shared" si="12"/>
        <v>0</v>
      </c>
      <c r="O70" s="138">
        <f t="shared" si="13"/>
        <v>0</v>
      </c>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2"/>
      <c r="DL70" s="242"/>
      <c r="DM70" s="242"/>
      <c r="DN70" s="242"/>
      <c r="DO70" s="242"/>
      <c r="DP70" s="242"/>
      <c r="DQ70" s="242"/>
      <c r="DR70" s="242"/>
      <c r="DS70" s="242"/>
      <c r="DT70" s="242"/>
      <c r="DU70" s="242"/>
      <c r="DV70" s="242"/>
      <c r="DW70" s="242"/>
      <c r="DX70" s="242"/>
      <c r="DY70" s="242"/>
      <c r="DZ70" s="242"/>
    </row>
    <row r="71" spans="1:130" ht="13.15" x14ac:dyDescent="0.45">
      <c r="A71" s="416" t="s">
        <v>112</v>
      </c>
      <c r="B71" s="405"/>
      <c r="C71" s="13"/>
      <c r="D71" s="14"/>
      <c r="E71" s="14"/>
      <c r="F71" s="14"/>
      <c r="G71" s="14"/>
      <c r="H71" s="14"/>
      <c r="I71" s="14"/>
      <c r="J71" s="14"/>
      <c r="K71" s="14"/>
      <c r="L71" s="14"/>
      <c r="M71" s="14"/>
      <c r="N71" s="15"/>
      <c r="O71" s="15"/>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2"/>
      <c r="DL71" s="242"/>
      <c r="DM71" s="242"/>
      <c r="DN71" s="242"/>
      <c r="DO71" s="242"/>
      <c r="DP71" s="242"/>
      <c r="DQ71" s="242"/>
      <c r="DR71" s="242"/>
      <c r="DS71" s="242"/>
      <c r="DT71" s="242"/>
      <c r="DU71" s="242"/>
      <c r="DV71" s="242"/>
      <c r="DW71" s="242"/>
      <c r="DX71" s="242"/>
      <c r="DY71" s="242"/>
      <c r="DZ71" s="242"/>
    </row>
    <row r="72" spans="1:130" ht="13.15" x14ac:dyDescent="0.45">
      <c r="A72" s="416" t="s">
        <v>113</v>
      </c>
      <c r="B72" s="405"/>
      <c r="C72" s="13"/>
      <c r="D72" s="14"/>
      <c r="E72" s="14"/>
      <c r="F72" s="14"/>
      <c r="G72" s="14"/>
      <c r="H72" s="14"/>
      <c r="I72" s="14"/>
      <c r="J72" s="14"/>
      <c r="K72" s="14"/>
      <c r="L72" s="14"/>
      <c r="M72" s="14"/>
      <c r="N72" s="15"/>
      <c r="O72" s="15"/>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2"/>
      <c r="DL72" s="242"/>
      <c r="DM72" s="242"/>
      <c r="DN72" s="242"/>
      <c r="DO72" s="242"/>
      <c r="DP72" s="242"/>
      <c r="DQ72" s="242"/>
      <c r="DR72" s="242"/>
      <c r="DS72" s="242"/>
      <c r="DT72" s="242"/>
      <c r="DU72" s="242"/>
      <c r="DV72" s="242"/>
      <c r="DW72" s="242"/>
      <c r="DX72" s="242"/>
      <c r="DY72" s="242"/>
      <c r="DZ72" s="242"/>
    </row>
    <row r="73" spans="1:130" ht="173.25" customHeight="1" x14ac:dyDescent="0.45">
      <c r="A73" s="94" t="s">
        <v>204</v>
      </c>
      <c r="B73" s="383" t="s">
        <v>1080</v>
      </c>
      <c r="C73" s="381" t="s">
        <v>1097</v>
      </c>
      <c r="D73" s="99" t="s">
        <v>5</v>
      </c>
      <c r="E73" s="384" t="s">
        <v>17</v>
      </c>
      <c r="F73" s="140" t="s">
        <v>17</v>
      </c>
      <c r="G73" s="381" t="s">
        <v>1095</v>
      </c>
      <c r="H73" s="379" t="s">
        <v>1079</v>
      </c>
      <c r="I73" s="379" t="s">
        <v>1078</v>
      </c>
      <c r="J73" s="379" t="s">
        <v>1096</v>
      </c>
      <c r="K73" s="380" t="s">
        <v>6</v>
      </c>
      <c r="L73" s="381"/>
      <c r="M73" s="381"/>
      <c r="N73" s="382">
        <f t="shared" ref="N73" si="15">IF(K73="","0",IF(K73="Pass",1,IF(K73="Fail",0,IF(K73="TBD",0,IF(K73="N/A (Please provide reason)",1)))))</f>
        <v>0</v>
      </c>
      <c r="O73" s="138">
        <f t="shared" ref="O73" si="16">IF(AND(D73="M",K73="N/A (Please provide reason)"),1,0)</f>
        <v>0</v>
      </c>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2"/>
      <c r="DL73" s="242"/>
      <c r="DM73" s="242"/>
      <c r="DN73" s="242"/>
      <c r="DO73" s="242"/>
      <c r="DP73" s="242"/>
      <c r="DQ73" s="242"/>
      <c r="DR73" s="242"/>
      <c r="DS73" s="242"/>
      <c r="DT73" s="242"/>
      <c r="DU73" s="242"/>
      <c r="DV73" s="242"/>
      <c r="DW73" s="242"/>
      <c r="DX73" s="242"/>
      <c r="DY73" s="242"/>
      <c r="DZ73" s="242"/>
    </row>
    <row r="74" spans="1:130" ht="147" customHeight="1" x14ac:dyDescent="0.45">
      <c r="A74" s="94" t="s">
        <v>206</v>
      </c>
      <c r="B74" s="383" t="s">
        <v>1081</v>
      </c>
      <c r="C74" s="381" t="s">
        <v>1098</v>
      </c>
      <c r="D74" s="99" t="s">
        <v>5</v>
      </c>
      <c r="E74" s="384" t="s">
        <v>17</v>
      </c>
      <c r="F74" s="140" t="s">
        <v>17</v>
      </c>
      <c r="G74" s="381" t="s">
        <v>1094</v>
      </c>
      <c r="H74" s="379" t="s">
        <v>1087</v>
      </c>
      <c r="I74" s="379" t="s">
        <v>1086</v>
      </c>
      <c r="J74" s="379" t="s">
        <v>239</v>
      </c>
      <c r="K74" s="380" t="s">
        <v>6</v>
      </c>
      <c r="L74" s="381"/>
      <c r="M74" s="381"/>
      <c r="N74" s="382">
        <f t="shared" ref="N74" si="17">IF(K74="","0",IF(K74="Pass",1,IF(K74="Fail",0,IF(K74="TBD",0,IF(K74="N/A (Please provide reason)",1)))))</f>
        <v>0</v>
      </c>
      <c r="O74" s="138">
        <f t="shared" ref="O74" si="18">IF(AND(D74="M",K74="N/A (Please provide reason)"),1,0)</f>
        <v>0</v>
      </c>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2"/>
      <c r="DL74" s="242"/>
      <c r="DM74" s="242"/>
      <c r="DN74" s="242"/>
      <c r="DO74" s="242"/>
      <c r="DP74" s="242"/>
      <c r="DQ74" s="242"/>
      <c r="DR74" s="242"/>
      <c r="DS74" s="242"/>
      <c r="DT74" s="242"/>
      <c r="DU74" s="242"/>
      <c r="DV74" s="242"/>
      <c r="DW74" s="242"/>
      <c r="DX74" s="242"/>
      <c r="DY74" s="242"/>
      <c r="DZ74" s="242"/>
    </row>
    <row r="75" spans="1:130" ht="103.5" customHeight="1" x14ac:dyDescent="0.45">
      <c r="A75" s="94" t="s">
        <v>211</v>
      </c>
      <c r="B75" s="383" t="s">
        <v>114</v>
      </c>
      <c r="C75" s="381" t="s">
        <v>1072</v>
      </c>
      <c r="D75" s="99" t="s">
        <v>445</v>
      </c>
      <c r="E75" s="384" t="s">
        <v>17</v>
      </c>
      <c r="F75" s="140" t="s">
        <v>17</v>
      </c>
      <c r="G75" s="381" t="s">
        <v>811</v>
      </c>
      <c r="H75" s="379" t="s">
        <v>207</v>
      </c>
      <c r="I75" s="379" t="s">
        <v>208</v>
      </c>
      <c r="J75" s="379" t="s">
        <v>209</v>
      </c>
      <c r="K75" s="380" t="s">
        <v>6</v>
      </c>
      <c r="L75" s="381"/>
      <c r="M75" s="381"/>
      <c r="N75" s="382">
        <f t="shared" ref="N75:N78" si="19">IF(K75="","0",IF(K75="Pass",1,IF(K75="Fail",0,IF(K75="TBD",0,IF(K75="N/A (Please provide reason)",1)))))</f>
        <v>0</v>
      </c>
      <c r="O75" s="138">
        <f t="shared" ref="O75:O78" si="20">IF(AND(D75="M",K75="N/A (Please provide reason)"),1,0)</f>
        <v>0</v>
      </c>
      <c r="P75" s="242"/>
      <c r="Q75" s="242"/>
      <c r="R75" s="242"/>
      <c r="S75" s="242"/>
      <c r="T75" s="242"/>
      <c r="U75" s="242"/>
      <c r="V75" s="242"/>
      <c r="W75" s="242"/>
      <c r="X75" s="242"/>
      <c r="Y75" s="242"/>
      <c r="Z75" s="242"/>
      <c r="AA75" s="242"/>
      <c r="AB75" s="242"/>
      <c r="AC75" s="242"/>
      <c r="AD75" s="242"/>
      <c r="AE75" s="242"/>
      <c r="AF75" s="242"/>
      <c r="AG75" s="242"/>
      <c r="AH75" s="242"/>
      <c r="AI75" s="242"/>
      <c r="AJ75" s="242"/>
      <c r="AK75" s="242"/>
      <c r="AL75" s="242"/>
      <c r="AM75" s="242"/>
      <c r="AN75" s="242"/>
      <c r="AO75" s="242"/>
      <c r="AP75" s="242"/>
      <c r="AQ75" s="242"/>
      <c r="AR75" s="242"/>
      <c r="AS75" s="242"/>
      <c r="AT75" s="242"/>
      <c r="AU75" s="242"/>
      <c r="AV75" s="242"/>
      <c r="AW75" s="242"/>
      <c r="AX75" s="242"/>
      <c r="AY75" s="242"/>
      <c r="AZ75" s="242"/>
      <c r="BA75" s="242"/>
      <c r="BB75" s="242"/>
      <c r="BC75" s="242"/>
      <c r="BD75" s="242"/>
      <c r="BE75" s="242"/>
      <c r="BF75" s="242"/>
      <c r="BG75" s="242"/>
      <c r="BH75" s="242"/>
      <c r="BI75" s="242"/>
      <c r="BJ75" s="242"/>
      <c r="BK75" s="242"/>
      <c r="BL75" s="242"/>
      <c r="BM75" s="242"/>
      <c r="BN75" s="242"/>
      <c r="BO75" s="242"/>
      <c r="BP75" s="242"/>
      <c r="BQ75" s="242"/>
      <c r="BR75" s="242"/>
      <c r="BS75" s="242"/>
      <c r="BT75" s="242"/>
      <c r="BU75" s="242"/>
      <c r="BV75" s="242"/>
      <c r="BW75" s="242"/>
      <c r="BX75" s="242"/>
      <c r="BY75" s="242"/>
      <c r="BZ75" s="242"/>
      <c r="CA75" s="242"/>
      <c r="CB75" s="242"/>
      <c r="CC75" s="242"/>
      <c r="CD75" s="242"/>
      <c r="CE75" s="242"/>
      <c r="CF75" s="242"/>
      <c r="CG75" s="242"/>
      <c r="CH75" s="242"/>
      <c r="CI75" s="242"/>
      <c r="CJ75" s="242"/>
      <c r="CK75" s="242"/>
      <c r="CL75" s="242"/>
      <c r="CM75" s="242"/>
      <c r="CN75" s="242"/>
      <c r="CO75" s="242"/>
      <c r="CP75" s="242"/>
      <c r="CQ75" s="242"/>
      <c r="CR75" s="242"/>
      <c r="CS75" s="242"/>
      <c r="CT75" s="242"/>
      <c r="CU75" s="242"/>
      <c r="CV75" s="242"/>
      <c r="CW75" s="242"/>
      <c r="CX75" s="242"/>
      <c r="CY75" s="242"/>
      <c r="CZ75" s="242"/>
      <c r="DA75" s="242"/>
      <c r="DB75" s="242"/>
      <c r="DC75" s="242"/>
      <c r="DD75" s="242"/>
      <c r="DE75" s="242"/>
      <c r="DF75" s="242"/>
      <c r="DG75" s="242"/>
      <c r="DH75" s="242"/>
      <c r="DI75" s="242"/>
      <c r="DJ75" s="242"/>
      <c r="DK75" s="242"/>
      <c r="DL75" s="242"/>
      <c r="DM75" s="242"/>
      <c r="DN75" s="242"/>
      <c r="DO75" s="242"/>
      <c r="DP75" s="242"/>
      <c r="DQ75" s="242"/>
      <c r="DR75" s="242"/>
      <c r="DS75" s="242"/>
      <c r="DT75" s="242"/>
      <c r="DU75" s="242"/>
      <c r="DV75" s="242"/>
      <c r="DW75" s="242"/>
      <c r="DX75" s="242"/>
      <c r="DY75" s="242"/>
      <c r="DZ75" s="242"/>
    </row>
    <row r="76" spans="1:130" ht="104.25" customHeight="1" x14ac:dyDescent="0.45">
      <c r="A76" s="94" t="s">
        <v>212</v>
      </c>
      <c r="B76" s="383" t="s">
        <v>115</v>
      </c>
      <c r="C76" s="381" t="s">
        <v>1073</v>
      </c>
      <c r="D76" s="99" t="s">
        <v>445</v>
      </c>
      <c r="E76" s="384" t="s">
        <v>17</v>
      </c>
      <c r="F76" s="140" t="s">
        <v>17</v>
      </c>
      <c r="G76" s="381" t="s">
        <v>714</v>
      </c>
      <c r="H76" s="379" t="s">
        <v>210</v>
      </c>
      <c r="I76" s="379" t="s">
        <v>218</v>
      </c>
      <c r="J76" s="379" t="s">
        <v>209</v>
      </c>
      <c r="K76" s="380" t="s">
        <v>6</v>
      </c>
      <c r="L76" s="381"/>
      <c r="M76" s="381"/>
      <c r="N76" s="382">
        <f t="shared" si="19"/>
        <v>0</v>
      </c>
      <c r="O76" s="138">
        <f t="shared" si="20"/>
        <v>0</v>
      </c>
      <c r="P76" s="242"/>
      <c r="Q76" s="242"/>
      <c r="R76" s="242"/>
      <c r="S76" s="242"/>
      <c r="T76" s="242"/>
      <c r="U76" s="242"/>
      <c r="V76" s="242"/>
      <c r="W76" s="242"/>
      <c r="X76" s="242"/>
      <c r="Y76" s="242"/>
      <c r="Z76" s="242"/>
      <c r="AA76" s="242"/>
      <c r="AB76" s="242"/>
      <c r="AC76" s="242"/>
      <c r="AD76" s="242"/>
      <c r="AE76" s="242"/>
      <c r="AF76" s="242"/>
      <c r="AG76" s="242"/>
      <c r="AH76" s="242"/>
      <c r="AI76" s="242"/>
      <c r="AJ76" s="242"/>
      <c r="AK76" s="242"/>
      <c r="AL76" s="242"/>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M76" s="242"/>
      <c r="BN76" s="242"/>
      <c r="BO76" s="242"/>
      <c r="BP76" s="242"/>
      <c r="BQ76" s="242"/>
      <c r="BR76" s="242"/>
      <c r="BS76" s="242"/>
      <c r="BT76" s="242"/>
      <c r="BU76" s="242"/>
      <c r="BV76" s="242"/>
      <c r="BW76" s="242"/>
      <c r="BX76" s="242"/>
      <c r="BY76" s="242"/>
      <c r="BZ76" s="242"/>
      <c r="CA76" s="242"/>
      <c r="CB76" s="242"/>
      <c r="CC76" s="242"/>
      <c r="CD76" s="242"/>
      <c r="CE76" s="242"/>
      <c r="CF76" s="242"/>
      <c r="CG76" s="242"/>
      <c r="CH76" s="242"/>
      <c r="CI76" s="242"/>
      <c r="CJ76" s="242"/>
      <c r="CK76" s="242"/>
      <c r="CL76" s="242"/>
      <c r="CM76" s="242"/>
      <c r="CN76" s="242"/>
      <c r="CO76" s="242"/>
      <c r="CP76" s="242"/>
      <c r="CQ76" s="242"/>
      <c r="CR76" s="242"/>
      <c r="CS76" s="242"/>
      <c r="CT76" s="242"/>
      <c r="CU76" s="242"/>
      <c r="CV76" s="242"/>
      <c r="CW76" s="242"/>
      <c r="CX76" s="242"/>
      <c r="CY76" s="242"/>
      <c r="CZ76" s="242"/>
      <c r="DA76" s="242"/>
      <c r="DB76" s="242"/>
      <c r="DC76" s="242"/>
      <c r="DD76" s="242"/>
      <c r="DE76" s="242"/>
      <c r="DF76" s="242"/>
      <c r="DG76" s="242"/>
      <c r="DH76" s="242"/>
      <c r="DI76" s="242"/>
      <c r="DJ76" s="242"/>
      <c r="DK76" s="242"/>
      <c r="DL76" s="242"/>
      <c r="DM76" s="242"/>
      <c r="DN76" s="242"/>
      <c r="DO76" s="242"/>
      <c r="DP76" s="242"/>
      <c r="DQ76" s="242"/>
      <c r="DR76" s="242"/>
      <c r="DS76" s="242"/>
      <c r="DT76" s="242"/>
      <c r="DU76" s="242"/>
      <c r="DV76" s="242"/>
      <c r="DW76" s="242"/>
      <c r="DX76" s="242"/>
      <c r="DY76" s="242"/>
      <c r="DZ76" s="242"/>
    </row>
    <row r="77" spans="1:130" ht="127.5" customHeight="1" x14ac:dyDescent="0.45">
      <c r="A77" s="94" t="s">
        <v>213</v>
      </c>
      <c r="B77" s="455" t="s">
        <v>116</v>
      </c>
      <c r="C77" s="453" t="s">
        <v>1107</v>
      </c>
      <c r="D77" s="452" t="s">
        <v>5</v>
      </c>
      <c r="E77" s="454" t="s">
        <v>17</v>
      </c>
      <c r="F77" s="456" t="s">
        <v>17</v>
      </c>
      <c r="G77" s="453" t="s">
        <v>1089</v>
      </c>
      <c r="H77" s="379" t="s">
        <v>215</v>
      </c>
      <c r="I77" s="388" t="s">
        <v>1088</v>
      </c>
      <c r="J77" s="453" t="s">
        <v>205</v>
      </c>
      <c r="K77" s="380" t="s">
        <v>6</v>
      </c>
      <c r="L77" s="381"/>
      <c r="M77" s="381"/>
      <c r="N77" s="382">
        <f t="shared" si="19"/>
        <v>0</v>
      </c>
      <c r="O77" s="138">
        <f t="shared" si="20"/>
        <v>0</v>
      </c>
      <c r="P77" s="242"/>
      <c r="Q77" s="242"/>
      <c r="R77" s="242"/>
      <c r="S77" s="242"/>
      <c r="T77" s="242"/>
      <c r="U77" s="242"/>
      <c r="V77" s="242"/>
      <c r="W77" s="242"/>
      <c r="X77" s="242"/>
      <c r="Y77" s="242"/>
      <c r="Z77" s="242"/>
      <c r="AA77" s="242"/>
      <c r="AB77" s="242"/>
      <c r="AC77" s="242"/>
      <c r="AD77" s="242"/>
      <c r="AE77" s="242"/>
      <c r="AF77" s="242"/>
      <c r="AG77" s="242"/>
      <c r="AH77" s="242"/>
      <c r="AI77" s="242"/>
      <c r="AJ77" s="242"/>
      <c r="AK77" s="242"/>
      <c r="AL77" s="242"/>
      <c r="AM77" s="242"/>
      <c r="AN77" s="242"/>
      <c r="AO77" s="242"/>
      <c r="AP77" s="242"/>
      <c r="AQ77" s="242"/>
      <c r="AR77" s="242"/>
      <c r="AS77" s="242"/>
      <c r="AT77" s="242"/>
      <c r="AU77" s="242"/>
      <c r="AV77" s="242"/>
      <c r="AW77" s="242"/>
      <c r="AX77" s="242"/>
      <c r="AY77" s="242"/>
      <c r="AZ77" s="242"/>
      <c r="BA77" s="242"/>
      <c r="BB77" s="242"/>
      <c r="BC77" s="242"/>
      <c r="BD77" s="242"/>
      <c r="BE77" s="242"/>
      <c r="BF77" s="242"/>
      <c r="BG77" s="242"/>
      <c r="BH77" s="242"/>
      <c r="BI77" s="242"/>
      <c r="BJ77" s="242"/>
      <c r="BK77" s="242"/>
      <c r="BL77" s="242"/>
      <c r="BM77" s="242"/>
      <c r="BN77" s="242"/>
      <c r="BO77" s="242"/>
      <c r="BP77" s="242"/>
      <c r="BQ77" s="242"/>
      <c r="BR77" s="242"/>
      <c r="BS77" s="242"/>
      <c r="BT77" s="242"/>
      <c r="BU77" s="242"/>
      <c r="BV77" s="242"/>
      <c r="BW77" s="242"/>
      <c r="BX77" s="242"/>
      <c r="BY77" s="242"/>
      <c r="BZ77" s="242"/>
      <c r="CA77" s="242"/>
      <c r="CB77" s="242"/>
      <c r="CC77" s="242"/>
      <c r="CD77" s="242"/>
      <c r="CE77" s="242"/>
      <c r="CF77" s="242"/>
      <c r="CG77" s="242"/>
      <c r="CH77" s="242"/>
      <c r="CI77" s="242"/>
      <c r="CJ77" s="242"/>
      <c r="CK77" s="242"/>
      <c r="CL77" s="242"/>
      <c r="CM77" s="242"/>
      <c r="CN77" s="242"/>
      <c r="CO77" s="242"/>
      <c r="CP77" s="242"/>
      <c r="CQ77" s="242"/>
      <c r="CR77" s="242"/>
      <c r="CS77" s="242"/>
      <c r="CT77" s="242"/>
      <c r="CU77" s="242"/>
      <c r="CV77" s="242"/>
      <c r="CW77" s="242"/>
      <c r="CX77" s="242"/>
      <c r="CY77" s="242"/>
      <c r="CZ77" s="242"/>
      <c r="DA77" s="242"/>
      <c r="DB77" s="242"/>
      <c r="DC77" s="242"/>
      <c r="DD77" s="242"/>
      <c r="DE77" s="242"/>
      <c r="DF77" s="242"/>
      <c r="DG77" s="242"/>
      <c r="DH77" s="242"/>
      <c r="DI77" s="242"/>
      <c r="DJ77" s="242"/>
      <c r="DK77" s="242"/>
      <c r="DL77" s="242"/>
      <c r="DM77" s="242"/>
      <c r="DN77" s="242"/>
      <c r="DO77" s="242"/>
      <c r="DP77" s="242"/>
      <c r="DQ77" s="242"/>
      <c r="DR77" s="242"/>
      <c r="DS77" s="242"/>
      <c r="DT77" s="242"/>
      <c r="DU77" s="242"/>
      <c r="DV77" s="242"/>
      <c r="DW77" s="242"/>
      <c r="DX77" s="242"/>
      <c r="DY77" s="242"/>
      <c r="DZ77" s="242"/>
    </row>
    <row r="78" spans="1:130" ht="186.75" customHeight="1" x14ac:dyDescent="0.45">
      <c r="A78" s="94" t="s">
        <v>214</v>
      </c>
      <c r="B78" s="383" t="s">
        <v>117</v>
      </c>
      <c r="C78" s="381" t="s">
        <v>1108</v>
      </c>
      <c r="D78" s="97" t="s">
        <v>445</v>
      </c>
      <c r="E78" s="384" t="s">
        <v>17</v>
      </c>
      <c r="F78" s="140" t="s">
        <v>22</v>
      </c>
      <c r="G78" s="381" t="s">
        <v>715</v>
      </c>
      <c r="H78" s="379" t="s">
        <v>221</v>
      </c>
      <c r="I78" s="379" t="s">
        <v>1090</v>
      </c>
      <c r="J78" s="379" t="s">
        <v>219</v>
      </c>
      <c r="K78" s="380" t="s">
        <v>6</v>
      </c>
      <c r="L78" s="381"/>
      <c r="M78" s="381"/>
      <c r="N78" s="382">
        <f t="shared" si="19"/>
        <v>0</v>
      </c>
      <c r="O78" s="138">
        <f t="shared" si="20"/>
        <v>0</v>
      </c>
      <c r="P78" s="242"/>
      <c r="Q78" s="242"/>
      <c r="R78" s="242"/>
      <c r="S78" s="242"/>
      <c r="T78" s="242"/>
      <c r="U78" s="242"/>
      <c r="V78" s="242"/>
      <c r="W78" s="242"/>
      <c r="X78" s="242"/>
      <c r="Y78" s="242"/>
      <c r="Z78" s="242"/>
      <c r="AA78" s="242"/>
      <c r="AB78" s="242"/>
      <c r="AC78" s="242"/>
      <c r="AD78" s="242"/>
      <c r="AE78" s="242"/>
      <c r="AF78" s="242"/>
      <c r="AG78" s="242"/>
      <c r="AH78" s="242"/>
      <c r="AI78" s="242"/>
      <c r="AJ78" s="242"/>
      <c r="AK78" s="242"/>
      <c r="AL78" s="242"/>
      <c r="AM78" s="242"/>
      <c r="AN78" s="242"/>
      <c r="AO78" s="242"/>
      <c r="AP78" s="242"/>
      <c r="AQ78" s="242"/>
      <c r="AR78" s="242"/>
      <c r="AS78" s="242"/>
      <c r="AT78" s="242"/>
      <c r="AU78" s="242"/>
      <c r="AV78" s="242"/>
      <c r="AW78" s="242"/>
      <c r="AX78" s="242"/>
      <c r="AY78" s="242"/>
      <c r="AZ78" s="242"/>
      <c r="BA78" s="242"/>
      <c r="BB78" s="242"/>
      <c r="BC78" s="242"/>
      <c r="BD78" s="242"/>
      <c r="BE78" s="242"/>
      <c r="BF78" s="242"/>
      <c r="BG78" s="242"/>
      <c r="BH78" s="242"/>
      <c r="BI78" s="242"/>
      <c r="BJ78" s="242"/>
      <c r="BK78" s="242"/>
      <c r="BL78" s="242"/>
      <c r="BM78" s="242"/>
      <c r="BN78" s="242"/>
      <c r="BO78" s="242"/>
      <c r="BP78" s="242"/>
      <c r="BQ78" s="242"/>
      <c r="BR78" s="242"/>
      <c r="BS78" s="242"/>
      <c r="BT78" s="242"/>
      <c r="BU78" s="242"/>
      <c r="BV78" s="242"/>
      <c r="BW78" s="242"/>
      <c r="BX78" s="242"/>
      <c r="BY78" s="242"/>
      <c r="BZ78" s="242"/>
      <c r="CA78" s="242"/>
      <c r="CB78" s="242"/>
      <c r="CC78" s="242"/>
      <c r="CD78" s="242"/>
      <c r="CE78" s="242"/>
      <c r="CF78" s="242"/>
      <c r="CG78" s="242"/>
      <c r="CH78" s="242"/>
      <c r="CI78" s="242"/>
      <c r="CJ78" s="242"/>
      <c r="CK78" s="242"/>
      <c r="CL78" s="242"/>
      <c r="CM78" s="242"/>
      <c r="CN78" s="242"/>
      <c r="CO78" s="242"/>
      <c r="CP78" s="242"/>
      <c r="CQ78" s="242"/>
      <c r="CR78" s="242"/>
      <c r="CS78" s="242"/>
      <c r="CT78" s="242"/>
      <c r="CU78" s="242"/>
      <c r="CV78" s="242"/>
      <c r="CW78" s="242"/>
      <c r="CX78" s="242"/>
      <c r="CY78" s="242"/>
      <c r="CZ78" s="242"/>
      <c r="DA78" s="242"/>
      <c r="DB78" s="242"/>
      <c r="DC78" s="242"/>
      <c r="DD78" s="242"/>
      <c r="DE78" s="242"/>
      <c r="DF78" s="242"/>
      <c r="DG78" s="242"/>
      <c r="DH78" s="242"/>
      <c r="DI78" s="242"/>
      <c r="DJ78" s="242"/>
      <c r="DK78" s="242"/>
      <c r="DL78" s="242"/>
      <c r="DM78" s="242"/>
      <c r="DN78" s="242"/>
      <c r="DO78" s="242"/>
      <c r="DP78" s="242"/>
      <c r="DQ78" s="242"/>
      <c r="DR78" s="242"/>
      <c r="DS78" s="242"/>
      <c r="DT78" s="242"/>
      <c r="DU78" s="242"/>
      <c r="DV78" s="242"/>
      <c r="DW78" s="242"/>
      <c r="DX78" s="242"/>
      <c r="DY78" s="242"/>
      <c r="DZ78" s="242"/>
    </row>
    <row r="79" spans="1:130" ht="14.25" customHeight="1" x14ac:dyDescent="0.45">
      <c r="A79" s="416" t="s">
        <v>498</v>
      </c>
      <c r="B79" s="405"/>
      <c r="C79" s="13"/>
      <c r="D79" s="14"/>
      <c r="E79" s="14"/>
      <c r="F79" s="14"/>
      <c r="G79" s="14"/>
      <c r="H79" s="14"/>
      <c r="I79" s="14"/>
      <c r="J79" s="14"/>
      <c r="K79" s="14"/>
      <c r="L79" s="14"/>
      <c r="M79" s="14"/>
      <c r="N79" s="15"/>
      <c r="O79" s="15"/>
      <c r="P79" s="242"/>
      <c r="Q79" s="242"/>
      <c r="R79" s="242"/>
      <c r="S79" s="242"/>
      <c r="T79" s="242"/>
      <c r="U79" s="242"/>
      <c r="V79" s="242"/>
      <c r="W79" s="242"/>
      <c r="X79" s="242"/>
      <c r="Y79" s="242"/>
      <c r="Z79" s="242"/>
      <c r="AA79" s="242"/>
      <c r="AB79" s="242"/>
      <c r="AC79" s="242"/>
      <c r="AD79" s="242"/>
      <c r="AE79" s="242"/>
      <c r="AF79" s="242"/>
      <c r="AG79" s="242"/>
      <c r="AH79" s="242"/>
      <c r="AI79" s="242"/>
      <c r="AJ79" s="242"/>
      <c r="AK79" s="242"/>
      <c r="AL79" s="242"/>
      <c r="AM79" s="242"/>
      <c r="AN79" s="242"/>
      <c r="AO79" s="242"/>
      <c r="AP79" s="242"/>
      <c r="AQ79" s="242"/>
      <c r="AR79" s="242"/>
      <c r="AS79" s="242"/>
      <c r="AT79" s="242"/>
      <c r="AU79" s="242"/>
      <c r="AV79" s="242"/>
      <c r="AW79" s="242"/>
      <c r="AX79" s="242"/>
      <c r="AY79" s="242"/>
      <c r="AZ79" s="242"/>
      <c r="BA79" s="242"/>
      <c r="BB79" s="242"/>
      <c r="BC79" s="242"/>
      <c r="BD79" s="242"/>
      <c r="BE79" s="242"/>
      <c r="BF79" s="242"/>
      <c r="BG79" s="242"/>
      <c r="BH79" s="242"/>
      <c r="BI79" s="242"/>
      <c r="BJ79" s="242"/>
      <c r="BK79" s="242"/>
      <c r="BL79" s="242"/>
      <c r="BM79" s="242"/>
      <c r="BN79" s="242"/>
      <c r="BO79" s="242"/>
      <c r="BP79" s="242"/>
      <c r="BQ79" s="242"/>
      <c r="BR79" s="242"/>
      <c r="BS79" s="242"/>
      <c r="BT79" s="242"/>
      <c r="BU79" s="242"/>
      <c r="BV79" s="242"/>
      <c r="BW79" s="242"/>
      <c r="BX79" s="242"/>
      <c r="BY79" s="242"/>
      <c r="BZ79" s="242"/>
      <c r="CA79" s="242"/>
      <c r="CB79" s="242"/>
      <c r="CC79" s="242"/>
      <c r="CD79" s="242"/>
      <c r="CE79" s="242"/>
      <c r="CF79" s="242"/>
      <c r="CG79" s="242"/>
      <c r="CH79" s="242"/>
      <c r="CI79" s="242"/>
      <c r="CJ79" s="242"/>
      <c r="CK79" s="242"/>
      <c r="CL79" s="242"/>
      <c r="CM79" s="242"/>
      <c r="CN79" s="242"/>
      <c r="CO79" s="242"/>
      <c r="CP79" s="242"/>
      <c r="CQ79" s="242"/>
      <c r="CR79" s="242"/>
      <c r="CS79" s="242"/>
      <c r="CT79" s="242"/>
      <c r="CU79" s="242"/>
      <c r="CV79" s="242"/>
      <c r="CW79" s="242"/>
      <c r="CX79" s="242"/>
      <c r="CY79" s="242"/>
      <c r="CZ79" s="242"/>
      <c r="DA79" s="242"/>
      <c r="DB79" s="242"/>
      <c r="DC79" s="242"/>
      <c r="DD79" s="242"/>
      <c r="DE79" s="242"/>
      <c r="DF79" s="242"/>
      <c r="DG79" s="242"/>
      <c r="DH79" s="242"/>
      <c r="DI79" s="242"/>
      <c r="DJ79" s="242"/>
      <c r="DK79" s="242"/>
      <c r="DL79" s="242"/>
      <c r="DM79" s="242"/>
      <c r="DN79" s="242"/>
      <c r="DO79" s="242"/>
      <c r="DP79" s="242"/>
      <c r="DQ79" s="242"/>
      <c r="DR79" s="242"/>
      <c r="DS79" s="242"/>
      <c r="DT79" s="242"/>
      <c r="DU79" s="242"/>
      <c r="DV79" s="242"/>
      <c r="DW79" s="242"/>
      <c r="DX79" s="242"/>
      <c r="DY79" s="242"/>
      <c r="DZ79" s="242"/>
    </row>
    <row r="80" spans="1:130" ht="13.15" customHeight="1" x14ac:dyDescent="0.45">
      <c r="A80" s="416" t="s">
        <v>499</v>
      </c>
      <c r="B80" s="405"/>
      <c r="C80" s="13"/>
      <c r="D80" s="14"/>
      <c r="E80" s="14"/>
      <c r="F80" s="14"/>
      <c r="G80" s="14"/>
      <c r="H80" s="14"/>
      <c r="I80" s="14"/>
      <c r="J80" s="14"/>
      <c r="K80" s="14"/>
      <c r="L80" s="14"/>
      <c r="M80" s="14"/>
      <c r="N80" s="15"/>
      <c r="O80" s="15"/>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42"/>
      <c r="AZ80" s="242"/>
      <c r="BA80" s="242"/>
      <c r="BB80" s="242"/>
      <c r="BC80" s="242"/>
      <c r="BD80" s="242"/>
      <c r="BE80" s="242"/>
      <c r="BF80" s="242"/>
      <c r="BG80" s="242"/>
      <c r="BH80" s="242"/>
      <c r="BI80" s="242"/>
      <c r="BJ80" s="242"/>
      <c r="BK80" s="242"/>
      <c r="BL80" s="242"/>
      <c r="BM80" s="242"/>
      <c r="BN80" s="242"/>
      <c r="BO80" s="242"/>
      <c r="BP80" s="242"/>
      <c r="BQ80" s="242"/>
      <c r="BR80" s="242"/>
      <c r="BS80" s="242"/>
      <c r="BT80" s="242"/>
      <c r="BU80" s="242"/>
      <c r="BV80" s="242"/>
      <c r="BW80" s="242"/>
      <c r="BX80" s="242"/>
      <c r="BY80" s="242"/>
      <c r="BZ80" s="242"/>
      <c r="CA80" s="242"/>
      <c r="CB80" s="242"/>
      <c r="CC80" s="242"/>
      <c r="CD80" s="242"/>
      <c r="CE80" s="242"/>
      <c r="CF80" s="242"/>
      <c r="CG80" s="242"/>
      <c r="CH80" s="242"/>
      <c r="CI80" s="242"/>
      <c r="CJ80" s="242"/>
      <c r="CK80" s="242"/>
      <c r="CL80" s="242"/>
      <c r="CM80" s="242"/>
      <c r="CN80" s="242"/>
      <c r="CO80" s="242"/>
      <c r="CP80" s="242"/>
      <c r="CQ80" s="242"/>
      <c r="CR80" s="242"/>
      <c r="CS80" s="242"/>
      <c r="CT80" s="242"/>
      <c r="CU80" s="242"/>
      <c r="CV80" s="242"/>
      <c r="CW80" s="242"/>
      <c r="CX80" s="242"/>
      <c r="CY80" s="242"/>
      <c r="CZ80" s="242"/>
      <c r="DA80" s="242"/>
      <c r="DB80" s="242"/>
      <c r="DC80" s="242"/>
      <c r="DD80" s="242"/>
      <c r="DE80" s="242"/>
      <c r="DF80" s="242"/>
      <c r="DG80" s="242"/>
      <c r="DH80" s="242"/>
      <c r="DI80" s="242"/>
      <c r="DJ80" s="242"/>
      <c r="DK80" s="242"/>
      <c r="DL80" s="242"/>
      <c r="DM80" s="242"/>
      <c r="DN80" s="242"/>
      <c r="DO80" s="242"/>
      <c r="DP80" s="242"/>
      <c r="DQ80" s="242"/>
      <c r="DR80" s="242"/>
      <c r="DS80" s="242"/>
      <c r="DT80" s="242"/>
      <c r="DU80" s="242"/>
      <c r="DV80" s="242"/>
      <c r="DW80" s="242"/>
      <c r="DX80" s="242"/>
      <c r="DY80" s="242"/>
      <c r="DZ80" s="242"/>
    </row>
    <row r="81" spans="1:130" ht="87" customHeight="1" x14ac:dyDescent="0.45">
      <c r="A81" s="156" t="s">
        <v>500</v>
      </c>
      <c r="B81" s="157" t="s">
        <v>504</v>
      </c>
      <c r="C81" s="158" t="s">
        <v>749</v>
      </c>
      <c r="D81" s="56" t="s">
        <v>445</v>
      </c>
      <c r="E81" s="56" t="s">
        <v>17</v>
      </c>
      <c r="F81" s="56" t="s">
        <v>22</v>
      </c>
      <c r="G81" s="146" t="s">
        <v>515</v>
      </c>
      <c r="H81" s="159" t="s">
        <v>878</v>
      </c>
      <c r="I81" s="159" t="s">
        <v>879</v>
      </c>
      <c r="J81" s="159"/>
      <c r="K81" s="145"/>
      <c r="L81" s="146"/>
      <c r="M81" s="146"/>
      <c r="N81" s="342"/>
      <c r="O81" s="148"/>
      <c r="P81" s="242"/>
      <c r="Q81" s="242"/>
      <c r="R81" s="242"/>
      <c r="S81" s="242"/>
      <c r="T81" s="242"/>
      <c r="U81" s="242"/>
      <c r="V81" s="242"/>
      <c r="W81" s="242"/>
      <c r="X81" s="242"/>
      <c r="Y81" s="242"/>
      <c r="Z81" s="242"/>
      <c r="AA81" s="242"/>
      <c r="AB81" s="242"/>
      <c r="AC81" s="242"/>
      <c r="AD81" s="242"/>
      <c r="AE81" s="242"/>
      <c r="AF81" s="242"/>
      <c r="AG81" s="242"/>
      <c r="AH81" s="242"/>
      <c r="AI81" s="242"/>
      <c r="AJ81" s="242"/>
      <c r="AK81" s="242"/>
      <c r="AL81" s="242"/>
      <c r="AM81" s="242"/>
      <c r="AN81" s="242"/>
      <c r="AO81" s="242"/>
      <c r="AP81" s="242"/>
      <c r="AQ81" s="242"/>
      <c r="AR81" s="242"/>
      <c r="AS81" s="242"/>
      <c r="AT81" s="242"/>
      <c r="AU81" s="242"/>
      <c r="AV81" s="242"/>
      <c r="AW81" s="242"/>
      <c r="AX81" s="242"/>
      <c r="AY81" s="242"/>
      <c r="AZ81" s="242"/>
      <c r="BA81" s="242"/>
      <c r="BB81" s="242"/>
      <c r="BC81" s="242"/>
      <c r="BD81" s="242"/>
      <c r="BE81" s="242"/>
      <c r="BF81" s="242"/>
      <c r="BG81" s="242"/>
      <c r="BH81" s="242"/>
      <c r="BI81" s="242"/>
      <c r="BJ81" s="242"/>
      <c r="BK81" s="242"/>
      <c r="BL81" s="242"/>
      <c r="BM81" s="242"/>
      <c r="BN81" s="242"/>
      <c r="BO81" s="242"/>
      <c r="BP81" s="242"/>
      <c r="BQ81" s="242"/>
      <c r="BR81" s="242"/>
      <c r="BS81" s="242"/>
      <c r="BT81" s="242"/>
      <c r="BU81" s="242"/>
      <c r="BV81" s="242"/>
      <c r="BW81" s="242"/>
      <c r="BX81" s="242"/>
      <c r="BY81" s="242"/>
      <c r="BZ81" s="242"/>
      <c r="CA81" s="242"/>
      <c r="CB81" s="242"/>
      <c r="CC81" s="242"/>
      <c r="CD81" s="242"/>
      <c r="CE81" s="242"/>
      <c r="CF81" s="242"/>
      <c r="CG81" s="242"/>
      <c r="CH81" s="242"/>
      <c r="CI81" s="242"/>
      <c r="CJ81" s="242"/>
      <c r="CK81" s="242"/>
      <c r="CL81" s="242"/>
      <c r="CM81" s="242"/>
      <c r="CN81" s="242"/>
      <c r="CO81" s="242"/>
      <c r="CP81" s="242"/>
      <c r="CQ81" s="242"/>
      <c r="CR81" s="242"/>
      <c r="CS81" s="242"/>
      <c r="CT81" s="242"/>
      <c r="CU81" s="242"/>
      <c r="CV81" s="242"/>
      <c r="CW81" s="242"/>
      <c r="CX81" s="242"/>
      <c r="CY81" s="242"/>
      <c r="CZ81" s="242"/>
      <c r="DA81" s="242"/>
      <c r="DB81" s="242"/>
      <c r="DC81" s="242"/>
      <c r="DD81" s="242"/>
      <c r="DE81" s="242"/>
      <c r="DF81" s="242"/>
      <c r="DG81" s="242"/>
      <c r="DH81" s="242"/>
      <c r="DI81" s="242"/>
      <c r="DJ81" s="242"/>
      <c r="DK81" s="242"/>
      <c r="DL81" s="242"/>
      <c r="DM81" s="242"/>
      <c r="DN81" s="242"/>
      <c r="DO81" s="242"/>
      <c r="DP81" s="242"/>
      <c r="DQ81" s="242"/>
      <c r="DR81" s="242"/>
      <c r="DS81" s="242"/>
      <c r="DT81" s="242"/>
      <c r="DU81" s="242"/>
      <c r="DV81" s="242"/>
      <c r="DW81" s="242"/>
      <c r="DX81" s="242"/>
      <c r="DY81" s="242"/>
      <c r="DZ81" s="242"/>
    </row>
    <row r="82" spans="1:130" ht="334.5" customHeight="1" x14ac:dyDescent="0.45">
      <c r="A82" s="156" t="s">
        <v>501</v>
      </c>
      <c r="B82" s="157" t="s">
        <v>505</v>
      </c>
      <c r="C82" s="158" t="s">
        <v>906</v>
      </c>
      <c r="D82" s="56" t="s">
        <v>821</v>
      </c>
      <c r="E82" s="56" t="s">
        <v>17</v>
      </c>
      <c r="F82" s="56" t="s">
        <v>22</v>
      </c>
      <c r="G82" s="146" t="s">
        <v>716</v>
      </c>
      <c r="H82" s="159" t="s">
        <v>880</v>
      </c>
      <c r="I82" s="159" t="s">
        <v>881</v>
      </c>
      <c r="J82" s="144" t="s">
        <v>882</v>
      </c>
      <c r="K82" s="145"/>
      <c r="L82" s="146"/>
      <c r="M82" s="146"/>
      <c r="N82" s="342"/>
      <c r="O82" s="148"/>
      <c r="P82" s="242"/>
      <c r="Q82" s="242"/>
      <c r="R82" s="242"/>
      <c r="S82" s="242"/>
      <c r="T82" s="242"/>
      <c r="U82" s="242"/>
      <c r="V82" s="242"/>
      <c r="W82" s="242"/>
      <c r="X82" s="242"/>
      <c r="Y82" s="242"/>
      <c r="Z82" s="242"/>
      <c r="AA82" s="242"/>
      <c r="AB82" s="242"/>
      <c r="AC82" s="242"/>
      <c r="AD82" s="242"/>
      <c r="AE82" s="242"/>
      <c r="AF82" s="242"/>
      <c r="AG82" s="242"/>
      <c r="AH82" s="242"/>
      <c r="AI82" s="242"/>
      <c r="AJ82" s="242"/>
      <c r="AK82" s="242"/>
      <c r="AL82" s="242"/>
      <c r="AM82" s="242"/>
      <c r="AN82" s="242"/>
      <c r="AO82" s="242"/>
      <c r="AP82" s="242"/>
      <c r="AQ82" s="242"/>
      <c r="AR82" s="242"/>
      <c r="AS82" s="242"/>
      <c r="AT82" s="242"/>
      <c r="AU82" s="242"/>
      <c r="AV82" s="242"/>
      <c r="AW82" s="242"/>
      <c r="AX82" s="242"/>
      <c r="AY82" s="242"/>
      <c r="AZ82" s="242"/>
      <c r="BA82" s="242"/>
      <c r="BB82" s="242"/>
      <c r="BC82" s="242"/>
      <c r="BD82" s="242"/>
      <c r="BE82" s="242"/>
      <c r="BF82" s="242"/>
      <c r="BG82" s="242"/>
      <c r="BH82" s="242"/>
      <c r="BI82" s="242"/>
      <c r="BJ82" s="242"/>
      <c r="BK82" s="242"/>
      <c r="BL82" s="242"/>
      <c r="BM82" s="242"/>
      <c r="BN82" s="242"/>
      <c r="BO82" s="242"/>
      <c r="BP82" s="242"/>
      <c r="BQ82" s="242"/>
      <c r="BR82" s="242"/>
      <c r="BS82" s="242"/>
      <c r="BT82" s="242"/>
      <c r="BU82" s="242"/>
      <c r="BV82" s="242"/>
      <c r="BW82" s="242"/>
      <c r="BX82" s="242"/>
      <c r="BY82" s="242"/>
      <c r="BZ82" s="242"/>
      <c r="CA82" s="242"/>
      <c r="CB82" s="242"/>
      <c r="CC82" s="242"/>
      <c r="CD82" s="242"/>
      <c r="CE82" s="242"/>
      <c r="CF82" s="242"/>
      <c r="CG82" s="242"/>
      <c r="CH82" s="242"/>
      <c r="CI82" s="242"/>
      <c r="CJ82" s="242"/>
      <c r="CK82" s="242"/>
      <c r="CL82" s="242"/>
      <c r="CM82" s="242"/>
      <c r="CN82" s="242"/>
      <c r="CO82" s="242"/>
      <c r="CP82" s="242"/>
      <c r="CQ82" s="242"/>
      <c r="CR82" s="242"/>
      <c r="CS82" s="242"/>
      <c r="CT82" s="242"/>
      <c r="CU82" s="242"/>
      <c r="CV82" s="242"/>
      <c r="CW82" s="242"/>
      <c r="CX82" s="242"/>
      <c r="CY82" s="242"/>
      <c r="CZ82" s="242"/>
      <c r="DA82" s="242"/>
      <c r="DB82" s="242"/>
      <c r="DC82" s="242"/>
      <c r="DD82" s="242"/>
      <c r="DE82" s="242"/>
      <c r="DF82" s="242"/>
      <c r="DG82" s="242"/>
      <c r="DH82" s="242"/>
      <c r="DI82" s="242"/>
      <c r="DJ82" s="242"/>
      <c r="DK82" s="242"/>
      <c r="DL82" s="242"/>
      <c r="DM82" s="242"/>
      <c r="DN82" s="242"/>
      <c r="DO82" s="242"/>
      <c r="DP82" s="242"/>
      <c r="DQ82" s="242"/>
      <c r="DR82" s="242"/>
      <c r="DS82" s="242"/>
      <c r="DT82" s="242"/>
      <c r="DU82" s="242"/>
      <c r="DV82" s="242"/>
      <c r="DW82" s="242"/>
      <c r="DX82" s="242"/>
      <c r="DY82" s="242"/>
      <c r="DZ82" s="242"/>
    </row>
    <row r="83" spans="1:130" ht="219.75" customHeight="1" x14ac:dyDescent="0.45">
      <c r="A83" s="156" t="s">
        <v>502</v>
      </c>
      <c r="B83" s="160" t="s">
        <v>506</v>
      </c>
      <c r="C83" s="158" t="s">
        <v>907</v>
      </c>
      <c r="D83" s="56" t="s">
        <v>821</v>
      </c>
      <c r="E83" s="56" t="s">
        <v>17</v>
      </c>
      <c r="F83" s="56" t="s">
        <v>22</v>
      </c>
      <c r="G83" s="146" t="s">
        <v>716</v>
      </c>
      <c r="H83" s="159" t="s">
        <v>880</v>
      </c>
      <c r="I83" s="159" t="s">
        <v>750</v>
      </c>
      <c r="J83" s="144" t="s">
        <v>516</v>
      </c>
      <c r="K83" s="145"/>
      <c r="L83" s="146" t="s">
        <v>7</v>
      </c>
      <c r="M83" s="146" t="s">
        <v>7</v>
      </c>
      <c r="N83" s="342"/>
      <c r="O83" s="148"/>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42"/>
      <c r="AZ83" s="242"/>
      <c r="BA83" s="242"/>
      <c r="BB83" s="242"/>
      <c r="BC83" s="242"/>
      <c r="BD83" s="242"/>
      <c r="BE83" s="242"/>
      <c r="BF83" s="242"/>
      <c r="BG83" s="242"/>
      <c r="BH83" s="242"/>
      <c r="BI83" s="242"/>
      <c r="BJ83" s="242"/>
      <c r="BK83" s="242"/>
      <c r="BL83" s="242"/>
      <c r="BM83" s="242"/>
      <c r="BN83" s="242"/>
      <c r="BO83" s="242"/>
      <c r="BP83" s="242"/>
      <c r="BQ83" s="242"/>
      <c r="BR83" s="242"/>
      <c r="BS83" s="242"/>
      <c r="BT83" s="242"/>
      <c r="BU83" s="242"/>
      <c r="BV83" s="242"/>
      <c r="BW83" s="242"/>
      <c r="BX83" s="242"/>
      <c r="BY83" s="242"/>
      <c r="BZ83" s="242"/>
      <c r="CA83" s="242"/>
      <c r="CB83" s="242"/>
      <c r="CC83" s="242"/>
      <c r="CD83" s="242"/>
      <c r="CE83" s="242"/>
      <c r="CF83" s="242"/>
      <c r="CG83" s="242"/>
      <c r="CH83" s="242"/>
      <c r="CI83" s="242"/>
      <c r="CJ83" s="242"/>
      <c r="CK83" s="242"/>
      <c r="CL83" s="242"/>
      <c r="CM83" s="242"/>
      <c r="CN83" s="242"/>
      <c r="CO83" s="242"/>
      <c r="CP83" s="242"/>
      <c r="CQ83" s="242"/>
      <c r="CR83" s="242"/>
      <c r="CS83" s="242"/>
      <c r="CT83" s="242"/>
      <c r="CU83" s="242"/>
      <c r="CV83" s="242"/>
      <c r="CW83" s="242"/>
      <c r="CX83" s="242"/>
      <c r="CY83" s="242"/>
      <c r="CZ83" s="242"/>
      <c r="DA83" s="242"/>
      <c r="DB83" s="242"/>
      <c r="DC83" s="242"/>
      <c r="DD83" s="242"/>
      <c r="DE83" s="242"/>
      <c r="DF83" s="242"/>
      <c r="DG83" s="242"/>
      <c r="DH83" s="242"/>
      <c r="DI83" s="242"/>
      <c r="DJ83" s="242"/>
      <c r="DK83" s="242"/>
      <c r="DL83" s="242"/>
      <c r="DM83" s="242"/>
      <c r="DN83" s="242"/>
      <c r="DO83" s="242"/>
      <c r="DP83" s="242"/>
      <c r="DQ83" s="242"/>
      <c r="DR83" s="242"/>
      <c r="DS83" s="242"/>
      <c r="DT83" s="242"/>
      <c r="DU83" s="242"/>
      <c r="DV83" s="242"/>
      <c r="DW83" s="242"/>
      <c r="DX83" s="242"/>
      <c r="DY83" s="242"/>
      <c r="DZ83" s="242"/>
    </row>
    <row r="84" spans="1:130" ht="13.15" x14ac:dyDescent="0.45">
      <c r="A84" s="416" t="s">
        <v>503</v>
      </c>
      <c r="B84" s="405"/>
      <c r="C84" s="13"/>
      <c r="D84" s="14"/>
      <c r="E84" s="14"/>
      <c r="F84" s="14"/>
      <c r="G84" s="14" t="s">
        <v>220</v>
      </c>
      <c r="H84" s="14"/>
      <c r="I84" s="14"/>
      <c r="J84" s="14"/>
      <c r="K84" s="14"/>
      <c r="L84" s="14"/>
      <c r="M84" s="14"/>
      <c r="N84" s="15"/>
      <c r="O84" s="15"/>
      <c r="P84" s="242"/>
      <c r="Q84" s="242"/>
      <c r="R84" s="242"/>
      <c r="S84" s="242"/>
      <c r="T84" s="242"/>
      <c r="U84" s="242"/>
      <c r="V84" s="242"/>
      <c r="W84" s="242"/>
      <c r="X84" s="242"/>
      <c r="Y84" s="242"/>
      <c r="Z84" s="242"/>
      <c r="AA84" s="242"/>
      <c r="AB84" s="242"/>
      <c r="AC84" s="242"/>
      <c r="AD84" s="242"/>
      <c r="AE84" s="242"/>
      <c r="AF84" s="242"/>
      <c r="AG84" s="242"/>
      <c r="AH84" s="242"/>
      <c r="AI84" s="242"/>
      <c r="AJ84" s="242"/>
      <c r="AK84" s="242"/>
      <c r="AL84" s="242"/>
      <c r="AM84" s="242"/>
      <c r="AN84" s="242"/>
      <c r="AO84" s="242"/>
      <c r="AP84" s="242"/>
      <c r="AQ84" s="242"/>
      <c r="AR84" s="242"/>
      <c r="AS84" s="242"/>
      <c r="AT84" s="242"/>
      <c r="AU84" s="242"/>
      <c r="AV84" s="242"/>
      <c r="AW84" s="242"/>
      <c r="AX84" s="242"/>
      <c r="AY84" s="242"/>
      <c r="AZ84" s="242"/>
      <c r="BA84" s="242"/>
      <c r="BB84" s="242"/>
      <c r="BC84" s="242"/>
      <c r="BD84" s="242"/>
      <c r="BE84" s="242"/>
      <c r="BF84" s="242"/>
      <c r="BG84" s="242"/>
      <c r="BH84" s="242"/>
      <c r="BI84" s="242"/>
      <c r="BJ84" s="242"/>
      <c r="BK84" s="242"/>
      <c r="BL84" s="242"/>
      <c r="BM84" s="242"/>
      <c r="BN84" s="242"/>
      <c r="BO84" s="242"/>
      <c r="BP84" s="242"/>
      <c r="BQ84" s="242"/>
      <c r="BR84" s="242"/>
      <c r="BS84" s="242"/>
      <c r="BT84" s="242"/>
      <c r="BU84" s="242"/>
      <c r="BV84" s="242"/>
      <c r="BW84" s="242"/>
      <c r="BX84" s="242"/>
      <c r="BY84" s="242"/>
      <c r="BZ84" s="242"/>
      <c r="CA84" s="242"/>
      <c r="CB84" s="242"/>
      <c r="CC84" s="242"/>
      <c r="CD84" s="242"/>
      <c r="CE84" s="242"/>
      <c r="CF84" s="242"/>
      <c r="CG84" s="242"/>
      <c r="CH84" s="242"/>
      <c r="CI84" s="242"/>
      <c r="CJ84" s="242"/>
      <c r="CK84" s="242"/>
      <c r="CL84" s="242"/>
      <c r="CM84" s="242"/>
      <c r="CN84" s="242"/>
      <c r="CO84" s="242"/>
      <c r="CP84" s="242"/>
      <c r="CQ84" s="242"/>
      <c r="CR84" s="242"/>
      <c r="CS84" s="242"/>
      <c r="CT84" s="242"/>
      <c r="CU84" s="242"/>
      <c r="CV84" s="242"/>
      <c r="CW84" s="242"/>
      <c r="CX84" s="242"/>
      <c r="CY84" s="242"/>
      <c r="CZ84" s="242"/>
      <c r="DA84" s="242"/>
      <c r="DB84" s="242"/>
      <c r="DC84" s="242"/>
      <c r="DD84" s="242"/>
      <c r="DE84" s="242"/>
      <c r="DF84" s="242"/>
      <c r="DG84" s="242"/>
      <c r="DH84" s="242"/>
      <c r="DI84" s="242"/>
      <c r="DJ84" s="242"/>
      <c r="DK84" s="242"/>
      <c r="DL84" s="242"/>
      <c r="DM84" s="242"/>
      <c r="DN84" s="242"/>
      <c r="DO84" s="242"/>
      <c r="DP84" s="242"/>
      <c r="DQ84" s="242"/>
      <c r="DR84" s="242"/>
      <c r="DS84" s="242"/>
      <c r="DT84" s="242"/>
      <c r="DU84" s="242"/>
      <c r="DV84" s="242"/>
      <c r="DW84" s="242"/>
      <c r="DX84" s="242"/>
      <c r="DY84" s="242"/>
      <c r="DZ84" s="242"/>
    </row>
    <row r="85" spans="1:130" ht="13.15" x14ac:dyDescent="0.45">
      <c r="A85" s="115"/>
      <c r="B85" s="115"/>
      <c r="C85" s="121"/>
      <c r="D85" s="115"/>
      <c r="E85" s="115"/>
      <c r="F85" s="115"/>
      <c r="G85" s="115"/>
      <c r="H85" s="115"/>
      <c r="I85" s="115"/>
      <c r="J85" s="115"/>
      <c r="K85" s="115"/>
      <c r="L85" s="115"/>
      <c r="M85" s="115"/>
      <c r="N85" s="116"/>
      <c r="P85" s="242"/>
      <c r="Q85" s="242"/>
      <c r="R85" s="242"/>
      <c r="S85" s="242"/>
      <c r="T85" s="242"/>
      <c r="U85" s="242"/>
      <c r="V85" s="242"/>
      <c r="W85" s="242"/>
      <c r="X85" s="242"/>
      <c r="Y85" s="242"/>
      <c r="Z85" s="242"/>
      <c r="AA85" s="242"/>
      <c r="AB85" s="242"/>
      <c r="AC85" s="242"/>
      <c r="AD85" s="242"/>
      <c r="AE85" s="242"/>
      <c r="AF85" s="242"/>
      <c r="AG85" s="242"/>
      <c r="AH85" s="242"/>
      <c r="AI85" s="242"/>
      <c r="AJ85" s="242"/>
      <c r="AK85" s="242"/>
      <c r="AL85" s="242"/>
      <c r="AM85" s="242"/>
      <c r="AN85" s="242"/>
      <c r="AO85" s="242"/>
      <c r="AP85" s="242"/>
      <c r="AQ85" s="242"/>
      <c r="AR85" s="242"/>
      <c r="AS85" s="242"/>
      <c r="AT85" s="242"/>
      <c r="AU85" s="242"/>
      <c r="AV85" s="242"/>
      <c r="AW85" s="242"/>
      <c r="AX85" s="242"/>
      <c r="AY85" s="242"/>
      <c r="AZ85" s="242"/>
      <c r="BA85" s="242"/>
      <c r="BB85" s="242"/>
      <c r="BC85" s="242"/>
      <c r="BD85" s="242"/>
      <c r="BE85" s="242"/>
      <c r="BF85" s="242"/>
      <c r="BG85" s="242"/>
      <c r="BH85" s="242"/>
      <c r="BI85" s="242"/>
      <c r="BJ85" s="242"/>
      <c r="BK85" s="242"/>
      <c r="BL85" s="242"/>
      <c r="BM85" s="242"/>
      <c r="BN85" s="242"/>
      <c r="BO85" s="242"/>
      <c r="BP85" s="242"/>
      <c r="BQ85" s="242"/>
      <c r="BR85" s="242"/>
      <c r="BS85" s="242"/>
      <c r="BT85" s="242"/>
      <c r="BU85" s="242"/>
      <c r="BV85" s="242"/>
      <c r="BW85" s="242"/>
      <c r="BX85" s="242"/>
      <c r="BY85" s="242"/>
      <c r="BZ85" s="242"/>
      <c r="CA85" s="242"/>
      <c r="CB85" s="242"/>
      <c r="CC85" s="242"/>
      <c r="CD85" s="242"/>
      <c r="CE85" s="242"/>
      <c r="CF85" s="242"/>
      <c r="CG85" s="242"/>
      <c r="CH85" s="242"/>
      <c r="CI85" s="242"/>
      <c r="CJ85" s="242"/>
      <c r="CK85" s="242"/>
      <c r="CL85" s="242"/>
      <c r="CM85" s="242"/>
      <c r="CN85" s="242"/>
      <c r="CO85" s="242"/>
      <c r="CP85" s="242"/>
      <c r="CQ85" s="242"/>
      <c r="CR85" s="242"/>
      <c r="CS85" s="242"/>
      <c r="CT85" s="242"/>
      <c r="CU85" s="242"/>
      <c r="CV85" s="242"/>
      <c r="CW85" s="242"/>
      <c r="CX85" s="242"/>
      <c r="CY85" s="242"/>
      <c r="CZ85" s="242"/>
      <c r="DA85" s="242"/>
      <c r="DB85" s="242"/>
      <c r="DC85" s="242"/>
      <c r="DD85" s="242"/>
      <c r="DE85" s="242"/>
      <c r="DF85" s="242"/>
      <c r="DG85" s="242"/>
      <c r="DH85" s="242"/>
      <c r="DI85" s="242"/>
      <c r="DJ85" s="242"/>
      <c r="DK85" s="242"/>
      <c r="DL85" s="242"/>
      <c r="DM85" s="242"/>
      <c r="DN85" s="242"/>
      <c r="DO85" s="242"/>
      <c r="DP85" s="242"/>
      <c r="DQ85" s="242"/>
      <c r="DR85" s="242"/>
      <c r="DS85" s="242"/>
      <c r="DT85" s="242"/>
      <c r="DU85" s="242"/>
      <c r="DV85" s="242"/>
      <c r="DW85" s="242"/>
      <c r="DX85" s="242"/>
      <c r="DY85" s="242"/>
      <c r="DZ85" s="242"/>
    </row>
    <row r="86" spans="1:130" ht="13.15" x14ac:dyDescent="0.45">
      <c r="A86" s="390"/>
      <c r="B86" s="390"/>
      <c r="C86" s="389"/>
      <c r="D86" s="390"/>
      <c r="E86" s="390"/>
      <c r="F86" s="390"/>
      <c r="G86" s="390"/>
      <c r="H86" s="390"/>
      <c r="I86" s="390"/>
      <c r="J86" s="390"/>
      <c r="K86" s="119" t="s">
        <v>718</v>
      </c>
      <c r="L86" s="122"/>
      <c r="M86" s="247" t="s">
        <v>9</v>
      </c>
      <c r="N86" s="391">
        <f>SUM(N87:N88)</f>
        <v>53</v>
      </c>
      <c r="O86" s="242"/>
      <c r="P86" s="242"/>
      <c r="Q86" s="242"/>
      <c r="R86" s="242"/>
      <c r="S86" s="242"/>
      <c r="T86" s="242"/>
      <c r="U86" s="242"/>
      <c r="V86" s="242"/>
      <c r="W86" s="242"/>
      <c r="X86" s="242"/>
      <c r="Y86" s="242"/>
      <c r="Z86" s="242"/>
      <c r="AA86" s="242"/>
      <c r="AB86" s="242"/>
      <c r="AC86" s="242"/>
      <c r="AD86" s="242"/>
      <c r="AE86" s="242"/>
      <c r="AF86" s="242"/>
      <c r="AG86" s="242"/>
      <c r="AH86" s="242"/>
      <c r="AI86" s="242"/>
      <c r="AJ86" s="242"/>
      <c r="AK86" s="242"/>
      <c r="AL86" s="242"/>
      <c r="AM86" s="242"/>
      <c r="AN86" s="242"/>
      <c r="AO86" s="242"/>
      <c r="AP86" s="242"/>
      <c r="AQ86" s="242"/>
      <c r="AR86" s="242"/>
      <c r="AS86" s="242"/>
      <c r="AT86" s="242"/>
      <c r="AU86" s="242"/>
      <c r="AV86" s="242"/>
      <c r="AW86" s="242"/>
      <c r="AX86" s="242"/>
      <c r="AY86" s="242"/>
      <c r="AZ86" s="242"/>
      <c r="BA86" s="242"/>
      <c r="BB86" s="242"/>
      <c r="BC86" s="242"/>
      <c r="BD86" s="242"/>
      <c r="BE86" s="242"/>
      <c r="BF86" s="242"/>
      <c r="BG86" s="242"/>
      <c r="BH86" s="242"/>
      <c r="BI86" s="242"/>
      <c r="BJ86" s="242"/>
      <c r="BK86" s="242"/>
      <c r="BL86" s="242"/>
      <c r="BM86" s="242"/>
      <c r="BN86" s="242"/>
      <c r="BO86" s="242"/>
      <c r="BP86" s="242"/>
      <c r="BQ86" s="242"/>
      <c r="BR86" s="242"/>
      <c r="BS86" s="242"/>
      <c r="BT86" s="242"/>
      <c r="BU86" s="242"/>
      <c r="BV86" s="242"/>
      <c r="BW86" s="242"/>
      <c r="BX86" s="242"/>
      <c r="BY86" s="242"/>
      <c r="BZ86" s="242"/>
      <c r="CA86" s="242"/>
      <c r="CB86" s="242"/>
      <c r="CC86" s="242"/>
      <c r="CD86" s="242"/>
      <c r="CE86" s="242"/>
      <c r="CF86" s="242"/>
      <c r="CG86" s="242"/>
      <c r="CH86" s="242"/>
      <c r="CI86" s="242"/>
      <c r="CJ86" s="242"/>
      <c r="CK86" s="242"/>
      <c r="CL86" s="242"/>
      <c r="CM86" s="242"/>
      <c r="CN86" s="242"/>
      <c r="CO86" s="242"/>
      <c r="CP86" s="242"/>
      <c r="CQ86" s="242"/>
      <c r="CR86" s="242"/>
      <c r="CS86" s="242"/>
      <c r="CT86" s="242"/>
      <c r="CU86" s="242"/>
      <c r="CV86" s="242"/>
      <c r="CW86" s="242"/>
      <c r="CX86" s="242"/>
      <c r="CY86" s="242"/>
      <c r="CZ86" s="242"/>
      <c r="DA86" s="242"/>
      <c r="DB86" s="242"/>
      <c r="DC86" s="242"/>
      <c r="DD86" s="242"/>
      <c r="DE86" s="242"/>
      <c r="DF86" s="242"/>
      <c r="DG86" s="242"/>
      <c r="DH86" s="242"/>
      <c r="DI86" s="242"/>
      <c r="DJ86" s="242"/>
      <c r="DK86" s="242"/>
      <c r="DL86" s="242"/>
      <c r="DM86" s="242"/>
      <c r="DN86" s="242"/>
      <c r="DO86" s="242"/>
      <c r="DP86" s="242"/>
      <c r="DQ86" s="242"/>
      <c r="DR86" s="242"/>
      <c r="DS86" s="242"/>
      <c r="DT86" s="242"/>
      <c r="DU86" s="242"/>
      <c r="DV86" s="242"/>
      <c r="DW86" s="242"/>
      <c r="DX86" s="242"/>
      <c r="DY86" s="242"/>
      <c r="DZ86" s="242"/>
    </row>
    <row r="87" spans="1:130" ht="27.6" customHeight="1" x14ac:dyDescent="0.45">
      <c r="A87" s="407"/>
      <c r="B87" s="242"/>
      <c r="C87" s="243"/>
      <c r="D87" s="242"/>
      <c r="E87" s="242"/>
      <c r="F87" s="242"/>
      <c r="G87" s="407"/>
      <c r="H87" s="242"/>
      <c r="I87" s="242"/>
      <c r="J87" s="242"/>
      <c r="K87" s="43" t="s">
        <v>6</v>
      </c>
      <c r="L87" s="248"/>
      <c r="M87" s="247" t="s">
        <v>11</v>
      </c>
      <c r="N87" s="391">
        <f>COUNTIF(N1:N83,"0")</f>
        <v>53</v>
      </c>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242"/>
      <c r="AY87" s="242"/>
      <c r="AZ87" s="242"/>
      <c r="BA87" s="242"/>
      <c r="BB87" s="242"/>
      <c r="BC87" s="242"/>
      <c r="BD87" s="242"/>
      <c r="BE87" s="242"/>
      <c r="BF87" s="242"/>
      <c r="BG87" s="242"/>
      <c r="BH87" s="242"/>
      <c r="BI87" s="242"/>
      <c r="BJ87" s="242"/>
      <c r="BK87" s="242"/>
      <c r="BL87" s="242"/>
      <c r="BM87" s="242"/>
      <c r="BN87" s="242"/>
      <c r="BO87" s="242"/>
      <c r="BP87" s="242"/>
      <c r="BQ87" s="242"/>
      <c r="BR87" s="242"/>
      <c r="BS87" s="242"/>
      <c r="BT87" s="242"/>
      <c r="BU87" s="242"/>
      <c r="BV87" s="242"/>
      <c r="BW87" s="242"/>
      <c r="BX87" s="242"/>
      <c r="BY87" s="242"/>
      <c r="BZ87" s="242"/>
      <c r="CA87" s="242"/>
      <c r="CB87" s="242"/>
      <c r="CC87" s="242"/>
      <c r="CD87" s="242"/>
      <c r="CE87" s="242"/>
      <c r="CF87" s="242"/>
      <c r="CG87" s="242"/>
      <c r="CH87" s="242"/>
      <c r="CI87" s="242"/>
      <c r="CJ87" s="242"/>
      <c r="CK87" s="242"/>
      <c r="CL87" s="242"/>
      <c r="CM87" s="242"/>
      <c r="CN87" s="242"/>
      <c r="CO87" s="242"/>
      <c r="CP87" s="242"/>
      <c r="CQ87" s="242"/>
      <c r="CR87" s="242"/>
      <c r="CS87" s="242"/>
      <c r="CT87" s="242"/>
      <c r="CU87" s="242"/>
      <c r="CV87" s="242"/>
      <c r="CW87" s="242"/>
      <c r="CX87" s="242"/>
      <c r="CY87" s="242"/>
      <c r="CZ87" s="242"/>
      <c r="DA87" s="242"/>
      <c r="DB87" s="242"/>
      <c r="DC87" s="242"/>
      <c r="DD87" s="242"/>
      <c r="DE87" s="242"/>
      <c r="DF87" s="242"/>
      <c r="DG87" s="242"/>
      <c r="DH87" s="242"/>
      <c r="DI87" s="242"/>
      <c r="DJ87" s="242"/>
      <c r="DK87" s="242"/>
      <c r="DL87" s="242"/>
      <c r="DM87" s="242"/>
      <c r="DN87" s="242"/>
      <c r="DO87" s="242"/>
      <c r="DP87" s="242"/>
      <c r="DQ87" s="242"/>
      <c r="DR87" s="242"/>
      <c r="DS87" s="242"/>
      <c r="DT87" s="242"/>
      <c r="DU87" s="242"/>
      <c r="DV87" s="242"/>
      <c r="DW87" s="242"/>
      <c r="DX87" s="242"/>
      <c r="DY87" s="242"/>
      <c r="DZ87" s="242"/>
    </row>
    <row r="88" spans="1:130" x14ac:dyDescent="0.45">
      <c r="A88" s="407"/>
      <c r="B88" s="242"/>
      <c r="C88" s="243"/>
      <c r="D88" s="242"/>
      <c r="E88" s="242"/>
      <c r="F88" s="242"/>
      <c r="G88" s="407"/>
      <c r="H88" s="242"/>
      <c r="I88" s="242"/>
      <c r="J88" s="242"/>
      <c r="K88" s="19" t="s">
        <v>10</v>
      </c>
      <c r="L88" s="248"/>
      <c r="M88" s="249" t="s">
        <v>12</v>
      </c>
      <c r="N88" s="391">
        <f>COUNTIF(N1:N78,"1")</f>
        <v>0</v>
      </c>
      <c r="O88" s="242"/>
      <c r="P88" s="242"/>
      <c r="Q88" s="242"/>
      <c r="R88" s="242"/>
      <c r="S88" s="242"/>
      <c r="T88" s="242"/>
      <c r="U88" s="242"/>
      <c r="V88" s="242"/>
      <c r="W88" s="242"/>
      <c r="X88" s="242"/>
      <c r="Y88" s="242"/>
      <c r="Z88" s="242"/>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2"/>
      <c r="AX88" s="242"/>
      <c r="AY88" s="242"/>
      <c r="AZ88" s="242"/>
      <c r="BA88" s="242"/>
      <c r="BB88" s="242"/>
      <c r="BC88" s="242"/>
      <c r="BD88" s="242"/>
      <c r="BE88" s="242"/>
      <c r="BF88" s="242"/>
      <c r="BG88" s="242"/>
      <c r="BH88" s="242"/>
      <c r="BI88" s="242"/>
      <c r="BJ88" s="242"/>
      <c r="BK88" s="242"/>
      <c r="BL88" s="242"/>
      <c r="BM88" s="242"/>
      <c r="BN88" s="242"/>
      <c r="BO88" s="242"/>
      <c r="BP88" s="242"/>
      <c r="BQ88" s="242"/>
      <c r="BR88" s="242"/>
      <c r="BS88" s="242"/>
      <c r="BT88" s="242"/>
      <c r="BU88" s="242"/>
      <c r="BV88" s="242"/>
      <c r="BW88" s="242"/>
      <c r="BX88" s="242"/>
      <c r="BY88" s="242"/>
      <c r="BZ88" s="242"/>
      <c r="CA88" s="242"/>
      <c r="CB88" s="242"/>
      <c r="CC88" s="242"/>
      <c r="CD88" s="242"/>
      <c r="CE88" s="242"/>
      <c r="CF88" s="242"/>
      <c r="CG88" s="242"/>
      <c r="CH88" s="242"/>
      <c r="CI88" s="242"/>
      <c r="CJ88" s="242"/>
      <c r="CK88" s="242"/>
      <c r="CL88" s="242"/>
      <c r="CM88" s="242"/>
      <c r="CN88" s="242"/>
      <c r="CO88" s="242"/>
      <c r="CP88" s="242"/>
      <c r="CQ88" s="242"/>
      <c r="CR88" s="242"/>
      <c r="CS88" s="242"/>
      <c r="CT88" s="242"/>
      <c r="CU88" s="242"/>
      <c r="CV88" s="242"/>
      <c r="CW88" s="242"/>
      <c r="CX88" s="242"/>
      <c r="CY88" s="242"/>
      <c r="CZ88" s="242"/>
      <c r="DA88" s="242"/>
      <c r="DB88" s="242"/>
      <c r="DC88" s="242"/>
      <c r="DD88" s="242"/>
      <c r="DE88" s="242"/>
      <c r="DF88" s="242"/>
      <c r="DG88" s="242"/>
      <c r="DH88" s="242"/>
      <c r="DI88" s="242"/>
      <c r="DJ88" s="242"/>
      <c r="DK88" s="242"/>
      <c r="DL88" s="242"/>
      <c r="DM88" s="242"/>
      <c r="DN88" s="242"/>
      <c r="DO88" s="242"/>
      <c r="DP88" s="242"/>
      <c r="DQ88" s="242"/>
      <c r="DR88" s="242"/>
      <c r="DS88" s="242"/>
      <c r="DT88" s="242"/>
      <c r="DU88" s="242"/>
      <c r="DV88" s="242"/>
      <c r="DW88" s="242"/>
      <c r="DX88" s="242"/>
      <c r="DY88" s="242"/>
      <c r="DZ88" s="242"/>
    </row>
    <row r="89" spans="1:130" ht="33" customHeight="1" x14ac:dyDescent="0.45">
      <c r="A89" s="407"/>
      <c r="B89" s="242"/>
      <c r="C89" s="243"/>
      <c r="D89" s="242"/>
      <c r="E89" s="242"/>
      <c r="F89" s="242"/>
      <c r="G89" s="407"/>
      <c r="H89" s="242"/>
      <c r="I89" s="242"/>
      <c r="J89" s="242"/>
      <c r="K89" s="19" t="s">
        <v>719</v>
      </c>
      <c r="L89" s="250"/>
      <c r="M89" s="249" t="s">
        <v>14</v>
      </c>
      <c r="N89" s="24">
        <f>SUM(N88/N86)</f>
        <v>0</v>
      </c>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2"/>
      <c r="BA89" s="242"/>
      <c r="BB89" s="242"/>
      <c r="BC89" s="242"/>
      <c r="BD89" s="242"/>
      <c r="BE89" s="242"/>
      <c r="BF89" s="242"/>
      <c r="BG89" s="242"/>
      <c r="BH89" s="242"/>
      <c r="BI89" s="242"/>
      <c r="BJ89" s="242"/>
      <c r="BK89" s="242"/>
      <c r="BL89" s="242"/>
      <c r="BM89" s="242"/>
      <c r="BN89" s="242"/>
      <c r="BO89" s="242"/>
      <c r="BP89" s="242"/>
      <c r="BQ89" s="242"/>
      <c r="BR89" s="242"/>
      <c r="BS89" s="242"/>
      <c r="BT89" s="242"/>
      <c r="BU89" s="242"/>
      <c r="BV89" s="242"/>
      <c r="BW89" s="242"/>
      <c r="BX89" s="242"/>
      <c r="BY89" s="242"/>
      <c r="BZ89" s="242"/>
      <c r="CA89" s="242"/>
      <c r="CB89" s="242"/>
      <c r="CC89" s="242"/>
      <c r="CD89" s="242"/>
      <c r="CE89" s="242"/>
      <c r="CF89" s="242"/>
      <c r="CG89" s="242"/>
      <c r="CH89" s="242"/>
      <c r="CI89" s="242"/>
      <c r="CJ89" s="242"/>
      <c r="CK89" s="242"/>
      <c r="CL89" s="242"/>
      <c r="CM89" s="242"/>
      <c r="CN89" s="242"/>
      <c r="CO89" s="242"/>
      <c r="CP89" s="242"/>
      <c r="CQ89" s="242"/>
      <c r="CR89" s="242"/>
      <c r="CS89" s="242"/>
      <c r="CT89" s="242"/>
      <c r="CU89" s="242"/>
      <c r="CV89" s="242"/>
      <c r="CW89" s="242"/>
      <c r="CX89" s="242"/>
      <c r="CY89" s="242"/>
      <c r="CZ89" s="242"/>
      <c r="DA89" s="242"/>
      <c r="DB89" s="242"/>
      <c r="DC89" s="242"/>
      <c r="DD89" s="242"/>
      <c r="DE89" s="242"/>
      <c r="DF89" s="242"/>
      <c r="DG89" s="242"/>
      <c r="DH89" s="242"/>
      <c r="DI89" s="242"/>
      <c r="DJ89" s="242"/>
      <c r="DK89" s="242"/>
      <c r="DL89" s="242"/>
      <c r="DM89" s="242"/>
      <c r="DN89" s="242"/>
      <c r="DO89" s="242"/>
      <c r="DP89" s="242"/>
      <c r="DQ89" s="242"/>
      <c r="DR89" s="242"/>
      <c r="DS89" s="242"/>
      <c r="DT89" s="242"/>
      <c r="DU89" s="242"/>
      <c r="DV89" s="242"/>
      <c r="DW89" s="242"/>
      <c r="DX89" s="242"/>
      <c r="DY89" s="242"/>
      <c r="DZ89" s="242"/>
    </row>
    <row r="90" spans="1:130" x14ac:dyDescent="0.45">
      <c r="A90" s="407"/>
      <c r="B90" s="242"/>
      <c r="C90" s="243"/>
      <c r="D90" s="242"/>
      <c r="E90" s="242"/>
      <c r="F90" s="242"/>
      <c r="G90" s="407"/>
      <c r="H90" s="242"/>
      <c r="I90" s="242"/>
      <c r="J90" s="242"/>
      <c r="K90" s="19" t="s">
        <v>13</v>
      </c>
      <c r="L90" s="250"/>
      <c r="M90" s="242"/>
      <c r="N90" s="376"/>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2"/>
      <c r="BA90" s="242"/>
      <c r="BB90" s="242"/>
      <c r="BC90" s="242"/>
      <c r="BD90" s="242"/>
      <c r="BE90" s="242"/>
      <c r="BF90" s="242"/>
      <c r="BG90" s="242"/>
      <c r="BH90" s="242"/>
      <c r="BI90" s="242"/>
      <c r="BJ90" s="242"/>
      <c r="BK90" s="242"/>
      <c r="BL90" s="242"/>
      <c r="BM90" s="242"/>
      <c r="BN90" s="242"/>
      <c r="BO90" s="242"/>
      <c r="BP90" s="242"/>
      <c r="BQ90" s="242"/>
      <c r="BR90" s="242"/>
      <c r="BS90" s="242"/>
      <c r="BT90" s="242"/>
      <c r="BU90" s="242"/>
      <c r="BV90" s="242"/>
      <c r="BW90" s="242"/>
      <c r="BX90" s="242"/>
      <c r="BY90" s="242"/>
      <c r="BZ90" s="242"/>
      <c r="CA90" s="242"/>
      <c r="CB90" s="242"/>
      <c r="CC90" s="242"/>
      <c r="CD90" s="242"/>
      <c r="CE90" s="242"/>
      <c r="CF90" s="242"/>
      <c r="CG90" s="242"/>
      <c r="CH90" s="242"/>
      <c r="CI90" s="242"/>
      <c r="CJ90" s="242"/>
      <c r="CK90" s="242"/>
      <c r="CL90" s="242"/>
      <c r="CM90" s="242"/>
      <c r="CN90" s="242"/>
      <c r="CO90" s="242"/>
      <c r="CP90" s="242"/>
      <c r="CQ90" s="242"/>
      <c r="CR90" s="242"/>
      <c r="CS90" s="242"/>
      <c r="CT90" s="242"/>
      <c r="CU90" s="242"/>
      <c r="CV90" s="242"/>
      <c r="CW90" s="242"/>
      <c r="CX90" s="242"/>
      <c r="CY90" s="242"/>
      <c r="CZ90" s="242"/>
      <c r="DA90" s="242"/>
      <c r="DB90" s="242"/>
      <c r="DC90" s="242"/>
      <c r="DD90" s="242"/>
      <c r="DE90" s="242"/>
      <c r="DF90" s="242"/>
      <c r="DG90" s="242"/>
      <c r="DH90" s="242"/>
      <c r="DI90" s="242"/>
      <c r="DJ90" s="242"/>
      <c r="DK90" s="242"/>
      <c r="DL90" s="242"/>
      <c r="DM90" s="242"/>
      <c r="DN90" s="242"/>
      <c r="DO90" s="242"/>
      <c r="DP90" s="242"/>
      <c r="DQ90" s="242"/>
      <c r="DR90" s="242"/>
      <c r="DS90" s="242"/>
      <c r="DT90" s="242"/>
      <c r="DU90" s="242"/>
      <c r="DV90" s="242"/>
      <c r="DW90" s="242"/>
      <c r="DX90" s="242"/>
      <c r="DY90" s="242"/>
      <c r="DZ90" s="242"/>
    </row>
    <row r="91" spans="1:130" x14ac:dyDescent="0.45">
      <c r="A91" s="407"/>
      <c r="B91" s="242"/>
      <c r="C91" s="243"/>
      <c r="D91" s="242"/>
      <c r="E91" s="242"/>
      <c r="F91" s="242"/>
      <c r="G91" s="407"/>
      <c r="H91" s="242"/>
      <c r="I91" s="242"/>
      <c r="J91" s="242"/>
      <c r="K91" s="408"/>
      <c r="L91" s="392"/>
      <c r="M91" s="392"/>
      <c r="N91" s="393"/>
      <c r="O91" s="242"/>
      <c r="P91" s="242"/>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2"/>
      <c r="BA91" s="242"/>
      <c r="BB91" s="242"/>
      <c r="BC91" s="242"/>
      <c r="BD91" s="242"/>
      <c r="BE91" s="242"/>
      <c r="BF91" s="242"/>
      <c r="BG91" s="242"/>
      <c r="BH91" s="242"/>
      <c r="BI91" s="242"/>
      <c r="BJ91" s="242"/>
      <c r="BK91" s="242"/>
      <c r="BL91" s="242"/>
      <c r="BM91" s="242"/>
      <c r="BN91" s="242"/>
      <c r="BO91" s="242"/>
      <c r="BP91" s="242"/>
      <c r="BQ91" s="242"/>
      <c r="BR91" s="242"/>
      <c r="BS91" s="242"/>
      <c r="BT91" s="242"/>
      <c r="BU91" s="242"/>
      <c r="BV91" s="242"/>
      <c r="BW91" s="242"/>
      <c r="BX91" s="242"/>
      <c r="BY91" s="242"/>
      <c r="BZ91" s="242"/>
      <c r="CA91" s="242"/>
      <c r="CB91" s="242"/>
      <c r="CC91" s="242"/>
      <c r="CD91" s="242"/>
      <c r="CE91" s="242"/>
      <c r="CF91" s="242"/>
      <c r="CG91" s="242"/>
      <c r="CH91" s="242"/>
      <c r="CI91" s="242"/>
      <c r="CJ91" s="242"/>
      <c r="CK91" s="242"/>
      <c r="CL91" s="242"/>
      <c r="CM91" s="242"/>
      <c r="CN91" s="242"/>
      <c r="CO91" s="242"/>
      <c r="CP91" s="242"/>
      <c r="CQ91" s="242"/>
      <c r="CR91" s="242"/>
      <c r="CS91" s="242"/>
      <c r="CT91" s="242"/>
      <c r="CU91" s="242"/>
      <c r="CV91" s="242"/>
      <c r="CW91" s="242"/>
      <c r="CX91" s="242"/>
      <c r="CY91" s="242"/>
      <c r="CZ91" s="242"/>
      <c r="DA91" s="242"/>
      <c r="DB91" s="242"/>
      <c r="DC91" s="242"/>
      <c r="DD91" s="242"/>
      <c r="DE91" s="242"/>
      <c r="DF91" s="242"/>
      <c r="DG91" s="242"/>
      <c r="DH91" s="242"/>
      <c r="DI91" s="242"/>
      <c r="DJ91" s="242"/>
      <c r="DK91" s="242"/>
      <c r="DL91" s="242"/>
      <c r="DM91" s="242"/>
      <c r="DN91" s="242"/>
      <c r="DO91" s="242"/>
      <c r="DP91" s="242"/>
      <c r="DQ91" s="242"/>
      <c r="DR91" s="242"/>
      <c r="DS91" s="242"/>
      <c r="DT91" s="242"/>
      <c r="DU91" s="242"/>
      <c r="DV91" s="242"/>
      <c r="DW91" s="242"/>
      <c r="DX91" s="242"/>
      <c r="DY91" s="242"/>
      <c r="DZ91" s="242"/>
    </row>
    <row r="92" spans="1:130" x14ac:dyDescent="0.45">
      <c r="A92" s="407"/>
      <c r="B92" s="242"/>
      <c r="C92" s="243"/>
      <c r="D92" s="242"/>
      <c r="E92" s="242"/>
      <c r="F92" s="242"/>
      <c r="G92" s="407"/>
      <c r="H92" s="242"/>
      <c r="I92" s="242"/>
      <c r="J92" s="242"/>
      <c r="K92" s="242"/>
      <c r="L92" s="242"/>
      <c r="M92" s="242"/>
      <c r="N92" s="246"/>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2"/>
      <c r="BA92" s="242"/>
      <c r="BB92" s="242"/>
      <c r="BC92" s="242"/>
      <c r="BD92" s="242"/>
      <c r="BE92" s="242"/>
      <c r="BF92" s="242"/>
      <c r="BG92" s="242"/>
      <c r="BH92" s="242"/>
      <c r="BI92" s="242"/>
      <c r="BJ92" s="242"/>
      <c r="BK92" s="242"/>
      <c r="BL92" s="242"/>
      <c r="BM92" s="242"/>
      <c r="BN92" s="242"/>
      <c r="BO92" s="242"/>
      <c r="BP92" s="242"/>
      <c r="BQ92" s="242"/>
      <c r="BR92" s="242"/>
      <c r="BS92" s="242"/>
      <c r="BT92" s="242"/>
      <c r="BU92" s="242"/>
      <c r="BV92" s="242"/>
      <c r="BW92" s="242"/>
      <c r="BX92" s="242"/>
      <c r="BY92" s="242"/>
      <c r="BZ92" s="242"/>
      <c r="CA92" s="242"/>
      <c r="CB92" s="242"/>
      <c r="CC92" s="242"/>
      <c r="CD92" s="242"/>
      <c r="CE92" s="242"/>
      <c r="CF92" s="242"/>
      <c r="CG92" s="242"/>
      <c r="CH92" s="242"/>
      <c r="CI92" s="242"/>
      <c r="CJ92" s="242"/>
      <c r="CK92" s="242"/>
      <c r="CL92" s="242"/>
      <c r="CM92" s="242"/>
      <c r="CN92" s="242"/>
      <c r="CO92" s="242"/>
      <c r="CP92" s="242"/>
      <c r="CQ92" s="242"/>
      <c r="CR92" s="242"/>
      <c r="CS92" s="242"/>
      <c r="CT92" s="242"/>
      <c r="CU92" s="242"/>
      <c r="CV92" s="242"/>
      <c r="CW92" s="242"/>
      <c r="CX92" s="242"/>
      <c r="CY92" s="242"/>
      <c r="CZ92" s="242"/>
      <c r="DA92" s="242"/>
      <c r="DB92" s="242"/>
      <c r="DC92" s="242"/>
      <c r="DD92" s="242"/>
      <c r="DE92" s="242"/>
      <c r="DF92" s="242"/>
      <c r="DG92" s="242"/>
      <c r="DH92" s="242"/>
      <c r="DI92" s="242"/>
      <c r="DJ92" s="242"/>
      <c r="DK92" s="242"/>
      <c r="DL92" s="242"/>
      <c r="DM92" s="242"/>
      <c r="DN92" s="242"/>
      <c r="DO92" s="242"/>
      <c r="DP92" s="242"/>
      <c r="DQ92" s="242"/>
      <c r="DR92" s="242"/>
      <c r="DS92" s="242"/>
      <c r="DT92" s="242"/>
      <c r="DU92" s="242"/>
      <c r="DV92" s="242"/>
      <c r="DW92" s="242"/>
      <c r="DX92" s="242"/>
      <c r="DY92" s="242"/>
      <c r="DZ92" s="242"/>
    </row>
    <row r="93" spans="1:130" x14ac:dyDescent="0.45">
      <c r="A93" s="407"/>
      <c r="B93" s="242"/>
      <c r="C93" s="243"/>
      <c r="D93" s="242"/>
      <c r="E93" s="242"/>
      <c r="F93" s="242"/>
      <c r="G93" s="407"/>
      <c r="H93" s="242"/>
      <c r="I93" s="242"/>
      <c r="J93" s="242"/>
      <c r="K93" s="242"/>
      <c r="L93" s="242"/>
      <c r="M93" s="242"/>
      <c r="N93" s="246"/>
      <c r="O93" s="242"/>
      <c r="P93" s="242"/>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2"/>
      <c r="BA93" s="242"/>
      <c r="BB93" s="242"/>
      <c r="BC93" s="242"/>
      <c r="BD93" s="242"/>
      <c r="BE93" s="242"/>
      <c r="BF93" s="242"/>
      <c r="BG93" s="242"/>
      <c r="BH93" s="242"/>
      <c r="BI93" s="242"/>
      <c r="BJ93" s="242"/>
      <c r="BK93" s="242"/>
      <c r="BL93" s="242"/>
      <c r="BM93" s="242"/>
      <c r="BN93" s="242"/>
      <c r="BO93" s="242"/>
      <c r="BP93" s="242"/>
      <c r="BQ93" s="242"/>
      <c r="BR93" s="242"/>
      <c r="BS93" s="242"/>
      <c r="BT93" s="242"/>
      <c r="BU93" s="242"/>
      <c r="BV93" s="242"/>
      <c r="BW93" s="242"/>
      <c r="BX93" s="242"/>
      <c r="BY93" s="242"/>
      <c r="BZ93" s="242"/>
      <c r="CA93" s="242"/>
      <c r="CB93" s="242"/>
      <c r="CC93" s="242"/>
      <c r="CD93" s="242"/>
      <c r="CE93" s="242"/>
      <c r="CF93" s="242"/>
      <c r="CG93" s="242"/>
      <c r="CH93" s="242"/>
      <c r="CI93" s="242"/>
      <c r="CJ93" s="242"/>
      <c r="CK93" s="242"/>
      <c r="CL93" s="242"/>
      <c r="CM93" s="242"/>
      <c r="CN93" s="242"/>
      <c r="CO93" s="242"/>
      <c r="CP93" s="242"/>
      <c r="CQ93" s="242"/>
      <c r="CR93" s="242"/>
      <c r="CS93" s="242"/>
      <c r="CT93" s="242"/>
      <c r="CU93" s="242"/>
      <c r="CV93" s="242"/>
      <c r="CW93" s="242"/>
      <c r="CX93" s="242"/>
      <c r="CY93" s="242"/>
      <c r="CZ93" s="242"/>
      <c r="DA93" s="242"/>
      <c r="DB93" s="242"/>
      <c r="DC93" s="242"/>
      <c r="DD93" s="242"/>
      <c r="DE93" s="242"/>
      <c r="DF93" s="242"/>
      <c r="DG93" s="242"/>
      <c r="DH93" s="242"/>
      <c r="DI93" s="242"/>
      <c r="DJ93" s="242"/>
      <c r="DK93" s="242"/>
      <c r="DL93" s="242"/>
      <c r="DM93" s="242"/>
      <c r="DN93" s="242"/>
      <c r="DO93" s="242"/>
      <c r="DP93" s="242"/>
    </row>
    <row r="94" spans="1:130" x14ac:dyDescent="0.45">
      <c r="A94" s="407"/>
      <c r="B94" s="242"/>
      <c r="C94" s="243"/>
      <c r="D94" s="242"/>
      <c r="E94" s="242"/>
      <c r="F94" s="242"/>
      <c r="G94" s="407"/>
      <c r="H94" s="242"/>
      <c r="I94" s="242"/>
      <c r="J94" s="242"/>
      <c r="K94" s="242"/>
      <c r="L94" s="242"/>
      <c r="M94" s="242"/>
      <c r="N94" s="246"/>
      <c r="O94" s="242"/>
      <c r="P94" s="242"/>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2"/>
      <c r="BA94" s="242"/>
      <c r="BB94" s="242"/>
      <c r="BC94" s="242"/>
      <c r="BD94" s="242"/>
      <c r="BE94" s="242"/>
      <c r="BF94" s="242"/>
      <c r="BG94" s="242"/>
      <c r="BH94" s="242"/>
      <c r="BI94" s="242"/>
      <c r="BJ94" s="242"/>
      <c r="BK94" s="242"/>
      <c r="BL94" s="242"/>
      <c r="BM94" s="242"/>
      <c r="BN94" s="242"/>
      <c r="BO94" s="242"/>
      <c r="BP94" s="242"/>
      <c r="BQ94" s="242"/>
      <c r="BR94" s="242"/>
      <c r="BS94" s="242"/>
      <c r="BT94" s="242"/>
      <c r="BU94" s="242"/>
      <c r="BV94" s="242"/>
      <c r="BW94" s="242"/>
      <c r="BX94" s="242"/>
      <c r="BY94" s="242"/>
      <c r="BZ94" s="242"/>
      <c r="CA94" s="242"/>
      <c r="CB94" s="242"/>
      <c r="CC94" s="242"/>
      <c r="CD94" s="242"/>
      <c r="CE94" s="242"/>
      <c r="CF94" s="242"/>
      <c r="CG94" s="242"/>
      <c r="CH94" s="242"/>
      <c r="CI94" s="242"/>
      <c r="CJ94" s="242"/>
      <c r="CK94" s="242"/>
      <c r="CL94" s="242"/>
      <c r="CM94" s="242"/>
      <c r="CN94" s="242"/>
      <c r="CO94" s="242"/>
      <c r="CP94" s="242"/>
      <c r="CQ94" s="242"/>
      <c r="CR94" s="242"/>
      <c r="CS94" s="242"/>
      <c r="CT94" s="242"/>
      <c r="CU94" s="242"/>
      <c r="CV94" s="242"/>
      <c r="CW94" s="242"/>
      <c r="CX94" s="242"/>
      <c r="CY94" s="242"/>
      <c r="CZ94" s="242"/>
      <c r="DA94" s="242"/>
      <c r="DB94" s="242"/>
      <c r="DC94" s="242"/>
      <c r="DD94" s="242"/>
      <c r="DE94" s="242"/>
      <c r="DF94" s="242"/>
      <c r="DG94" s="242"/>
      <c r="DH94" s="242"/>
      <c r="DI94" s="242"/>
      <c r="DJ94" s="242"/>
      <c r="DK94" s="242"/>
      <c r="DL94" s="242"/>
      <c r="DM94" s="242"/>
      <c r="DN94" s="242"/>
      <c r="DO94" s="242"/>
      <c r="DP94" s="242"/>
    </row>
    <row r="95" spans="1:130" x14ac:dyDescent="0.45">
      <c r="A95" s="407"/>
      <c r="B95" s="242"/>
      <c r="C95" s="243"/>
      <c r="D95" s="242"/>
      <c r="E95" s="242"/>
      <c r="F95" s="242"/>
      <c r="G95" s="407"/>
      <c r="H95" s="242"/>
      <c r="I95" s="242"/>
      <c r="J95" s="242"/>
      <c r="K95" s="242"/>
      <c r="L95" s="242"/>
      <c r="M95" s="242"/>
      <c r="N95" s="246"/>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2"/>
      <c r="DL95" s="242"/>
      <c r="DM95" s="242"/>
      <c r="DN95" s="242"/>
      <c r="DO95" s="242"/>
      <c r="DP95" s="242"/>
    </row>
    <row r="96" spans="1:130" x14ac:dyDescent="0.45">
      <c r="A96" s="407"/>
      <c r="B96" s="242"/>
      <c r="C96" s="243"/>
      <c r="D96" s="242"/>
      <c r="E96" s="242"/>
      <c r="F96" s="242"/>
      <c r="G96" s="407"/>
      <c r="H96" s="242"/>
      <c r="I96" s="242"/>
      <c r="J96" s="242"/>
      <c r="K96" s="242"/>
      <c r="L96" s="242"/>
      <c r="M96" s="242"/>
      <c r="N96" s="246"/>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2"/>
      <c r="DL96" s="242"/>
      <c r="DM96" s="242"/>
      <c r="DN96" s="242"/>
      <c r="DO96" s="242"/>
      <c r="DP96" s="242"/>
    </row>
    <row r="97" spans="1:120" x14ac:dyDescent="0.45">
      <c r="A97" s="407"/>
      <c r="B97" s="242"/>
      <c r="C97" s="243"/>
      <c r="D97" s="242"/>
      <c r="E97" s="242"/>
      <c r="F97" s="242"/>
      <c r="G97" s="407"/>
      <c r="H97" s="242"/>
      <c r="I97" s="242"/>
      <c r="J97" s="242"/>
      <c r="K97" s="242"/>
      <c r="L97" s="242"/>
      <c r="M97" s="242"/>
      <c r="N97" s="246"/>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2"/>
      <c r="DL97" s="242"/>
      <c r="DM97" s="242"/>
      <c r="DN97" s="242"/>
      <c r="DO97" s="242"/>
      <c r="DP97" s="242"/>
    </row>
    <row r="98" spans="1:120" x14ac:dyDescent="0.45">
      <c r="A98" s="407"/>
      <c r="B98" s="242"/>
      <c r="C98" s="243"/>
      <c r="D98" s="242"/>
      <c r="E98" s="242"/>
      <c r="F98" s="242"/>
      <c r="G98" s="407"/>
      <c r="H98" s="242"/>
      <c r="I98" s="242"/>
      <c r="J98" s="242"/>
      <c r="K98" s="242"/>
      <c r="L98" s="242"/>
      <c r="M98" s="242"/>
      <c r="N98" s="246"/>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2"/>
      <c r="DL98" s="242"/>
      <c r="DM98" s="242"/>
      <c r="DN98" s="242"/>
      <c r="DO98" s="242"/>
      <c r="DP98" s="242"/>
    </row>
    <row r="99" spans="1:120" x14ac:dyDescent="0.45">
      <c r="A99" s="407"/>
      <c r="B99" s="242"/>
      <c r="C99" s="243"/>
      <c r="D99" s="242"/>
      <c r="E99" s="242"/>
      <c r="F99" s="242"/>
      <c r="G99" s="407"/>
      <c r="H99" s="242"/>
      <c r="I99" s="242"/>
      <c r="J99" s="242"/>
      <c r="K99" s="242"/>
      <c r="L99" s="242"/>
      <c r="M99" s="242"/>
      <c r="N99" s="246"/>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2"/>
      <c r="DL99" s="242"/>
      <c r="DM99" s="242"/>
      <c r="DN99" s="242"/>
      <c r="DO99" s="242"/>
      <c r="DP99" s="242"/>
    </row>
    <row r="100" spans="1:120" x14ac:dyDescent="0.45">
      <c r="A100" s="407"/>
      <c r="B100" s="242"/>
      <c r="C100" s="243"/>
      <c r="D100" s="242"/>
      <c r="E100" s="242"/>
      <c r="F100" s="242"/>
      <c r="G100" s="407"/>
      <c r="H100" s="242"/>
      <c r="I100" s="242"/>
      <c r="J100" s="242"/>
      <c r="K100" s="242"/>
      <c r="L100" s="242"/>
      <c r="M100" s="242"/>
      <c r="N100" s="246"/>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2"/>
      <c r="DL100" s="242"/>
      <c r="DM100" s="242"/>
      <c r="DN100" s="242"/>
      <c r="DO100" s="242"/>
      <c r="DP100" s="242"/>
    </row>
    <row r="101" spans="1:120" x14ac:dyDescent="0.45">
      <c r="A101" s="407"/>
      <c r="B101" s="242"/>
      <c r="C101" s="243"/>
      <c r="D101" s="242"/>
      <c r="E101" s="242"/>
      <c r="F101" s="242"/>
      <c r="G101" s="407"/>
      <c r="H101" s="242"/>
      <c r="I101" s="242"/>
      <c r="J101" s="242"/>
      <c r="K101" s="242"/>
      <c r="L101" s="242"/>
      <c r="M101" s="242"/>
      <c r="N101" s="246"/>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2"/>
      <c r="DL101" s="242"/>
      <c r="DM101" s="242"/>
      <c r="DN101" s="242"/>
      <c r="DO101" s="242"/>
      <c r="DP101" s="242"/>
    </row>
    <row r="102" spans="1:120" x14ac:dyDescent="0.45">
      <c r="A102" s="407"/>
      <c r="B102" s="242"/>
      <c r="C102" s="243"/>
      <c r="D102" s="242"/>
      <c r="E102" s="242"/>
      <c r="F102" s="242"/>
      <c r="G102" s="407"/>
      <c r="H102" s="242"/>
      <c r="I102" s="242"/>
      <c r="J102" s="242"/>
      <c r="K102" s="242"/>
      <c r="L102" s="242"/>
      <c r="M102" s="242"/>
      <c r="N102" s="246"/>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2"/>
      <c r="DL102" s="242"/>
      <c r="DM102" s="242"/>
      <c r="DN102" s="242"/>
      <c r="DO102" s="242"/>
      <c r="DP102" s="242"/>
    </row>
    <row r="103" spans="1:120" x14ac:dyDescent="0.45">
      <c r="A103" s="407"/>
      <c r="B103" s="242"/>
      <c r="C103" s="243"/>
      <c r="D103" s="242"/>
      <c r="E103" s="242"/>
      <c r="F103" s="242"/>
      <c r="G103" s="407"/>
      <c r="H103" s="242"/>
      <c r="I103" s="242"/>
      <c r="J103" s="242"/>
      <c r="K103" s="242"/>
      <c r="L103" s="242"/>
      <c r="M103" s="242"/>
      <c r="N103" s="246"/>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2"/>
      <c r="DL103" s="242"/>
      <c r="DM103" s="242"/>
      <c r="DN103" s="242"/>
      <c r="DO103" s="242"/>
      <c r="DP103" s="242"/>
    </row>
    <row r="104" spans="1:120" x14ac:dyDescent="0.45">
      <c r="A104" s="407"/>
      <c r="B104" s="242"/>
      <c r="C104" s="243"/>
      <c r="D104" s="242"/>
      <c r="E104" s="242"/>
      <c r="F104" s="242"/>
      <c r="G104" s="407"/>
      <c r="H104" s="242"/>
      <c r="I104" s="242"/>
      <c r="J104" s="242"/>
      <c r="K104" s="242"/>
      <c r="L104" s="242"/>
      <c r="M104" s="242"/>
      <c r="N104" s="246"/>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2"/>
      <c r="DL104" s="242"/>
      <c r="DM104" s="242"/>
      <c r="DN104" s="242"/>
      <c r="DO104" s="242"/>
      <c r="DP104" s="242"/>
    </row>
    <row r="105" spans="1:120" x14ac:dyDescent="0.45">
      <c r="A105" s="407"/>
      <c r="B105" s="242"/>
      <c r="C105" s="243"/>
      <c r="D105" s="242"/>
      <c r="E105" s="242"/>
      <c r="F105" s="242"/>
      <c r="G105" s="407"/>
      <c r="H105" s="242"/>
      <c r="I105" s="242"/>
      <c r="J105" s="242"/>
      <c r="K105" s="242"/>
      <c r="L105" s="242"/>
      <c r="M105" s="242"/>
      <c r="N105" s="246"/>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2"/>
      <c r="DL105" s="242"/>
      <c r="DM105" s="242"/>
      <c r="DN105" s="242"/>
      <c r="DO105" s="242"/>
      <c r="DP105" s="242"/>
    </row>
    <row r="106" spans="1:120" x14ac:dyDescent="0.45">
      <c r="A106" s="407"/>
      <c r="B106" s="242"/>
      <c r="C106" s="243"/>
      <c r="D106" s="242"/>
      <c r="E106" s="242"/>
      <c r="F106" s="242"/>
      <c r="G106" s="407"/>
      <c r="H106" s="242"/>
      <c r="I106" s="242"/>
      <c r="J106" s="242"/>
      <c r="K106" s="242"/>
      <c r="L106" s="242"/>
      <c r="M106" s="242"/>
      <c r="N106" s="246"/>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2"/>
      <c r="DL106" s="242"/>
      <c r="DM106" s="242"/>
      <c r="DN106" s="242"/>
      <c r="DO106" s="242"/>
      <c r="DP106" s="242"/>
    </row>
    <row r="107" spans="1:120" x14ac:dyDescent="0.45">
      <c r="A107" s="407"/>
      <c r="B107" s="242"/>
      <c r="C107" s="243"/>
      <c r="D107" s="242"/>
      <c r="E107" s="242"/>
      <c r="F107" s="242"/>
      <c r="G107" s="407"/>
      <c r="H107" s="242"/>
      <c r="I107" s="242"/>
      <c r="J107" s="242"/>
      <c r="K107" s="242"/>
      <c r="L107" s="242"/>
      <c r="M107" s="242"/>
      <c r="N107" s="246"/>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2"/>
      <c r="DL107" s="242"/>
      <c r="DM107" s="242"/>
      <c r="DN107" s="242"/>
      <c r="DO107" s="242"/>
      <c r="DP107" s="242"/>
    </row>
    <row r="108" spans="1:120" x14ac:dyDescent="0.45">
      <c r="A108" s="407"/>
      <c r="B108" s="242"/>
      <c r="C108" s="243"/>
      <c r="D108" s="242"/>
      <c r="E108" s="242"/>
      <c r="F108" s="242"/>
      <c r="G108" s="407"/>
      <c r="H108" s="242"/>
      <c r="I108" s="242"/>
      <c r="J108" s="242"/>
      <c r="K108" s="242"/>
      <c r="L108" s="242"/>
      <c r="M108" s="242"/>
      <c r="N108" s="246"/>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2"/>
      <c r="DL108" s="242"/>
      <c r="DM108" s="242"/>
      <c r="DN108" s="242"/>
      <c r="DO108" s="242"/>
      <c r="DP108" s="242"/>
    </row>
    <row r="109" spans="1:120" x14ac:dyDescent="0.45">
      <c r="A109" s="407"/>
      <c r="B109" s="242"/>
      <c r="C109" s="243"/>
      <c r="D109" s="242"/>
      <c r="E109" s="242"/>
      <c r="F109" s="242"/>
      <c r="G109" s="407"/>
      <c r="H109" s="242"/>
      <c r="I109" s="242"/>
      <c r="J109" s="242"/>
      <c r="K109" s="242"/>
      <c r="L109" s="242"/>
      <c r="M109" s="242"/>
      <c r="N109" s="246"/>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2"/>
      <c r="DL109" s="242"/>
      <c r="DM109" s="242"/>
      <c r="DN109" s="242"/>
      <c r="DO109" s="242"/>
      <c r="DP109" s="242"/>
    </row>
    <row r="110" spans="1:120" x14ac:dyDescent="0.45">
      <c r="A110" s="407"/>
      <c r="B110" s="242"/>
      <c r="C110" s="243"/>
      <c r="D110" s="242"/>
      <c r="E110" s="242"/>
      <c r="F110" s="242"/>
      <c r="G110" s="407"/>
      <c r="H110" s="242"/>
      <c r="I110" s="242"/>
      <c r="J110" s="242"/>
      <c r="K110" s="242"/>
      <c r="L110" s="242"/>
      <c r="M110" s="242"/>
      <c r="N110" s="246"/>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2"/>
      <c r="DL110" s="242"/>
      <c r="DM110" s="242"/>
      <c r="DN110" s="242"/>
      <c r="DO110" s="242"/>
      <c r="DP110" s="242"/>
    </row>
    <row r="111" spans="1:120" x14ac:dyDescent="0.45">
      <c r="A111" s="407"/>
      <c r="B111" s="242"/>
      <c r="C111" s="243"/>
      <c r="D111" s="242"/>
      <c r="E111" s="242"/>
      <c r="F111" s="242"/>
      <c r="G111" s="407"/>
      <c r="H111" s="242"/>
      <c r="I111" s="242"/>
      <c r="J111" s="242"/>
      <c r="K111" s="242"/>
      <c r="L111" s="242"/>
      <c r="M111" s="242"/>
      <c r="N111" s="246"/>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2"/>
      <c r="DL111" s="242"/>
      <c r="DM111" s="242"/>
      <c r="DN111" s="242"/>
      <c r="DO111" s="242"/>
      <c r="DP111" s="242"/>
    </row>
    <row r="112" spans="1:120" x14ac:dyDescent="0.45">
      <c r="A112" s="407"/>
      <c r="B112" s="242"/>
      <c r="C112" s="243"/>
      <c r="D112" s="242"/>
      <c r="E112" s="242"/>
      <c r="F112" s="242"/>
      <c r="G112" s="407"/>
      <c r="H112" s="242"/>
      <c r="I112" s="242"/>
      <c r="J112" s="242"/>
      <c r="K112" s="242"/>
      <c r="L112" s="242"/>
      <c r="M112" s="242"/>
      <c r="N112" s="246"/>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2"/>
      <c r="DL112" s="242"/>
      <c r="DM112" s="242"/>
      <c r="DN112" s="242"/>
      <c r="DO112" s="242"/>
      <c r="DP112" s="242"/>
    </row>
    <row r="113" spans="1:120" x14ac:dyDescent="0.45">
      <c r="A113" s="407"/>
      <c r="B113" s="242"/>
      <c r="C113" s="243"/>
      <c r="D113" s="242"/>
      <c r="E113" s="242"/>
      <c r="F113" s="242"/>
      <c r="G113" s="407"/>
      <c r="H113" s="242"/>
      <c r="I113" s="242"/>
      <c r="J113" s="242"/>
      <c r="K113" s="242"/>
      <c r="L113" s="242"/>
      <c r="M113" s="242"/>
      <c r="N113" s="246"/>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2"/>
      <c r="DL113" s="242"/>
      <c r="DM113" s="242"/>
      <c r="DN113" s="242"/>
      <c r="DO113" s="242"/>
      <c r="DP113" s="242"/>
    </row>
    <row r="114" spans="1:120" x14ac:dyDescent="0.45">
      <c r="A114" s="407"/>
      <c r="B114" s="242"/>
      <c r="C114" s="243"/>
      <c r="D114" s="242"/>
      <c r="E114" s="242"/>
      <c r="F114" s="242"/>
      <c r="G114" s="407"/>
      <c r="H114" s="242"/>
      <c r="I114" s="242"/>
      <c r="J114" s="242"/>
      <c r="K114" s="242"/>
      <c r="L114" s="242"/>
      <c r="M114" s="242"/>
      <c r="N114" s="246"/>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2"/>
      <c r="DL114" s="242"/>
      <c r="DM114" s="242"/>
      <c r="DN114" s="242"/>
      <c r="DO114" s="242"/>
      <c r="DP114" s="242"/>
    </row>
    <row r="115" spans="1:120" x14ac:dyDescent="0.45">
      <c r="A115" s="407"/>
      <c r="B115" s="242"/>
      <c r="C115" s="243"/>
      <c r="D115" s="242"/>
      <c r="E115" s="242"/>
      <c r="F115" s="242"/>
      <c r="G115" s="407"/>
      <c r="H115" s="242"/>
      <c r="I115" s="242"/>
      <c r="J115" s="242"/>
      <c r="K115" s="242"/>
      <c r="L115" s="242"/>
      <c r="M115" s="242"/>
      <c r="N115" s="246"/>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2"/>
      <c r="DL115" s="242"/>
      <c r="DM115" s="242"/>
      <c r="DN115" s="242"/>
      <c r="DO115" s="242"/>
      <c r="DP115" s="242"/>
    </row>
    <row r="116" spans="1:120" x14ac:dyDescent="0.45">
      <c r="A116" s="407"/>
      <c r="B116" s="242"/>
      <c r="C116" s="243"/>
      <c r="D116" s="242"/>
      <c r="E116" s="242"/>
      <c r="F116" s="242"/>
      <c r="G116" s="407"/>
      <c r="H116" s="242"/>
      <c r="I116" s="242"/>
      <c r="J116" s="242"/>
      <c r="K116" s="242"/>
      <c r="L116" s="242"/>
      <c r="M116" s="242"/>
      <c r="N116" s="246"/>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2"/>
      <c r="DL116" s="242"/>
      <c r="DM116" s="242"/>
      <c r="DN116" s="242"/>
      <c r="DO116" s="242"/>
      <c r="DP116" s="242"/>
    </row>
    <row r="117" spans="1:120" x14ac:dyDescent="0.45">
      <c r="A117" s="407"/>
      <c r="B117" s="242"/>
      <c r="C117" s="243"/>
      <c r="D117" s="242"/>
      <c r="E117" s="242"/>
      <c r="F117" s="242"/>
      <c r="G117" s="407"/>
      <c r="H117" s="242"/>
      <c r="I117" s="242"/>
      <c r="J117" s="242"/>
      <c r="K117" s="242"/>
      <c r="L117" s="242"/>
      <c r="M117" s="242"/>
      <c r="N117" s="246"/>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2"/>
      <c r="DL117" s="242"/>
      <c r="DM117" s="242"/>
      <c r="DN117" s="242"/>
      <c r="DO117" s="242"/>
      <c r="DP117" s="242"/>
    </row>
    <row r="118" spans="1:120" x14ac:dyDescent="0.45">
      <c r="A118" s="407"/>
      <c r="B118" s="242"/>
      <c r="C118" s="243"/>
      <c r="D118" s="242"/>
      <c r="E118" s="242"/>
      <c r="F118" s="242"/>
      <c r="G118" s="407"/>
      <c r="H118" s="242"/>
      <c r="I118" s="242"/>
      <c r="J118" s="242"/>
      <c r="K118" s="242"/>
      <c r="L118" s="242"/>
      <c r="M118" s="242"/>
      <c r="N118" s="246"/>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2"/>
      <c r="DL118" s="242"/>
      <c r="DM118" s="242"/>
      <c r="DN118" s="242"/>
      <c r="DO118" s="242"/>
      <c r="DP118" s="242"/>
    </row>
    <row r="119" spans="1:120" x14ac:dyDescent="0.45">
      <c r="A119" s="407"/>
      <c r="B119" s="242"/>
      <c r="C119" s="243"/>
      <c r="D119" s="242"/>
      <c r="E119" s="242"/>
      <c r="F119" s="242"/>
      <c r="G119" s="407"/>
      <c r="H119" s="242"/>
      <c r="I119" s="242"/>
      <c r="J119" s="242"/>
      <c r="K119" s="242"/>
      <c r="L119" s="242"/>
      <c r="M119" s="242"/>
      <c r="N119" s="246"/>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2"/>
      <c r="DL119" s="242"/>
      <c r="DM119" s="242"/>
      <c r="DN119" s="242"/>
      <c r="DO119" s="242"/>
      <c r="DP119" s="242"/>
    </row>
    <row r="120" spans="1:120" x14ac:dyDescent="0.45">
      <c r="A120" s="407"/>
      <c r="B120" s="242"/>
      <c r="C120" s="243"/>
      <c r="D120" s="242"/>
      <c r="E120" s="242"/>
      <c r="F120" s="242"/>
      <c r="G120" s="407"/>
      <c r="H120" s="242"/>
      <c r="I120" s="242"/>
      <c r="J120" s="242"/>
      <c r="K120" s="242"/>
      <c r="L120" s="242"/>
      <c r="M120" s="242"/>
      <c r="N120" s="246"/>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2"/>
      <c r="DL120" s="242"/>
      <c r="DM120" s="242"/>
      <c r="DN120" s="242"/>
      <c r="DO120" s="242"/>
      <c r="DP120" s="242"/>
    </row>
    <row r="121" spans="1:120" x14ac:dyDescent="0.45">
      <c r="A121" s="407"/>
      <c r="B121" s="242"/>
      <c r="C121" s="243"/>
      <c r="D121" s="242"/>
      <c r="E121" s="242"/>
      <c r="F121" s="242"/>
      <c r="G121" s="407"/>
      <c r="H121" s="242"/>
      <c r="I121" s="242"/>
      <c r="J121" s="242"/>
      <c r="K121" s="242"/>
      <c r="L121" s="242"/>
      <c r="M121" s="242"/>
      <c r="N121" s="246"/>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2"/>
      <c r="DL121" s="242"/>
      <c r="DM121" s="242"/>
      <c r="DN121" s="242"/>
      <c r="DO121" s="242"/>
      <c r="DP121" s="242"/>
    </row>
    <row r="122" spans="1:120" x14ac:dyDescent="0.45">
      <c r="A122" s="407"/>
      <c r="B122" s="242"/>
      <c r="C122" s="243"/>
      <c r="D122" s="242"/>
      <c r="E122" s="242"/>
      <c r="F122" s="242"/>
      <c r="G122" s="407"/>
      <c r="H122" s="242"/>
      <c r="I122" s="242"/>
      <c r="J122" s="242"/>
      <c r="K122" s="242"/>
      <c r="L122" s="242"/>
      <c r="M122" s="242"/>
      <c r="N122" s="246"/>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2"/>
      <c r="DL122" s="242"/>
      <c r="DM122" s="242"/>
      <c r="DN122" s="242"/>
      <c r="DO122" s="242"/>
      <c r="DP122" s="242"/>
    </row>
    <row r="123" spans="1:120" x14ac:dyDescent="0.45">
      <c r="A123" s="407"/>
      <c r="B123" s="242"/>
      <c r="C123" s="243"/>
      <c r="D123" s="242"/>
      <c r="E123" s="242"/>
      <c r="F123" s="242"/>
      <c r="G123" s="407"/>
      <c r="H123" s="242"/>
      <c r="I123" s="242"/>
      <c r="J123" s="242"/>
      <c r="K123" s="242"/>
      <c r="L123" s="242"/>
      <c r="M123" s="242"/>
      <c r="N123" s="246"/>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2"/>
      <c r="DL123" s="242"/>
      <c r="DM123" s="242"/>
      <c r="DN123" s="242"/>
      <c r="DO123" s="242"/>
      <c r="DP123" s="242"/>
    </row>
    <row r="124" spans="1:120" x14ac:dyDescent="0.45">
      <c r="A124" s="407"/>
      <c r="B124" s="242"/>
      <c r="C124" s="243"/>
      <c r="D124" s="242"/>
      <c r="E124" s="242"/>
      <c r="F124" s="242"/>
      <c r="G124" s="407"/>
      <c r="H124" s="242"/>
      <c r="I124" s="242"/>
      <c r="J124" s="242"/>
      <c r="K124" s="242"/>
      <c r="L124" s="242"/>
      <c r="M124" s="242"/>
      <c r="N124" s="246"/>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2"/>
      <c r="DL124" s="242"/>
      <c r="DM124" s="242"/>
      <c r="DN124" s="242"/>
      <c r="DO124" s="242"/>
      <c r="DP124" s="242"/>
    </row>
    <row r="125" spans="1:120" x14ac:dyDescent="0.45">
      <c r="A125" s="407"/>
      <c r="B125" s="242"/>
      <c r="C125" s="243"/>
      <c r="D125" s="242"/>
      <c r="E125" s="242"/>
      <c r="F125" s="242"/>
      <c r="G125" s="407"/>
      <c r="H125" s="242"/>
      <c r="I125" s="242"/>
      <c r="J125" s="242"/>
      <c r="K125" s="242"/>
      <c r="L125" s="242"/>
      <c r="M125" s="242"/>
      <c r="N125" s="246"/>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2"/>
      <c r="DL125" s="242"/>
      <c r="DM125" s="242"/>
      <c r="DN125" s="242"/>
      <c r="DO125" s="242"/>
      <c r="DP125" s="242"/>
    </row>
    <row r="126" spans="1:120" x14ac:dyDescent="0.45">
      <c r="A126" s="407"/>
      <c r="B126" s="242"/>
      <c r="C126" s="243"/>
      <c r="D126" s="242"/>
      <c r="E126" s="242"/>
      <c r="F126" s="242"/>
      <c r="G126" s="407"/>
      <c r="H126" s="242"/>
      <c r="I126" s="242"/>
      <c r="J126" s="242"/>
      <c r="K126" s="242"/>
      <c r="L126" s="242"/>
      <c r="M126" s="242"/>
      <c r="N126" s="246"/>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2"/>
      <c r="DL126" s="242"/>
      <c r="DM126" s="242"/>
      <c r="DN126" s="242"/>
      <c r="DO126" s="242"/>
      <c r="DP126" s="242"/>
    </row>
    <row r="127" spans="1:120" x14ac:dyDescent="0.45">
      <c r="A127" s="407"/>
      <c r="B127" s="242"/>
      <c r="C127" s="243"/>
      <c r="D127" s="242"/>
      <c r="E127" s="242"/>
      <c r="F127" s="242"/>
      <c r="G127" s="407"/>
      <c r="H127" s="242"/>
      <c r="I127" s="242"/>
      <c r="J127" s="242"/>
      <c r="K127" s="242"/>
      <c r="L127" s="242"/>
      <c r="M127" s="242"/>
      <c r="N127" s="246"/>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2"/>
      <c r="DL127" s="242"/>
      <c r="DM127" s="242"/>
      <c r="DN127" s="242"/>
      <c r="DO127" s="242"/>
      <c r="DP127" s="242"/>
    </row>
    <row r="128" spans="1:120" x14ac:dyDescent="0.45">
      <c r="A128" s="407"/>
      <c r="B128" s="242"/>
      <c r="C128" s="243"/>
      <c r="D128" s="242"/>
      <c r="E128" s="242"/>
      <c r="F128" s="242"/>
      <c r="G128" s="407"/>
      <c r="H128" s="242"/>
      <c r="I128" s="242"/>
      <c r="J128" s="242"/>
      <c r="K128" s="242"/>
      <c r="L128" s="242"/>
      <c r="M128" s="242"/>
      <c r="N128" s="246"/>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2"/>
      <c r="DL128" s="242"/>
      <c r="DM128" s="242"/>
      <c r="DN128" s="242"/>
      <c r="DO128" s="242"/>
      <c r="DP128" s="242"/>
    </row>
    <row r="129" spans="1:120" x14ac:dyDescent="0.45">
      <c r="A129" s="407"/>
      <c r="B129" s="242"/>
      <c r="C129" s="243"/>
      <c r="D129" s="242"/>
      <c r="E129" s="242"/>
      <c r="F129" s="242"/>
      <c r="G129" s="407"/>
      <c r="H129" s="242"/>
      <c r="I129" s="242"/>
      <c r="J129" s="242"/>
      <c r="K129" s="242"/>
      <c r="L129" s="242"/>
      <c r="M129" s="242"/>
      <c r="N129" s="246"/>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2"/>
      <c r="DL129" s="242"/>
      <c r="DM129" s="242"/>
      <c r="DN129" s="242"/>
      <c r="DO129" s="242"/>
      <c r="DP129" s="242"/>
    </row>
    <row r="130" spans="1:120" x14ac:dyDescent="0.45">
      <c r="A130" s="407"/>
      <c r="B130" s="242"/>
      <c r="C130" s="243"/>
      <c r="D130" s="242"/>
      <c r="E130" s="242"/>
      <c r="F130" s="242"/>
      <c r="G130" s="407"/>
      <c r="H130" s="242"/>
      <c r="I130" s="242"/>
      <c r="J130" s="242"/>
      <c r="K130" s="242"/>
      <c r="L130" s="242"/>
      <c r="M130" s="242"/>
      <c r="N130" s="246"/>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2"/>
      <c r="DL130" s="242"/>
      <c r="DM130" s="242"/>
      <c r="DN130" s="242"/>
      <c r="DO130" s="242"/>
      <c r="DP130" s="242"/>
    </row>
    <row r="131" spans="1:120" x14ac:dyDescent="0.45">
      <c r="A131" s="407"/>
      <c r="B131" s="242"/>
      <c r="C131" s="243"/>
      <c r="D131" s="242"/>
      <c r="E131" s="242"/>
      <c r="F131" s="242"/>
      <c r="G131" s="407"/>
      <c r="H131" s="242"/>
      <c r="I131" s="242"/>
      <c r="J131" s="242"/>
      <c r="K131" s="242"/>
      <c r="L131" s="242"/>
      <c r="M131" s="242"/>
      <c r="N131" s="246"/>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2"/>
      <c r="DL131" s="242"/>
      <c r="DM131" s="242"/>
      <c r="DN131" s="242"/>
      <c r="DO131" s="242"/>
      <c r="DP131" s="242"/>
    </row>
    <row r="132" spans="1:120" x14ac:dyDescent="0.45">
      <c r="A132" s="407"/>
      <c r="B132" s="242"/>
      <c r="C132" s="243"/>
      <c r="D132" s="242"/>
      <c r="E132" s="242"/>
      <c r="F132" s="242"/>
      <c r="G132" s="407"/>
      <c r="H132" s="242"/>
      <c r="I132" s="242"/>
      <c r="J132" s="242"/>
      <c r="K132" s="242"/>
      <c r="L132" s="242"/>
      <c r="M132" s="242"/>
      <c r="N132" s="246"/>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2"/>
      <c r="DL132" s="242"/>
      <c r="DM132" s="242"/>
      <c r="DN132" s="242"/>
      <c r="DO132" s="242"/>
      <c r="DP132" s="242"/>
    </row>
    <row r="133" spans="1:120" x14ac:dyDescent="0.45">
      <c r="A133" s="407"/>
      <c r="B133" s="242"/>
      <c r="C133" s="243"/>
      <c r="D133" s="242"/>
      <c r="E133" s="242"/>
      <c r="F133" s="242"/>
      <c r="G133" s="407"/>
      <c r="H133" s="242"/>
      <c r="I133" s="242"/>
      <c r="J133" s="242"/>
      <c r="K133" s="242"/>
      <c r="L133" s="242"/>
      <c r="M133" s="242"/>
      <c r="N133" s="246"/>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2"/>
      <c r="DL133" s="242"/>
      <c r="DM133" s="242"/>
      <c r="DN133" s="242"/>
      <c r="DO133" s="242"/>
      <c r="DP133" s="242"/>
    </row>
    <row r="134" spans="1:120" x14ac:dyDescent="0.45">
      <c r="A134" s="407"/>
      <c r="B134" s="242"/>
      <c r="C134" s="243"/>
      <c r="D134" s="242"/>
      <c r="E134" s="242"/>
      <c r="F134" s="242"/>
      <c r="G134" s="407"/>
      <c r="H134" s="242"/>
      <c r="I134" s="242"/>
      <c r="J134" s="242"/>
      <c r="K134" s="242"/>
      <c r="L134" s="242"/>
      <c r="M134" s="242"/>
      <c r="N134" s="246"/>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2"/>
      <c r="DL134" s="242"/>
      <c r="DM134" s="242"/>
      <c r="DN134" s="242"/>
      <c r="DO134" s="242"/>
      <c r="DP134" s="242"/>
    </row>
    <row r="135" spans="1:120" x14ac:dyDescent="0.45">
      <c r="A135" s="407"/>
      <c r="B135" s="242"/>
      <c r="C135" s="243"/>
      <c r="D135" s="242"/>
      <c r="E135" s="242"/>
      <c r="F135" s="242"/>
      <c r="G135" s="407"/>
      <c r="H135" s="242"/>
      <c r="I135" s="242"/>
      <c r="J135" s="242"/>
      <c r="K135" s="242"/>
      <c r="L135" s="242"/>
      <c r="M135" s="242"/>
      <c r="N135" s="246"/>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2"/>
      <c r="DL135" s="242"/>
      <c r="DM135" s="242"/>
      <c r="DN135" s="242"/>
      <c r="DO135" s="242"/>
      <c r="DP135" s="242"/>
    </row>
    <row r="136" spans="1:120" x14ac:dyDescent="0.45">
      <c r="A136" s="407"/>
      <c r="B136" s="242"/>
      <c r="C136" s="243"/>
      <c r="D136" s="242"/>
      <c r="E136" s="242"/>
      <c r="F136" s="242"/>
      <c r="G136" s="407"/>
      <c r="H136" s="242"/>
      <c r="I136" s="242"/>
      <c r="J136" s="242"/>
      <c r="K136" s="242"/>
      <c r="L136" s="242"/>
      <c r="M136" s="242"/>
      <c r="N136" s="246"/>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2"/>
      <c r="DL136" s="242"/>
      <c r="DM136" s="242"/>
      <c r="DN136" s="242"/>
      <c r="DO136" s="242"/>
      <c r="DP136" s="242"/>
    </row>
    <row r="137" spans="1:120" x14ac:dyDescent="0.45">
      <c r="A137" s="407"/>
      <c r="B137" s="242"/>
      <c r="C137" s="243"/>
      <c r="D137" s="242"/>
      <c r="E137" s="242"/>
      <c r="F137" s="242"/>
      <c r="G137" s="407"/>
      <c r="H137" s="242"/>
      <c r="I137" s="242"/>
      <c r="J137" s="242"/>
      <c r="K137" s="242"/>
      <c r="L137" s="242"/>
      <c r="M137" s="242"/>
      <c r="N137" s="246"/>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2"/>
      <c r="DL137" s="242"/>
      <c r="DM137" s="242"/>
      <c r="DN137" s="242"/>
      <c r="DO137" s="242"/>
      <c r="DP137" s="242"/>
    </row>
    <row r="138" spans="1:120" x14ac:dyDescent="0.45">
      <c r="A138" s="407"/>
      <c r="B138" s="242"/>
      <c r="C138" s="243"/>
      <c r="D138" s="242"/>
      <c r="E138" s="242"/>
      <c r="F138" s="242"/>
      <c r="G138" s="407"/>
      <c r="H138" s="242"/>
      <c r="I138" s="242"/>
      <c r="J138" s="242"/>
      <c r="K138" s="242"/>
      <c r="L138" s="242"/>
      <c r="M138" s="242"/>
      <c r="N138" s="246"/>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2"/>
      <c r="DL138" s="242"/>
      <c r="DM138" s="242"/>
      <c r="DN138" s="242"/>
      <c r="DO138" s="242"/>
      <c r="DP138" s="242"/>
    </row>
    <row r="139" spans="1:120" x14ac:dyDescent="0.45">
      <c r="A139" s="407"/>
      <c r="B139" s="242"/>
      <c r="C139" s="243"/>
      <c r="D139" s="242"/>
      <c r="E139" s="242"/>
      <c r="F139" s="242"/>
      <c r="G139" s="407"/>
      <c r="H139" s="242"/>
      <c r="I139" s="242"/>
      <c r="J139" s="242"/>
      <c r="K139" s="242"/>
      <c r="L139" s="242"/>
      <c r="M139" s="242"/>
      <c r="N139" s="246"/>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2"/>
      <c r="DL139" s="242"/>
      <c r="DM139" s="242"/>
      <c r="DN139" s="242"/>
      <c r="DO139" s="242"/>
      <c r="DP139" s="242"/>
    </row>
    <row r="140" spans="1:120" x14ac:dyDescent="0.45">
      <c r="A140" s="407"/>
      <c r="B140" s="242"/>
      <c r="C140" s="243"/>
      <c r="D140" s="242"/>
      <c r="E140" s="242"/>
      <c r="F140" s="242"/>
      <c r="G140" s="407"/>
      <c r="H140" s="242"/>
      <c r="I140" s="242"/>
      <c r="J140" s="242"/>
      <c r="K140" s="242"/>
      <c r="L140" s="242"/>
      <c r="M140" s="242"/>
      <c r="N140" s="246"/>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2"/>
      <c r="DL140" s="242"/>
      <c r="DM140" s="242"/>
      <c r="DN140" s="242"/>
      <c r="DO140" s="242"/>
      <c r="DP140" s="242"/>
    </row>
    <row r="141" spans="1:120" x14ac:dyDescent="0.45">
      <c r="A141" s="407"/>
      <c r="B141" s="242"/>
      <c r="C141" s="243"/>
      <c r="D141" s="242"/>
      <c r="E141" s="242"/>
      <c r="F141" s="242"/>
      <c r="G141" s="407"/>
      <c r="H141" s="242"/>
      <c r="I141" s="242"/>
      <c r="J141" s="242"/>
      <c r="K141" s="242"/>
      <c r="L141" s="242"/>
      <c r="M141" s="242"/>
      <c r="N141" s="246"/>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2"/>
      <c r="DL141" s="242"/>
      <c r="DM141" s="242"/>
      <c r="DN141" s="242"/>
      <c r="DO141" s="242"/>
      <c r="DP141" s="242"/>
    </row>
    <row r="142" spans="1:120" x14ac:dyDescent="0.45">
      <c r="A142" s="407"/>
      <c r="B142" s="242"/>
      <c r="C142" s="243"/>
      <c r="D142" s="242"/>
      <c r="E142" s="242"/>
      <c r="F142" s="242"/>
      <c r="G142" s="407"/>
      <c r="H142" s="242"/>
      <c r="I142" s="242"/>
      <c r="J142" s="242"/>
      <c r="K142" s="242"/>
      <c r="L142" s="242"/>
      <c r="M142" s="242"/>
      <c r="N142" s="246"/>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2"/>
      <c r="DL142" s="242"/>
      <c r="DM142" s="242"/>
      <c r="DN142" s="242"/>
      <c r="DO142" s="242"/>
      <c r="DP142" s="242"/>
    </row>
    <row r="143" spans="1:120" x14ac:dyDescent="0.45">
      <c r="A143" s="407"/>
      <c r="B143" s="242"/>
      <c r="C143" s="243"/>
      <c r="D143" s="242"/>
      <c r="E143" s="242"/>
      <c r="F143" s="242"/>
      <c r="G143" s="407"/>
      <c r="H143" s="242"/>
      <c r="I143" s="242"/>
      <c r="J143" s="242"/>
      <c r="K143" s="242"/>
      <c r="L143" s="242"/>
      <c r="M143" s="242"/>
      <c r="N143" s="246"/>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2"/>
      <c r="DL143" s="242"/>
      <c r="DM143" s="242"/>
      <c r="DN143" s="242"/>
      <c r="DO143" s="242"/>
      <c r="DP143" s="242"/>
    </row>
    <row r="144" spans="1:120" x14ac:dyDescent="0.45">
      <c r="A144" s="407"/>
      <c r="B144" s="242"/>
      <c r="C144" s="243"/>
      <c r="D144" s="242"/>
      <c r="E144" s="242"/>
      <c r="F144" s="242"/>
      <c r="G144" s="407"/>
      <c r="H144" s="242"/>
      <c r="I144" s="242"/>
      <c r="J144" s="242"/>
      <c r="K144" s="242"/>
      <c r="L144" s="242"/>
      <c r="M144" s="242"/>
      <c r="N144" s="246"/>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2"/>
      <c r="DL144" s="242"/>
      <c r="DM144" s="242"/>
      <c r="DN144" s="242"/>
      <c r="DO144" s="242"/>
      <c r="DP144" s="242"/>
    </row>
    <row r="145" spans="1:120" x14ac:dyDescent="0.45">
      <c r="A145" s="407"/>
      <c r="B145" s="242"/>
      <c r="C145" s="243"/>
      <c r="D145" s="242"/>
      <c r="E145" s="242"/>
      <c r="F145" s="242"/>
      <c r="G145" s="407"/>
      <c r="H145" s="242"/>
      <c r="I145" s="242"/>
      <c r="J145" s="242"/>
      <c r="K145" s="242"/>
      <c r="L145" s="242"/>
      <c r="M145" s="242"/>
      <c r="N145" s="246"/>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2"/>
      <c r="DL145" s="242"/>
      <c r="DM145" s="242"/>
      <c r="DN145" s="242"/>
      <c r="DO145" s="242"/>
      <c r="DP145" s="242"/>
    </row>
    <row r="146" spans="1:120" x14ac:dyDescent="0.45">
      <c r="A146" s="407"/>
      <c r="B146" s="242"/>
      <c r="C146" s="243"/>
      <c r="D146" s="242"/>
      <c r="E146" s="242"/>
      <c r="F146" s="242"/>
      <c r="G146" s="407"/>
      <c r="H146" s="242"/>
      <c r="I146" s="242"/>
      <c r="J146" s="242"/>
      <c r="K146" s="242"/>
      <c r="L146" s="242"/>
      <c r="M146" s="242"/>
      <c r="N146" s="246"/>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2"/>
      <c r="DL146" s="242"/>
      <c r="DM146" s="242"/>
      <c r="DN146" s="242"/>
      <c r="DO146" s="242"/>
      <c r="DP146" s="242"/>
    </row>
    <row r="147" spans="1:120" x14ac:dyDescent="0.45">
      <c r="A147" s="407"/>
      <c r="B147" s="242"/>
      <c r="C147" s="243"/>
      <c r="D147" s="242"/>
      <c r="E147" s="242"/>
      <c r="F147" s="242"/>
      <c r="G147" s="407"/>
      <c r="H147" s="242"/>
      <c r="I147" s="242"/>
      <c r="J147" s="242"/>
      <c r="K147" s="242"/>
      <c r="L147" s="242"/>
      <c r="M147" s="242"/>
      <c r="N147" s="246"/>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2"/>
      <c r="DL147" s="242"/>
      <c r="DM147" s="242"/>
      <c r="DN147" s="242"/>
      <c r="DO147" s="242"/>
      <c r="DP147" s="242"/>
    </row>
    <row r="148" spans="1:120" x14ac:dyDescent="0.45">
      <c r="A148" s="407"/>
      <c r="B148" s="242"/>
      <c r="C148" s="243"/>
      <c r="D148" s="242"/>
      <c r="E148" s="242"/>
      <c r="F148" s="242"/>
      <c r="G148" s="407"/>
      <c r="H148" s="242"/>
      <c r="I148" s="242"/>
      <c r="J148" s="242"/>
      <c r="K148" s="242"/>
      <c r="L148" s="242"/>
      <c r="M148" s="242"/>
      <c r="N148" s="246"/>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2"/>
      <c r="DL148" s="242"/>
      <c r="DM148" s="242"/>
      <c r="DN148" s="242"/>
      <c r="DO148" s="242"/>
      <c r="DP148" s="242"/>
    </row>
    <row r="149" spans="1:120" x14ac:dyDescent="0.45">
      <c r="A149" s="407"/>
      <c r="B149" s="242"/>
      <c r="C149" s="243"/>
      <c r="D149" s="242"/>
      <c r="E149" s="242"/>
      <c r="F149" s="242"/>
      <c r="G149" s="407"/>
      <c r="H149" s="242"/>
      <c r="I149" s="242"/>
      <c r="J149" s="242"/>
      <c r="K149" s="242"/>
      <c r="L149" s="242"/>
      <c r="M149" s="242"/>
      <c r="N149" s="246"/>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2"/>
      <c r="DL149" s="242"/>
      <c r="DM149" s="242"/>
      <c r="DN149" s="242"/>
      <c r="DO149" s="242"/>
      <c r="DP149" s="242"/>
    </row>
    <row r="150" spans="1:120" x14ac:dyDescent="0.45">
      <c r="A150" s="407"/>
      <c r="B150" s="242"/>
      <c r="C150" s="243"/>
      <c r="D150" s="242"/>
      <c r="E150" s="242"/>
      <c r="F150" s="242"/>
      <c r="G150" s="407"/>
      <c r="H150" s="242"/>
      <c r="I150" s="242"/>
      <c r="J150" s="242"/>
      <c r="K150" s="242"/>
      <c r="L150" s="242"/>
      <c r="M150" s="242"/>
      <c r="N150" s="246"/>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2"/>
      <c r="DL150" s="242"/>
      <c r="DM150" s="242"/>
      <c r="DN150" s="242"/>
      <c r="DO150" s="242"/>
      <c r="DP150" s="242"/>
    </row>
    <row r="151" spans="1:120" x14ac:dyDescent="0.45">
      <c r="A151" s="407"/>
      <c r="B151" s="242"/>
      <c r="C151" s="243"/>
      <c r="D151" s="242"/>
      <c r="E151" s="242"/>
      <c r="F151" s="242"/>
      <c r="G151" s="407"/>
      <c r="H151" s="242"/>
      <c r="I151" s="242"/>
      <c r="J151" s="242"/>
      <c r="K151" s="242"/>
      <c r="L151" s="242"/>
      <c r="M151" s="242"/>
      <c r="N151" s="246"/>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2"/>
      <c r="DL151" s="242"/>
      <c r="DM151" s="242"/>
      <c r="DN151" s="242"/>
      <c r="DO151" s="242"/>
      <c r="DP151" s="242"/>
    </row>
    <row r="152" spans="1:120" x14ac:dyDescent="0.45">
      <c r="A152" s="407"/>
      <c r="B152" s="242"/>
      <c r="C152" s="243"/>
      <c r="D152" s="242"/>
      <c r="E152" s="242"/>
      <c r="F152" s="242"/>
      <c r="G152" s="407"/>
      <c r="H152" s="242"/>
      <c r="I152" s="242"/>
      <c r="J152" s="242"/>
      <c r="K152" s="242"/>
      <c r="L152" s="242"/>
      <c r="M152" s="242"/>
      <c r="N152" s="246"/>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2"/>
      <c r="DL152" s="242"/>
      <c r="DM152" s="242"/>
      <c r="DN152" s="242"/>
      <c r="DO152" s="242"/>
      <c r="DP152" s="242"/>
    </row>
    <row r="153" spans="1:120" x14ac:dyDescent="0.45">
      <c r="A153" s="407"/>
      <c r="B153" s="242"/>
      <c r="C153" s="243"/>
      <c r="D153" s="242"/>
      <c r="E153" s="242"/>
      <c r="F153" s="242"/>
      <c r="G153" s="407"/>
      <c r="H153" s="242"/>
      <c r="I153" s="242"/>
      <c r="J153" s="242"/>
      <c r="K153" s="242"/>
      <c r="L153" s="242"/>
      <c r="M153" s="242"/>
      <c r="N153" s="246"/>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2"/>
      <c r="DL153" s="242"/>
      <c r="DM153" s="242"/>
      <c r="DN153" s="242"/>
      <c r="DO153" s="242"/>
      <c r="DP153" s="242"/>
    </row>
    <row r="154" spans="1:120" x14ac:dyDescent="0.45">
      <c r="A154" s="407"/>
      <c r="B154" s="242"/>
      <c r="C154" s="243"/>
      <c r="D154" s="242"/>
      <c r="E154" s="242"/>
      <c r="F154" s="242"/>
      <c r="G154" s="407"/>
      <c r="H154" s="242"/>
      <c r="I154" s="242"/>
      <c r="J154" s="242"/>
      <c r="K154" s="242"/>
      <c r="L154" s="242"/>
      <c r="M154" s="242"/>
      <c r="N154" s="246"/>
      <c r="O154" s="242"/>
      <c r="P154" s="242"/>
      <c r="Q154" s="242"/>
      <c r="R154" s="242"/>
      <c r="S154" s="242"/>
      <c r="T154" s="242"/>
      <c r="U154" s="242"/>
      <c r="V154" s="242"/>
      <c r="W154" s="242"/>
      <c r="X154" s="242"/>
      <c r="Y154" s="242"/>
      <c r="Z154" s="242"/>
      <c r="AA154" s="242"/>
      <c r="AB154" s="242"/>
      <c r="AC154" s="242"/>
      <c r="AD154" s="242"/>
      <c r="AE154" s="242"/>
      <c r="AF154" s="242"/>
      <c r="AG154" s="242"/>
      <c r="AH154" s="242"/>
      <c r="AI154" s="242"/>
      <c r="AJ154" s="242"/>
      <c r="AK154" s="242"/>
      <c r="AL154" s="242"/>
      <c r="AM154" s="242"/>
      <c r="AN154" s="242"/>
      <c r="AO154" s="242"/>
      <c r="AP154" s="242"/>
      <c r="AQ154" s="242"/>
      <c r="AR154" s="242"/>
      <c r="AS154" s="242"/>
      <c r="AT154" s="242"/>
      <c r="AU154" s="242"/>
      <c r="AV154" s="242"/>
      <c r="AW154" s="242"/>
      <c r="AX154" s="242"/>
      <c r="AY154" s="242"/>
      <c r="AZ154" s="242"/>
      <c r="BA154" s="242"/>
      <c r="BB154" s="242"/>
      <c r="BC154" s="242"/>
      <c r="BD154" s="242"/>
      <c r="BE154" s="242"/>
      <c r="BF154" s="242"/>
      <c r="BG154" s="242"/>
      <c r="BH154" s="242"/>
      <c r="BI154" s="242"/>
      <c r="BJ154" s="242"/>
      <c r="BK154" s="242"/>
      <c r="BL154" s="242"/>
      <c r="BM154" s="242"/>
      <c r="BN154" s="242"/>
      <c r="BO154" s="242"/>
      <c r="BP154" s="242"/>
      <c r="BQ154" s="242"/>
      <c r="BR154" s="242"/>
      <c r="BS154" s="242"/>
      <c r="BT154" s="242"/>
      <c r="BU154" s="242"/>
      <c r="BV154" s="242"/>
      <c r="BW154" s="242"/>
      <c r="BX154" s="242"/>
      <c r="BY154" s="242"/>
      <c r="BZ154" s="242"/>
      <c r="CA154" s="242"/>
      <c r="CB154" s="242"/>
      <c r="CC154" s="242"/>
      <c r="CD154" s="242"/>
      <c r="CE154" s="242"/>
      <c r="CF154" s="242"/>
      <c r="CG154" s="242"/>
      <c r="CH154" s="242"/>
      <c r="CI154" s="242"/>
      <c r="CJ154" s="242"/>
      <c r="CK154" s="242"/>
      <c r="CL154" s="242"/>
      <c r="CM154" s="242"/>
      <c r="CN154" s="242"/>
      <c r="CO154" s="242"/>
      <c r="CP154" s="242"/>
      <c r="CQ154" s="242"/>
      <c r="CR154" s="242"/>
      <c r="CS154" s="242"/>
      <c r="CT154" s="242"/>
      <c r="CU154" s="242"/>
      <c r="CV154" s="242"/>
      <c r="CW154" s="242"/>
      <c r="CX154" s="242"/>
      <c r="CY154" s="242"/>
      <c r="CZ154" s="242"/>
      <c r="DA154" s="242"/>
      <c r="DB154" s="242"/>
      <c r="DC154" s="242"/>
      <c r="DD154" s="242"/>
      <c r="DE154" s="242"/>
      <c r="DF154" s="242"/>
      <c r="DG154" s="242"/>
      <c r="DH154" s="242"/>
      <c r="DI154" s="242"/>
      <c r="DJ154" s="242"/>
      <c r="DK154" s="242"/>
      <c r="DL154" s="242"/>
      <c r="DM154" s="242"/>
      <c r="DN154" s="242"/>
      <c r="DO154" s="242"/>
      <c r="DP154" s="242"/>
    </row>
    <row r="155" spans="1:120" x14ac:dyDescent="0.45">
      <c r="A155" s="407"/>
      <c r="B155" s="242"/>
      <c r="C155" s="243"/>
      <c r="D155" s="242"/>
      <c r="E155" s="242"/>
      <c r="F155" s="242"/>
      <c r="G155" s="407"/>
      <c r="H155" s="242"/>
      <c r="I155" s="242"/>
      <c r="J155" s="242"/>
      <c r="K155" s="242"/>
      <c r="L155" s="242"/>
      <c r="M155" s="242"/>
      <c r="N155" s="246"/>
      <c r="O155" s="242"/>
      <c r="P155" s="242"/>
      <c r="Q155" s="242"/>
      <c r="R155" s="242"/>
      <c r="S155" s="242"/>
      <c r="T155" s="242"/>
      <c r="U155" s="242"/>
      <c r="V155" s="242"/>
      <c r="W155" s="242"/>
      <c r="X155" s="242"/>
      <c r="Y155" s="242"/>
      <c r="Z155" s="242"/>
      <c r="AA155" s="242"/>
      <c r="AB155" s="242"/>
      <c r="AC155" s="242"/>
      <c r="AD155" s="242"/>
      <c r="AE155" s="242"/>
      <c r="AF155" s="242"/>
      <c r="AG155" s="242"/>
      <c r="AH155" s="242"/>
      <c r="AI155" s="242"/>
      <c r="AJ155" s="242"/>
      <c r="AK155" s="242"/>
      <c r="AL155" s="242"/>
      <c r="AM155" s="242"/>
      <c r="AN155" s="242"/>
      <c r="AO155" s="242"/>
      <c r="AP155" s="242"/>
      <c r="AQ155" s="242"/>
      <c r="AR155" s="242"/>
      <c r="AS155" s="242"/>
      <c r="AT155" s="242"/>
      <c r="AU155" s="242"/>
      <c r="AV155" s="242"/>
      <c r="AW155" s="242"/>
      <c r="AX155" s="242"/>
      <c r="AY155" s="242"/>
      <c r="AZ155" s="242"/>
      <c r="BA155" s="242"/>
      <c r="BB155" s="242"/>
      <c r="BC155" s="242"/>
      <c r="BD155" s="242"/>
      <c r="BE155" s="242"/>
      <c r="BF155" s="242"/>
      <c r="BG155" s="242"/>
      <c r="BH155" s="242"/>
      <c r="BI155" s="242"/>
      <c r="BJ155" s="242"/>
      <c r="BK155" s="242"/>
      <c r="BL155" s="242"/>
      <c r="BM155" s="242"/>
      <c r="BN155" s="242"/>
      <c r="BO155" s="242"/>
      <c r="BP155" s="242"/>
      <c r="BQ155" s="242"/>
      <c r="BR155" s="242"/>
      <c r="BS155" s="242"/>
      <c r="BT155" s="242"/>
      <c r="BU155" s="242"/>
      <c r="BV155" s="242"/>
      <c r="BW155" s="242"/>
      <c r="BX155" s="242"/>
      <c r="BY155" s="242"/>
      <c r="BZ155" s="242"/>
      <c r="CA155" s="242"/>
      <c r="CB155" s="242"/>
      <c r="CC155" s="242"/>
      <c r="CD155" s="242"/>
      <c r="CE155" s="242"/>
      <c r="CF155" s="242"/>
      <c r="CG155" s="242"/>
      <c r="CH155" s="242"/>
      <c r="CI155" s="242"/>
      <c r="CJ155" s="242"/>
      <c r="CK155" s="242"/>
      <c r="CL155" s="242"/>
      <c r="CM155" s="242"/>
      <c r="CN155" s="242"/>
      <c r="CO155" s="242"/>
      <c r="CP155" s="242"/>
      <c r="CQ155" s="242"/>
      <c r="CR155" s="242"/>
      <c r="CS155" s="242"/>
      <c r="CT155" s="242"/>
      <c r="CU155" s="242"/>
      <c r="CV155" s="242"/>
      <c r="CW155" s="242"/>
      <c r="CX155" s="242"/>
      <c r="CY155" s="242"/>
      <c r="CZ155" s="242"/>
      <c r="DA155" s="242"/>
      <c r="DB155" s="242"/>
      <c r="DC155" s="242"/>
      <c r="DD155" s="242"/>
      <c r="DE155" s="242"/>
      <c r="DF155" s="242"/>
      <c r="DG155" s="242"/>
      <c r="DH155" s="242"/>
      <c r="DI155" s="242"/>
      <c r="DJ155" s="242"/>
      <c r="DK155" s="242"/>
      <c r="DL155" s="242"/>
      <c r="DM155" s="242"/>
      <c r="DN155" s="242"/>
      <c r="DO155" s="242"/>
      <c r="DP155" s="242"/>
    </row>
    <row r="156" spans="1:120" x14ac:dyDescent="0.45">
      <c r="A156" s="407"/>
      <c r="B156" s="242"/>
      <c r="C156" s="243"/>
      <c r="D156" s="242"/>
      <c r="E156" s="242"/>
      <c r="F156" s="242"/>
      <c r="G156" s="407"/>
      <c r="H156" s="242"/>
      <c r="I156" s="242"/>
      <c r="J156" s="242"/>
      <c r="K156" s="242"/>
      <c r="L156" s="242"/>
      <c r="M156" s="242"/>
      <c r="N156" s="246"/>
      <c r="O156" s="242"/>
      <c r="P156" s="242"/>
      <c r="Q156" s="242"/>
      <c r="R156" s="242"/>
      <c r="S156" s="242"/>
      <c r="T156" s="242"/>
      <c r="U156" s="242"/>
      <c r="V156" s="242"/>
      <c r="W156" s="242"/>
      <c r="X156" s="242"/>
      <c r="Y156" s="242"/>
      <c r="Z156" s="242"/>
      <c r="AA156" s="242"/>
      <c r="AB156" s="242"/>
      <c r="AC156" s="242"/>
      <c r="AD156" s="242"/>
      <c r="AE156" s="242"/>
      <c r="AF156" s="242"/>
      <c r="AG156" s="242"/>
      <c r="AH156" s="242"/>
      <c r="AI156" s="242"/>
      <c r="AJ156" s="242"/>
      <c r="AK156" s="242"/>
      <c r="AL156" s="242"/>
      <c r="AM156" s="242"/>
      <c r="AN156" s="242"/>
      <c r="AO156" s="242"/>
      <c r="AP156" s="242"/>
      <c r="AQ156" s="242"/>
      <c r="AR156" s="242"/>
      <c r="AS156" s="242"/>
      <c r="AT156" s="242"/>
      <c r="AU156" s="242"/>
      <c r="AV156" s="242"/>
      <c r="AW156" s="242"/>
      <c r="AX156" s="242"/>
      <c r="AY156" s="242"/>
      <c r="AZ156" s="242"/>
      <c r="BA156" s="242"/>
      <c r="BB156" s="242"/>
      <c r="BC156" s="242"/>
      <c r="BD156" s="242"/>
      <c r="BE156" s="242"/>
      <c r="BF156" s="242"/>
      <c r="BG156" s="242"/>
      <c r="BH156" s="242"/>
      <c r="BI156" s="242"/>
      <c r="BJ156" s="242"/>
      <c r="BK156" s="242"/>
      <c r="BL156" s="242"/>
      <c r="BM156" s="242"/>
      <c r="BN156" s="242"/>
      <c r="BO156" s="242"/>
      <c r="BP156" s="242"/>
      <c r="BQ156" s="242"/>
      <c r="BR156" s="242"/>
      <c r="BS156" s="242"/>
      <c r="BT156" s="242"/>
      <c r="BU156" s="242"/>
      <c r="BV156" s="242"/>
      <c r="BW156" s="242"/>
      <c r="BX156" s="242"/>
      <c r="BY156" s="242"/>
      <c r="BZ156" s="242"/>
      <c r="CA156" s="242"/>
      <c r="CB156" s="242"/>
      <c r="CC156" s="242"/>
      <c r="CD156" s="242"/>
      <c r="CE156" s="242"/>
      <c r="CF156" s="242"/>
      <c r="CG156" s="242"/>
      <c r="CH156" s="242"/>
      <c r="CI156" s="242"/>
      <c r="CJ156" s="242"/>
      <c r="CK156" s="242"/>
      <c r="CL156" s="242"/>
      <c r="CM156" s="242"/>
      <c r="CN156" s="242"/>
      <c r="CO156" s="242"/>
      <c r="CP156" s="242"/>
      <c r="CQ156" s="242"/>
      <c r="CR156" s="242"/>
      <c r="CS156" s="242"/>
      <c r="CT156" s="242"/>
      <c r="CU156" s="242"/>
      <c r="CV156" s="242"/>
      <c r="CW156" s="242"/>
      <c r="CX156" s="242"/>
      <c r="CY156" s="242"/>
      <c r="CZ156" s="242"/>
      <c r="DA156" s="242"/>
      <c r="DB156" s="242"/>
      <c r="DC156" s="242"/>
      <c r="DD156" s="242"/>
      <c r="DE156" s="242"/>
      <c r="DF156" s="242"/>
      <c r="DG156" s="242"/>
      <c r="DH156" s="242"/>
      <c r="DI156" s="242"/>
      <c r="DJ156" s="242"/>
      <c r="DK156" s="242"/>
      <c r="DL156" s="242"/>
      <c r="DM156" s="242"/>
      <c r="DN156" s="242"/>
      <c r="DO156" s="242"/>
      <c r="DP156" s="242"/>
    </row>
    <row r="157" spans="1:120" x14ac:dyDescent="0.45">
      <c r="A157" s="407"/>
      <c r="B157" s="242"/>
      <c r="C157" s="243"/>
      <c r="D157" s="242"/>
      <c r="E157" s="242"/>
      <c r="F157" s="242"/>
      <c r="G157" s="407"/>
      <c r="H157" s="242"/>
      <c r="I157" s="242"/>
      <c r="J157" s="242"/>
      <c r="K157" s="242"/>
      <c r="L157" s="242"/>
      <c r="M157" s="242"/>
      <c r="N157" s="246"/>
      <c r="O157" s="242"/>
      <c r="P157" s="242"/>
      <c r="Q157" s="242"/>
      <c r="R157" s="242"/>
      <c r="S157" s="242"/>
      <c r="T157" s="242"/>
      <c r="U157" s="242"/>
      <c r="V157" s="242"/>
      <c r="W157" s="242"/>
      <c r="X157" s="242"/>
      <c r="Y157" s="242"/>
      <c r="Z157" s="242"/>
      <c r="AA157" s="242"/>
      <c r="AB157" s="242"/>
      <c r="AC157" s="242"/>
      <c r="AD157" s="242"/>
      <c r="AE157" s="242"/>
      <c r="AF157" s="242"/>
      <c r="AG157" s="242"/>
      <c r="AH157" s="242"/>
      <c r="AI157" s="242"/>
      <c r="AJ157" s="242"/>
      <c r="AK157" s="242"/>
      <c r="AL157" s="242"/>
      <c r="AM157" s="242"/>
      <c r="AN157" s="242"/>
      <c r="AO157" s="242"/>
      <c r="AP157" s="242"/>
      <c r="AQ157" s="242"/>
      <c r="AR157" s="242"/>
      <c r="AS157" s="242"/>
      <c r="AT157" s="242"/>
      <c r="AU157" s="242"/>
      <c r="AV157" s="242"/>
      <c r="AW157" s="242"/>
      <c r="AX157" s="242"/>
      <c r="AY157" s="242"/>
      <c r="AZ157" s="242"/>
      <c r="BA157" s="242"/>
      <c r="BB157" s="242"/>
      <c r="BC157" s="242"/>
      <c r="BD157" s="242"/>
      <c r="BE157" s="242"/>
      <c r="BF157" s="242"/>
      <c r="BG157" s="242"/>
      <c r="BH157" s="242"/>
      <c r="BI157" s="242"/>
      <c r="BJ157" s="242"/>
      <c r="BK157" s="242"/>
      <c r="BL157" s="242"/>
      <c r="BM157" s="242"/>
      <c r="BN157" s="242"/>
      <c r="BO157" s="242"/>
      <c r="BP157" s="242"/>
      <c r="BQ157" s="242"/>
      <c r="BR157" s="242"/>
      <c r="BS157" s="242"/>
      <c r="BT157" s="242"/>
      <c r="BU157" s="242"/>
      <c r="BV157" s="242"/>
      <c r="BW157" s="242"/>
      <c r="BX157" s="242"/>
      <c r="BY157" s="242"/>
      <c r="BZ157" s="242"/>
      <c r="CA157" s="242"/>
      <c r="CB157" s="242"/>
      <c r="CC157" s="242"/>
      <c r="CD157" s="242"/>
      <c r="CE157" s="242"/>
      <c r="CF157" s="242"/>
      <c r="CG157" s="242"/>
      <c r="CH157" s="242"/>
      <c r="CI157" s="242"/>
      <c r="CJ157" s="242"/>
      <c r="CK157" s="242"/>
      <c r="CL157" s="242"/>
      <c r="CM157" s="242"/>
      <c r="CN157" s="242"/>
      <c r="CO157" s="242"/>
      <c r="CP157" s="242"/>
      <c r="CQ157" s="242"/>
      <c r="CR157" s="242"/>
      <c r="CS157" s="242"/>
      <c r="CT157" s="242"/>
      <c r="CU157" s="242"/>
      <c r="CV157" s="242"/>
      <c r="CW157" s="242"/>
      <c r="CX157" s="242"/>
      <c r="CY157" s="242"/>
      <c r="CZ157" s="242"/>
      <c r="DA157" s="242"/>
      <c r="DB157" s="242"/>
      <c r="DC157" s="242"/>
      <c r="DD157" s="242"/>
      <c r="DE157" s="242"/>
      <c r="DF157" s="242"/>
      <c r="DG157" s="242"/>
      <c r="DH157" s="242"/>
      <c r="DI157" s="242"/>
      <c r="DJ157" s="242"/>
      <c r="DK157" s="242"/>
      <c r="DL157" s="242"/>
      <c r="DM157" s="242"/>
      <c r="DN157" s="242"/>
      <c r="DO157" s="242"/>
      <c r="DP157" s="242"/>
    </row>
    <row r="158" spans="1:120" x14ac:dyDescent="0.45">
      <c r="A158" s="407"/>
      <c r="B158" s="242"/>
      <c r="C158" s="243"/>
      <c r="D158" s="242"/>
      <c r="E158" s="242"/>
      <c r="F158" s="242"/>
      <c r="G158" s="407"/>
      <c r="H158" s="242"/>
      <c r="I158" s="242"/>
      <c r="J158" s="242"/>
      <c r="K158" s="242"/>
      <c r="L158" s="242"/>
      <c r="M158" s="242"/>
      <c r="N158" s="246"/>
      <c r="O158" s="242"/>
      <c r="P158" s="242"/>
      <c r="Q158" s="242"/>
      <c r="R158" s="242"/>
      <c r="S158" s="242"/>
      <c r="T158" s="242"/>
      <c r="U158" s="242"/>
      <c r="V158" s="242"/>
      <c r="W158" s="242"/>
      <c r="X158" s="242"/>
      <c r="Y158" s="242"/>
      <c r="Z158" s="242"/>
      <c r="AA158" s="242"/>
      <c r="AB158" s="242"/>
      <c r="AC158" s="242"/>
      <c r="AD158" s="242"/>
      <c r="AE158" s="242"/>
      <c r="AF158" s="242"/>
      <c r="AG158" s="242"/>
      <c r="AH158" s="242"/>
      <c r="AI158" s="242"/>
      <c r="AJ158" s="242"/>
      <c r="AK158" s="242"/>
      <c r="AL158" s="242"/>
      <c r="AM158" s="242"/>
      <c r="AN158" s="242"/>
      <c r="AO158" s="242"/>
      <c r="AP158" s="242"/>
      <c r="AQ158" s="242"/>
      <c r="AR158" s="242"/>
      <c r="AS158" s="242"/>
      <c r="AT158" s="242"/>
      <c r="AU158" s="242"/>
      <c r="AV158" s="242"/>
      <c r="AW158" s="242"/>
      <c r="AX158" s="242"/>
      <c r="AY158" s="242"/>
      <c r="AZ158" s="242"/>
      <c r="BA158" s="242"/>
      <c r="BB158" s="242"/>
      <c r="BC158" s="242"/>
      <c r="BD158" s="242"/>
      <c r="BE158" s="242"/>
      <c r="BF158" s="242"/>
      <c r="BG158" s="242"/>
      <c r="BH158" s="242"/>
      <c r="BI158" s="242"/>
      <c r="BJ158" s="242"/>
      <c r="BK158" s="242"/>
      <c r="BL158" s="242"/>
      <c r="BM158" s="242"/>
      <c r="BN158" s="242"/>
      <c r="BO158" s="242"/>
      <c r="BP158" s="242"/>
      <c r="BQ158" s="242"/>
      <c r="BR158" s="242"/>
      <c r="BS158" s="242"/>
      <c r="BT158" s="242"/>
      <c r="BU158" s="242"/>
      <c r="BV158" s="242"/>
      <c r="BW158" s="242"/>
      <c r="BX158" s="242"/>
      <c r="BY158" s="242"/>
      <c r="BZ158" s="242"/>
      <c r="CA158" s="242"/>
      <c r="CB158" s="242"/>
      <c r="CC158" s="242"/>
      <c r="CD158" s="242"/>
      <c r="CE158" s="242"/>
      <c r="CF158" s="242"/>
      <c r="CG158" s="242"/>
      <c r="CH158" s="242"/>
      <c r="CI158" s="242"/>
      <c r="CJ158" s="242"/>
      <c r="CK158" s="242"/>
      <c r="CL158" s="242"/>
      <c r="CM158" s="242"/>
      <c r="CN158" s="242"/>
      <c r="CO158" s="242"/>
      <c r="CP158" s="242"/>
      <c r="CQ158" s="242"/>
      <c r="CR158" s="242"/>
      <c r="CS158" s="242"/>
      <c r="CT158" s="242"/>
      <c r="CU158" s="242"/>
      <c r="CV158" s="242"/>
      <c r="CW158" s="242"/>
      <c r="CX158" s="242"/>
      <c r="CY158" s="242"/>
      <c r="CZ158" s="242"/>
      <c r="DA158" s="242"/>
      <c r="DB158" s="242"/>
      <c r="DC158" s="242"/>
      <c r="DD158" s="242"/>
      <c r="DE158" s="242"/>
      <c r="DF158" s="242"/>
      <c r="DG158" s="242"/>
      <c r="DH158" s="242"/>
      <c r="DI158" s="242"/>
      <c r="DJ158" s="242"/>
      <c r="DK158" s="242"/>
      <c r="DL158" s="242"/>
      <c r="DM158" s="242"/>
      <c r="DN158" s="242"/>
      <c r="DO158" s="242"/>
      <c r="DP158" s="242"/>
    </row>
    <row r="159" spans="1:120" x14ac:dyDescent="0.45">
      <c r="A159" s="407"/>
      <c r="B159" s="242"/>
      <c r="C159" s="243"/>
      <c r="D159" s="242"/>
      <c r="E159" s="242"/>
      <c r="F159" s="242"/>
      <c r="G159" s="407"/>
      <c r="H159" s="242"/>
      <c r="I159" s="242"/>
      <c r="J159" s="242"/>
      <c r="K159" s="242"/>
      <c r="L159" s="242"/>
      <c r="M159" s="242"/>
      <c r="N159" s="246"/>
      <c r="O159" s="242"/>
      <c r="P159" s="242"/>
      <c r="Q159" s="242"/>
      <c r="R159" s="242"/>
      <c r="S159" s="242"/>
      <c r="T159" s="242"/>
      <c r="U159" s="242"/>
      <c r="V159" s="242"/>
      <c r="W159" s="242"/>
      <c r="X159" s="242"/>
      <c r="Y159" s="242"/>
      <c r="Z159" s="242"/>
      <c r="AA159" s="242"/>
      <c r="AB159" s="242"/>
      <c r="AC159" s="242"/>
      <c r="AD159" s="242"/>
      <c r="AE159" s="242"/>
      <c r="AF159" s="242"/>
      <c r="AG159" s="242"/>
      <c r="AH159" s="242"/>
      <c r="AI159" s="242"/>
      <c r="AJ159" s="242"/>
      <c r="AK159" s="242"/>
      <c r="AL159" s="242"/>
      <c r="AM159" s="242"/>
      <c r="AN159" s="242"/>
      <c r="AO159" s="242"/>
      <c r="AP159" s="242"/>
      <c r="AQ159" s="242"/>
      <c r="AR159" s="242"/>
      <c r="AS159" s="242"/>
      <c r="AT159" s="242"/>
      <c r="AU159" s="242"/>
      <c r="AV159" s="242"/>
      <c r="AW159" s="242"/>
      <c r="AX159" s="242"/>
      <c r="AY159" s="242"/>
      <c r="AZ159" s="242"/>
      <c r="BA159" s="242"/>
      <c r="BB159" s="242"/>
      <c r="BC159" s="242"/>
      <c r="BD159" s="242"/>
      <c r="BE159" s="242"/>
      <c r="BF159" s="242"/>
      <c r="BG159" s="242"/>
      <c r="BH159" s="242"/>
      <c r="BI159" s="242"/>
      <c r="BJ159" s="242"/>
      <c r="BK159" s="242"/>
      <c r="BL159" s="242"/>
      <c r="BM159" s="242"/>
      <c r="BN159" s="242"/>
      <c r="BO159" s="242"/>
      <c r="BP159" s="242"/>
      <c r="BQ159" s="242"/>
      <c r="BR159" s="242"/>
      <c r="BS159" s="242"/>
      <c r="BT159" s="242"/>
      <c r="BU159" s="242"/>
      <c r="BV159" s="242"/>
      <c r="BW159" s="242"/>
      <c r="BX159" s="242"/>
      <c r="BY159" s="242"/>
      <c r="BZ159" s="242"/>
      <c r="CA159" s="242"/>
      <c r="CB159" s="242"/>
      <c r="CC159" s="242"/>
      <c r="CD159" s="242"/>
      <c r="CE159" s="242"/>
      <c r="CF159" s="242"/>
      <c r="CG159" s="242"/>
      <c r="CH159" s="242"/>
      <c r="CI159" s="242"/>
      <c r="CJ159" s="242"/>
      <c r="CK159" s="242"/>
      <c r="CL159" s="242"/>
      <c r="CM159" s="242"/>
      <c r="CN159" s="242"/>
      <c r="CO159" s="242"/>
      <c r="CP159" s="242"/>
      <c r="CQ159" s="242"/>
      <c r="CR159" s="242"/>
      <c r="CS159" s="242"/>
      <c r="CT159" s="242"/>
      <c r="CU159" s="242"/>
      <c r="CV159" s="242"/>
      <c r="CW159" s="242"/>
      <c r="CX159" s="242"/>
      <c r="CY159" s="242"/>
      <c r="CZ159" s="242"/>
      <c r="DA159" s="242"/>
      <c r="DB159" s="242"/>
      <c r="DC159" s="242"/>
      <c r="DD159" s="242"/>
      <c r="DE159" s="242"/>
      <c r="DF159" s="242"/>
      <c r="DG159" s="242"/>
      <c r="DH159" s="242"/>
      <c r="DI159" s="242"/>
      <c r="DJ159" s="242"/>
      <c r="DK159" s="242"/>
      <c r="DL159" s="242"/>
      <c r="DM159" s="242"/>
      <c r="DN159" s="242"/>
      <c r="DO159" s="242"/>
      <c r="DP159" s="242"/>
    </row>
    <row r="160" spans="1:120" x14ac:dyDescent="0.45">
      <c r="A160" s="407"/>
      <c r="B160" s="242"/>
      <c r="C160" s="243"/>
      <c r="D160" s="242"/>
      <c r="E160" s="242"/>
      <c r="F160" s="242"/>
      <c r="G160" s="407"/>
      <c r="H160" s="242"/>
      <c r="I160" s="242"/>
      <c r="J160" s="242"/>
      <c r="K160" s="242"/>
      <c r="L160" s="242"/>
      <c r="M160" s="242"/>
      <c r="N160" s="246"/>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42"/>
      <c r="AZ160" s="242"/>
      <c r="BA160" s="242"/>
      <c r="BB160" s="242"/>
      <c r="BC160" s="242"/>
      <c r="BD160" s="242"/>
      <c r="BE160" s="242"/>
      <c r="BF160" s="242"/>
      <c r="BG160" s="242"/>
      <c r="BH160" s="242"/>
      <c r="BI160" s="242"/>
      <c r="BJ160" s="242"/>
      <c r="BK160" s="242"/>
      <c r="BL160" s="242"/>
      <c r="BM160" s="242"/>
      <c r="BN160" s="242"/>
      <c r="BO160" s="242"/>
      <c r="BP160" s="242"/>
      <c r="BQ160" s="242"/>
      <c r="BR160" s="242"/>
      <c r="BS160" s="242"/>
      <c r="BT160" s="242"/>
      <c r="BU160" s="242"/>
      <c r="BV160" s="242"/>
      <c r="BW160" s="242"/>
      <c r="BX160" s="242"/>
      <c r="BY160" s="242"/>
      <c r="BZ160" s="242"/>
      <c r="CA160" s="242"/>
      <c r="CB160" s="242"/>
      <c r="CC160" s="242"/>
      <c r="CD160" s="242"/>
      <c r="CE160" s="242"/>
      <c r="CF160" s="242"/>
      <c r="CG160" s="242"/>
      <c r="CH160" s="242"/>
      <c r="CI160" s="242"/>
      <c r="CJ160" s="242"/>
      <c r="CK160" s="242"/>
      <c r="CL160" s="242"/>
      <c r="CM160" s="242"/>
      <c r="CN160" s="242"/>
      <c r="CO160" s="242"/>
      <c r="CP160" s="242"/>
      <c r="CQ160" s="242"/>
      <c r="CR160" s="242"/>
      <c r="CS160" s="242"/>
      <c r="CT160" s="242"/>
      <c r="CU160" s="242"/>
      <c r="CV160" s="242"/>
      <c r="CW160" s="242"/>
      <c r="CX160" s="242"/>
      <c r="CY160" s="242"/>
      <c r="CZ160" s="242"/>
      <c r="DA160" s="242"/>
      <c r="DB160" s="242"/>
      <c r="DC160" s="242"/>
      <c r="DD160" s="242"/>
      <c r="DE160" s="242"/>
      <c r="DF160" s="242"/>
      <c r="DG160" s="242"/>
      <c r="DH160" s="242"/>
      <c r="DI160" s="242"/>
      <c r="DJ160" s="242"/>
      <c r="DK160" s="242"/>
      <c r="DL160" s="242"/>
      <c r="DM160" s="242"/>
      <c r="DN160" s="242"/>
      <c r="DO160" s="242"/>
      <c r="DP160" s="242"/>
    </row>
    <row r="161" spans="1:120" x14ac:dyDescent="0.45">
      <c r="A161" s="407"/>
      <c r="B161" s="242"/>
      <c r="C161" s="243"/>
      <c r="D161" s="242"/>
      <c r="E161" s="242"/>
      <c r="F161" s="242"/>
      <c r="G161" s="407"/>
      <c r="H161" s="242"/>
      <c r="I161" s="242"/>
      <c r="J161" s="242"/>
      <c r="K161" s="242"/>
      <c r="L161" s="242"/>
      <c r="M161" s="242"/>
      <c r="N161" s="246"/>
      <c r="O161" s="242"/>
      <c r="P161" s="242"/>
      <c r="Q161" s="242"/>
      <c r="R161" s="242"/>
      <c r="S161" s="242"/>
      <c r="T161" s="242"/>
      <c r="U161" s="242"/>
      <c r="V161" s="242"/>
      <c r="W161" s="242"/>
      <c r="X161" s="242"/>
      <c r="Y161" s="242"/>
      <c r="Z161" s="242"/>
      <c r="AA161" s="242"/>
      <c r="AB161" s="242"/>
      <c r="AC161" s="242"/>
      <c r="AD161" s="242"/>
      <c r="AE161" s="242"/>
      <c r="AF161" s="242"/>
      <c r="AG161" s="242"/>
      <c r="AH161" s="242"/>
      <c r="AI161" s="242"/>
      <c r="AJ161" s="242"/>
      <c r="AK161" s="242"/>
      <c r="AL161" s="242"/>
      <c r="AM161" s="242"/>
      <c r="AN161" s="242"/>
      <c r="AO161" s="242"/>
      <c r="AP161" s="242"/>
      <c r="AQ161" s="242"/>
      <c r="AR161" s="242"/>
      <c r="AS161" s="242"/>
      <c r="AT161" s="242"/>
      <c r="AU161" s="242"/>
      <c r="AV161" s="242"/>
      <c r="AW161" s="242"/>
      <c r="AX161" s="242"/>
      <c r="AY161" s="242"/>
      <c r="AZ161" s="242"/>
      <c r="BA161" s="242"/>
      <c r="BB161" s="242"/>
      <c r="BC161" s="242"/>
      <c r="BD161" s="242"/>
      <c r="BE161" s="242"/>
      <c r="BF161" s="242"/>
      <c r="BG161" s="242"/>
      <c r="BH161" s="242"/>
      <c r="BI161" s="242"/>
      <c r="BJ161" s="242"/>
      <c r="BK161" s="242"/>
      <c r="BL161" s="242"/>
      <c r="BM161" s="242"/>
      <c r="BN161" s="242"/>
      <c r="BO161" s="242"/>
      <c r="BP161" s="242"/>
      <c r="BQ161" s="242"/>
      <c r="BR161" s="242"/>
      <c r="BS161" s="242"/>
      <c r="BT161" s="242"/>
      <c r="BU161" s="242"/>
      <c r="BV161" s="242"/>
      <c r="BW161" s="242"/>
      <c r="BX161" s="242"/>
      <c r="BY161" s="242"/>
      <c r="BZ161" s="242"/>
      <c r="CA161" s="242"/>
      <c r="CB161" s="242"/>
      <c r="CC161" s="242"/>
      <c r="CD161" s="242"/>
      <c r="CE161" s="242"/>
      <c r="CF161" s="242"/>
      <c r="CG161" s="242"/>
      <c r="CH161" s="242"/>
      <c r="CI161" s="242"/>
      <c r="CJ161" s="242"/>
      <c r="CK161" s="242"/>
      <c r="CL161" s="242"/>
      <c r="CM161" s="242"/>
      <c r="CN161" s="242"/>
      <c r="CO161" s="242"/>
      <c r="CP161" s="242"/>
      <c r="CQ161" s="242"/>
      <c r="CR161" s="242"/>
      <c r="CS161" s="242"/>
      <c r="CT161" s="242"/>
      <c r="CU161" s="242"/>
      <c r="CV161" s="242"/>
      <c r="CW161" s="242"/>
      <c r="CX161" s="242"/>
      <c r="CY161" s="242"/>
      <c r="CZ161" s="242"/>
      <c r="DA161" s="242"/>
      <c r="DB161" s="242"/>
      <c r="DC161" s="242"/>
      <c r="DD161" s="242"/>
      <c r="DE161" s="242"/>
      <c r="DF161" s="242"/>
      <c r="DG161" s="242"/>
      <c r="DH161" s="242"/>
      <c r="DI161" s="242"/>
      <c r="DJ161" s="242"/>
      <c r="DK161" s="242"/>
      <c r="DL161" s="242"/>
      <c r="DM161" s="242"/>
      <c r="DN161" s="242"/>
      <c r="DO161" s="242"/>
      <c r="DP161" s="242"/>
    </row>
    <row r="162" spans="1:120" x14ac:dyDescent="0.45">
      <c r="A162" s="407"/>
      <c r="B162" s="242"/>
      <c r="C162" s="243"/>
      <c r="D162" s="242"/>
      <c r="E162" s="242"/>
      <c r="F162" s="242"/>
      <c r="G162" s="407"/>
      <c r="H162" s="242"/>
      <c r="I162" s="242"/>
      <c r="J162" s="242"/>
      <c r="K162" s="242"/>
      <c r="L162" s="242"/>
      <c r="M162" s="242"/>
      <c r="N162" s="246"/>
      <c r="O162" s="242"/>
      <c r="P162" s="242"/>
      <c r="Q162" s="242"/>
      <c r="R162" s="242"/>
      <c r="S162" s="242"/>
      <c r="T162" s="242"/>
      <c r="U162" s="242"/>
      <c r="V162" s="242"/>
      <c r="W162" s="242"/>
      <c r="X162" s="242"/>
      <c r="Y162" s="242"/>
      <c r="Z162" s="242"/>
      <c r="AA162" s="242"/>
      <c r="AB162" s="242"/>
      <c r="AC162" s="242"/>
      <c r="AD162" s="242"/>
      <c r="AE162" s="242"/>
      <c r="AF162" s="242"/>
      <c r="AG162" s="242"/>
      <c r="AH162" s="242"/>
      <c r="AI162" s="242"/>
      <c r="AJ162" s="242"/>
      <c r="AK162" s="242"/>
      <c r="AL162" s="242"/>
      <c r="AM162" s="242"/>
      <c r="AN162" s="242"/>
      <c r="AO162" s="242"/>
      <c r="AP162" s="242"/>
      <c r="AQ162" s="242"/>
      <c r="AR162" s="242"/>
      <c r="AS162" s="242"/>
      <c r="AT162" s="242"/>
      <c r="AU162" s="242"/>
      <c r="AV162" s="242"/>
      <c r="AW162" s="242"/>
      <c r="AX162" s="242"/>
      <c r="AY162" s="242"/>
      <c r="AZ162" s="242"/>
      <c r="BA162" s="242"/>
      <c r="BB162" s="242"/>
      <c r="BC162" s="242"/>
      <c r="BD162" s="242"/>
      <c r="BE162" s="242"/>
      <c r="BF162" s="242"/>
      <c r="BG162" s="242"/>
      <c r="BH162" s="242"/>
      <c r="BI162" s="242"/>
      <c r="BJ162" s="242"/>
      <c r="BK162" s="242"/>
      <c r="BL162" s="242"/>
      <c r="BM162" s="242"/>
      <c r="BN162" s="242"/>
      <c r="BO162" s="242"/>
      <c r="BP162" s="242"/>
      <c r="BQ162" s="242"/>
      <c r="BR162" s="242"/>
      <c r="BS162" s="242"/>
      <c r="BT162" s="242"/>
      <c r="BU162" s="242"/>
      <c r="BV162" s="242"/>
      <c r="BW162" s="242"/>
      <c r="BX162" s="242"/>
      <c r="BY162" s="242"/>
      <c r="BZ162" s="242"/>
      <c r="CA162" s="242"/>
      <c r="CB162" s="242"/>
      <c r="CC162" s="242"/>
      <c r="CD162" s="242"/>
      <c r="CE162" s="242"/>
      <c r="CF162" s="242"/>
      <c r="CG162" s="242"/>
      <c r="CH162" s="242"/>
      <c r="CI162" s="242"/>
      <c r="CJ162" s="242"/>
      <c r="CK162" s="242"/>
      <c r="CL162" s="242"/>
      <c r="CM162" s="242"/>
      <c r="CN162" s="242"/>
      <c r="CO162" s="242"/>
      <c r="CP162" s="242"/>
      <c r="CQ162" s="242"/>
      <c r="CR162" s="242"/>
      <c r="CS162" s="242"/>
      <c r="CT162" s="242"/>
      <c r="CU162" s="242"/>
      <c r="CV162" s="242"/>
      <c r="CW162" s="242"/>
      <c r="CX162" s="242"/>
      <c r="CY162" s="242"/>
      <c r="CZ162" s="242"/>
      <c r="DA162" s="242"/>
      <c r="DB162" s="242"/>
      <c r="DC162" s="242"/>
      <c r="DD162" s="242"/>
      <c r="DE162" s="242"/>
      <c r="DF162" s="242"/>
      <c r="DG162" s="242"/>
      <c r="DH162" s="242"/>
      <c r="DI162" s="242"/>
      <c r="DJ162" s="242"/>
      <c r="DK162" s="242"/>
      <c r="DL162" s="242"/>
      <c r="DM162" s="242"/>
      <c r="DN162" s="242"/>
      <c r="DO162" s="242"/>
      <c r="DP162" s="242"/>
    </row>
    <row r="163" spans="1:120" x14ac:dyDescent="0.45">
      <c r="A163" s="407"/>
      <c r="B163" s="242"/>
      <c r="C163" s="243"/>
      <c r="D163" s="242"/>
      <c r="E163" s="242"/>
      <c r="F163" s="242"/>
      <c r="G163" s="407"/>
      <c r="H163" s="242"/>
      <c r="I163" s="242"/>
      <c r="J163" s="242"/>
      <c r="K163" s="242"/>
      <c r="L163" s="242"/>
      <c r="M163" s="242"/>
      <c r="N163" s="246"/>
      <c r="O163" s="242"/>
      <c r="P163" s="242"/>
      <c r="Q163" s="242"/>
      <c r="R163" s="242"/>
      <c r="S163" s="242"/>
      <c r="T163" s="242"/>
      <c r="U163" s="242"/>
      <c r="V163" s="242"/>
      <c r="W163" s="242"/>
      <c r="X163" s="242"/>
      <c r="Y163" s="242"/>
      <c r="Z163" s="242"/>
      <c r="AA163" s="242"/>
      <c r="AB163" s="242"/>
      <c r="AC163" s="242"/>
      <c r="AD163" s="242"/>
      <c r="AE163" s="242"/>
      <c r="AF163" s="242"/>
      <c r="AG163" s="242"/>
      <c r="AH163" s="242"/>
      <c r="AI163" s="242"/>
      <c r="AJ163" s="242"/>
      <c r="AK163" s="242"/>
      <c r="AL163" s="242"/>
      <c r="AM163" s="242"/>
      <c r="AN163" s="242"/>
      <c r="AO163" s="242"/>
      <c r="AP163" s="242"/>
      <c r="AQ163" s="242"/>
      <c r="AR163" s="242"/>
      <c r="AS163" s="242"/>
      <c r="AT163" s="242"/>
      <c r="AU163" s="242"/>
      <c r="AV163" s="242"/>
      <c r="AW163" s="242"/>
      <c r="AX163" s="242"/>
      <c r="AY163" s="242"/>
      <c r="AZ163" s="242"/>
      <c r="BA163" s="242"/>
      <c r="BB163" s="242"/>
      <c r="BC163" s="242"/>
      <c r="BD163" s="242"/>
      <c r="BE163" s="242"/>
      <c r="BF163" s="242"/>
      <c r="BG163" s="242"/>
      <c r="BH163" s="242"/>
      <c r="BI163" s="242"/>
      <c r="BJ163" s="242"/>
      <c r="BK163" s="242"/>
      <c r="BL163" s="242"/>
      <c r="BM163" s="242"/>
      <c r="BN163" s="242"/>
      <c r="BO163" s="242"/>
      <c r="BP163" s="242"/>
      <c r="BQ163" s="242"/>
      <c r="BR163" s="242"/>
      <c r="BS163" s="242"/>
      <c r="BT163" s="242"/>
      <c r="BU163" s="242"/>
      <c r="BV163" s="242"/>
      <c r="BW163" s="242"/>
      <c r="BX163" s="242"/>
      <c r="BY163" s="242"/>
      <c r="BZ163" s="242"/>
      <c r="CA163" s="242"/>
      <c r="CB163" s="242"/>
      <c r="CC163" s="242"/>
      <c r="CD163" s="242"/>
      <c r="CE163" s="242"/>
      <c r="CF163" s="242"/>
      <c r="CG163" s="242"/>
      <c r="CH163" s="242"/>
      <c r="CI163" s="242"/>
      <c r="CJ163" s="242"/>
      <c r="CK163" s="242"/>
      <c r="CL163" s="242"/>
      <c r="CM163" s="242"/>
      <c r="CN163" s="242"/>
      <c r="CO163" s="242"/>
      <c r="CP163" s="242"/>
      <c r="CQ163" s="242"/>
      <c r="CR163" s="242"/>
      <c r="CS163" s="242"/>
      <c r="CT163" s="242"/>
      <c r="CU163" s="242"/>
      <c r="CV163" s="242"/>
      <c r="CW163" s="242"/>
      <c r="CX163" s="242"/>
      <c r="CY163" s="242"/>
      <c r="CZ163" s="242"/>
      <c r="DA163" s="242"/>
      <c r="DB163" s="242"/>
      <c r="DC163" s="242"/>
      <c r="DD163" s="242"/>
      <c r="DE163" s="242"/>
      <c r="DF163" s="242"/>
      <c r="DG163" s="242"/>
      <c r="DH163" s="242"/>
      <c r="DI163" s="242"/>
      <c r="DJ163" s="242"/>
      <c r="DK163" s="242"/>
      <c r="DL163" s="242"/>
      <c r="DM163" s="242"/>
      <c r="DN163" s="242"/>
      <c r="DO163" s="242"/>
      <c r="DP163" s="242"/>
    </row>
    <row r="164" spans="1:120" x14ac:dyDescent="0.45">
      <c r="A164" s="407"/>
      <c r="B164" s="242"/>
      <c r="C164" s="243"/>
      <c r="D164" s="242"/>
      <c r="E164" s="242"/>
      <c r="F164" s="242"/>
      <c r="G164" s="407"/>
      <c r="H164" s="242"/>
      <c r="I164" s="242"/>
      <c r="J164" s="242"/>
      <c r="K164" s="242"/>
      <c r="L164" s="242"/>
      <c r="M164" s="242"/>
      <c r="N164" s="246"/>
      <c r="O164" s="242"/>
      <c r="P164" s="242"/>
      <c r="Q164" s="242"/>
      <c r="R164" s="242"/>
      <c r="S164" s="242"/>
      <c r="T164" s="242"/>
      <c r="U164" s="242"/>
      <c r="V164" s="242"/>
      <c r="W164" s="242"/>
      <c r="X164" s="242"/>
      <c r="Y164" s="242"/>
      <c r="Z164" s="242"/>
      <c r="AA164" s="242"/>
      <c r="AB164" s="242"/>
      <c r="AC164" s="242"/>
      <c r="AD164" s="242"/>
      <c r="AE164" s="242"/>
      <c r="AF164" s="242"/>
      <c r="AG164" s="242"/>
      <c r="AH164" s="242"/>
      <c r="AI164" s="242"/>
      <c r="AJ164" s="242"/>
      <c r="AK164" s="242"/>
      <c r="AL164" s="242"/>
      <c r="AM164" s="242"/>
      <c r="AN164" s="242"/>
      <c r="AO164" s="242"/>
      <c r="AP164" s="242"/>
      <c r="AQ164" s="242"/>
      <c r="AR164" s="242"/>
      <c r="AS164" s="242"/>
      <c r="AT164" s="242"/>
      <c r="AU164" s="242"/>
      <c r="AV164" s="242"/>
      <c r="AW164" s="242"/>
      <c r="AX164" s="242"/>
      <c r="AY164" s="242"/>
      <c r="AZ164" s="242"/>
      <c r="BA164" s="242"/>
      <c r="BB164" s="242"/>
      <c r="BC164" s="242"/>
      <c r="BD164" s="242"/>
      <c r="BE164" s="242"/>
      <c r="BF164" s="242"/>
      <c r="BG164" s="242"/>
      <c r="BH164" s="242"/>
      <c r="BI164" s="242"/>
      <c r="BJ164" s="242"/>
      <c r="BK164" s="242"/>
      <c r="BL164" s="242"/>
      <c r="BM164" s="242"/>
      <c r="BN164" s="242"/>
      <c r="BO164" s="242"/>
      <c r="BP164" s="242"/>
      <c r="BQ164" s="242"/>
      <c r="BR164" s="242"/>
      <c r="BS164" s="242"/>
      <c r="BT164" s="242"/>
      <c r="BU164" s="242"/>
      <c r="BV164" s="242"/>
      <c r="BW164" s="242"/>
      <c r="BX164" s="242"/>
      <c r="BY164" s="242"/>
      <c r="BZ164" s="242"/>
      <c r="CA164" s="242"/>
      <c r="CB164" s="242"/>
      <c r="CC164" s="242"/>
      <c r="CD164" s="242"/>
      <c r="CE164" s="242"/>
      <c r="CF164" s="242"/>
      <c r="CG164" s="242"/>
      <c r="CH164" s="242"/>
      <c r="CI164" s="242"/>
      <c r="CJ164" s="242"/>
      <c r="CK164" s="242"/>
      <c r="CL164" s="242"/>
      <c r="CM164" s="242"/>
      <c r="CN164" s="242"/>
      <c r="CO164" s="242"/>
      <c r="CP164" s="242"/>
      <c r="CQ164" s="242"/>
      <c r="CR164" s="242"/>
      <c r="CS164" s="242"/>
      <c r="CT164" s="242"/>
      <c r="CU164" s="242"/>
      <c r="CV164" s="242"/>
      <c r="CW164" s="242"/>
      <c r="CX164" s="242"/>
      <c r="CY164" s="242"/>
      <c r="CZ164" s="242"/>
      <c r="DA164" s="242"/>
      <c r="DB164" s="242"/>
      <c r="DC164" s="242"/>
      <c r="DD164" s="242"/>
      <c r="DE164" s="242"/>
      <c r="DF164" s="242"/>
      <c r="DG164" s="242"/>
      <c r="DH164" s="242"/>
      <c r="DI164" s="242"/>
      <c r="DJ164" s="242"/>
      <c r="DK164" s="242"/>
      <c r="DL164" s="242"/>
      <c r="DM164" s="242"/>
      <c r="DN164" s="242"/>
      <c r="DO164" s="242"/>
      <c r="DP164" s="242"/>
    </row>
    <row r="165" spans="1:120" x14ac:dyDescent="0.45">
      <c r="A165" s="407"/>
      <c r="B165" s="242"/>
      <c r="C165" s="243"/>
      <c r="D165" s="242"/>
      <c r="E165" s="242"/>
      <c r="F165" s="242"/>
      <c r="G165" s="407"/>
      <c r="H165" s="242"/>
      <c r="I165" s="242"/>
      <c r="J165" s="242"/>
      <c r="K165" s="242"/>
      <c r="L165" s="242"/>
      <c r="M165" s="242"/>
      <c r="N165" s="246"/>
      <c r="O165" s="242"/>
      <c r="P165" s="242"/>
      <c r="Q165" s="242"/>
      <c r="R165" s="242"/>
      <c r="S165" s="242"/>
      <c r="T165" s="242"/>
      <c r="U165" s="242"/>
      <c r="V165" s="242"/>
      <c r="W165" s="242"/>
      <c r="X165" s="242"/>
      <c r="Y165" s="242"/>
      <c r="Z165" s="242"/>
      <c r="AA165" s="242"/>
      <c r="AB165" s="242"/>
      <c r="AC165" s="242"/>
      <c r="AD165" s="242"/>
      <c r="AE165" s="242"/>
      <c r="AF165" s="242"/>
      <c r="AG165" s="242"/>
      <c r="AH165" s="242"/>
      <c r="AI165" s="242"/>
      <c r="AJ165" s="242"/>
      <c r="AK165" s="242"/>
      <c r="AL165" s="242"/>
      <c r="AM165" s="242"/>
      <c r="AN165" s="242"/>
      <c r="AO165" s="242"/>
      <c r="AP165" s="242"/>
      <c r="AQ165" s="242"/>
      <c r="AR165" s="242"/>
      <c r="AS165" s="242"/>
      <c r="AT165" s="242"/>
      <c r="AU165" s="242"/>
      <c r="AV165" s="242"/>
      <c r="AW165" s="242"/>
      <c r="AX165" s="242"/>
      <c r="AY165" s="242"/>
      <c r="AZ165" s="242"/>
      <c r="BA165" s="242"/>
      <c r="BB165" s="242"/>
      <c r="BC165" s="242"/>
      <c r="BD165" s="242"/>
      <c r="BE165" s="242"/>
      <c r="BF165" s="242"/>
      <c r="BG165" s="242"/>
      <c r="BH165" s="242"/>
      <c r="BI165" s="242"/>
      <c r="BJ165" s="242"/>
      <c r="BK165" s="242"/>
      <c r="BL165" s="242"/>
      <c r="BM165" s="242"/>
      <c r="BN165" s="242"/>
      <c r="BO165" s="242"/>
      <c r="BP165" s="242"/>
      <c r="BQ165" s="242"/>
      <c r="BR165" s="242"/>
      <c r="BS165" s="242"/>
      <c r="BT165" s="242"/>
      <c r="BU165" s="242"/>
      <c r="BV165" s="242"/>
      <c r="BW165" s="242"/>
      <c r="BX165" s="242"/>
      <c r="BY165" s="242"/>
      <c r="BZ165" s="242"/>
      <c r="CA165" s="242"/>
      <c r="CB165" s="242"/>
      <c r="CC165" s="242"/>
      <c r="CD165" s="242"/>
      <c r="CE165" s="242"/>
      <c r="CF165" s="242"/>
      <c r="CG165" s="242"/>
      <c r="CH165" s="242"/>
      <c r="CI165" s="242"/>
      <c r="CJ165" s="242"/>
      <c r="CK165" s="242"/>
      <c r="CL165" s="242"/>
      <c r="CM165" s="242"/>
      <c r="CN165" s="242"/>
      <c r="CO165" s="242"/>
      <c r="CP165" s="242"/>
      <c r="CQ165" s="242"/>
      <c r="CR165" s="242"/>
      <c r="CS165" s="242"/>
      <c r="CT165" s="242"/>
      <c r="CU165" s="242"/>
      <c r="CV165" s="242"/>
      <c r="CW165" s="242"/>
      <c r="CX165" s="242"/>
      <c r="CY165" s="242"/>
      <c r="CZ165" s="242"/>
      <c r="DA165" s="242"/>
      <c r="DB165" s="242"/>
      <c r="DC165" s="242"/>
      <c r="DD165" s="242"/>
      <c r="DE165" s="242"/>
      <c r="DF165" s="242"/>
      <c r="DG165" s="242"/>
      <c r="DH165" s="242"/>
      <c r="DI165" s="242"/>
      <c r="DJ165" s="242"/>
      <c r="DK165" s="242"/>
      <c r="DL165" s="242"/>
      <c r="DM165" s="242"/>
      <c r="DN165" s="242"/>
      <c r="DO165" s="242"/>
      <c r="DP165" s="242"/>
    </row>
    <row r="166" spans="1:120" x14ac:dyDescent="0.45">
      <c r="A166" s="407"/>
      <c r="B166" s="242"/>
      <c r="C166" s="243"/>
      <c r="D166" s="242"/>
      <c r="E166" s="242"/>
      <c r="F166" s="242"/>
      <c r="G166" s="407"/>
      <c r="H166" s="242"/>
      <c r="I166" s="242"/>
      <c r="J166" s="242"/>
      <c r="K166" s="242"/>
      <c r="L166" s="242"/>
      <c r="M166" s="242"/>
      <c r="N166" s="246"/>
      <c r="O166" s="242"/>
      <c r="P166" s="242"/>
      <c r="Q166" s="242"/>
      <c r="R166" s="242"/>
      <c r="S166" s="242"/>
      <c r="T166" s="242"/>
      <c r="U166" s="242"/>
      <c r="V166" s="242"/>
      <c r="W166" s="242"/>
      <c r="X166" s="242"/>
      <c r="Y166" s="242"/>
      <c r="Z166" s="242"/>
      <c r="AA166" s="242"/>
      <c r="AB166" s="242"/>
      <c r="AC166" s="242"/>
      <c r="AD166" s="242"/>
      <c r="AE166" s="242"/>
      <c r="AF166" s="242"/>
      <c r="AG166" s="242"/>
      <c r="AH166" s="242"/>
      <c r="AI166" s="242"/>
      <c r="AJ166" s="242"/>
      <c r="AK166" s="242"/>
      <c r="AL166" s="242"/>
      <c r="AM166" s="242"/>
      <c r="AN166" s="242"/>
      <c r="AO166" s="242"/>
      <c r="AP166" s="242"/>
      <c r="AQ166" s="242"/>
      <c r="AR166" s="242"/>
      <c r="AS166" s="242"/>
      <c r="AT166" s="242"/>
      <c r="AU166" s="242"/>
      <c r="AV166" s="242"/>
      <c r="AW166" s="242"/>
      <c r="AX166" s="242"/>
      <c r="AY166" s="242"/>
      <c r="AZ166" s="242"/>
      <c r="BA166" s="242"/>
      <c r="BB166" s="242"/>
      <c r="BC166" s="242"/>
      <c r="BD166" s="242"/>
      <c r="BE166" s="242"/>
      <c r="BF166" s="242"/>
      <c r="BG166" s="242"/>
      <c r="BH166" s="242"/>
      <c r="BI166" s="242"/>
      <c r="BJ166" s="242"/>
      <c r="BK166" s="242"/>
      <c r="BL166" s="242"/>
      <c r="BM166" s="242"/>
      <c r="BN166" s="242"/>
      <c r="BO166" s="242"/>
      <c r="BP166" s="242"/>
      <c r="BQ166" s="242"/>
      <c r="BR166" s="242"/>
      <c r="BS166" s="242"/>
      <c r="BT166" s="242"/>
      <c r="BU166" s="242"/>
      <c r="BV166" s="242"/>
      <c r="BW166" s="242"/>
      <c r="BX166" s="242"/>
      <c r="BY166" s="242"/>
      <c r="BZ166" s="242"/>
      <c r="CA166" s="242"/>
      <c r="CB166" s="242"/>
      <c r="CC166" s="242"/>
      <c r="CD166" s="242"/>
      <c r="CE166" s="242"/>
      <c r="CF166" s="242"/>
      <c r="CG166" s="242"/>
      <c r="CH166" s="242"/>
      <c r="CI166" s="242"/>
      <c r="CJ166" s="242"/>
      <c r="CK166" s="242"/>
      <c r="CL166" s="242"/>
      <c r="CM166" s="242"/>
      <c r="CN166" s="242"/>
      <c r="CO166" s="242"/>
      <c r="CP166" s="242"/>
      <c r="CQ166" s="242"/>
      <c r="CR166" s="242"/>
      <c r="CS166" s="242"/>
      <c r="CT166" s="242"/>
      <c r="CU166" s="242"/>
      <c r="CV166" s="242"/>
      <c r="CW166" s="242"/>
      <c r="CX166" s="242"/>
      <c r="CY166" s="242"/>
      <c r="CZ166" s="242"/>
      <c r="DA166" s="242"/>
      <c r="DB166" s="242"/>
      <c r="DC166" s="242"/>
      <c r="DD166" s="242"/>
      <c r="DE166" s="242"/>
      <c r="DF166" s="242"/>
      <c r="DG166" s="242"/>
      <c r="DH166" s="242"/>
      <c r="DI166" s="242"/>
      <c r="DJ166" s="242"/>
      <c r="DK166" s="242"/>
      <c r="DL166" s="242"/>
      <c r="DM166" s="242"/>
      <c r="DN166" s="242"/>
      <c r="DO166" s="242"/>
      <c r="DP166" s="242"/>
    </row>
    <row r="167" spans="1:120" x14ac:dyDescent="0.45">
      <c r="A167" s="407"/>
      <c r="B167" s="242"/>
      <c r="C167" s="243"/>
      <c r="D167" s="242"/>
      <c r="E167" s="242"/>
      <c r="F167" s="242"/>
      <c r="G167" s="407"/>
      <c r="H167" s="242"/>
      <c r="I167" s="242"/>
      <c r="J167" s="242"/>
      <c r="K167" s="242"/>
      <c r="L167" s="242"/>
      <c r="M167" s="242"/>
      <c r="N167" s="246"/>
      <c r="O167" s="242"/>
      <c r="P167" s="242"/>
      <c r="Q167" s="242"/>
      <c r="R167" s="242"/>
      <c r="S167" s="242"/>
      <c r="T167" s="242"/>
      <c r="U167" s="242"/>
      <c r="V167" s="242"/>
      <c r="W167" s="242"/>
      <c r="X167" s="242"/>
      <c r="Y167" s="242"/>
      <c r="Z167" s="242"/>
      <c r="AA167" s="242"/>
      <c r="AB167" s="242"/>
      <c r="AC167" s="242"/>
      <c r="AD167" s="242"/>
      <c r="AE167" s="242"/>
      <c r="AF167" s="242"/>
      <c r="AG167" s="242"/>
      <c r="AH167" s="242"/>
      <c r="AI167" s="242"/>
      <c r="AJ167" s="242"/>
      <c r="AK167" s="242"/>
      <c r="AL167" s="242"/>
      <c r="AM167" s="242"/>
      <c r="AN167" s="242"/>
      <c r="AO167" s="242"/>
      <c r="AP167" s="242"/>
      <c r="AQ167" s="242"/>
      <c r="AR167" s="242"/>
      <c r="AS167" s="242"/>
      <c r="AT167" s="242"/>
      <c r="AU167" s="242"/>
      <c r="AV167" s="242"/>
      <c r="AW167" s="242"/>
      <c r="AX167" s="242"/>
      <c r="AY167" s="242"/>
      <c r="AZ167" s="242"/>
      <c r="BA167" s="242"/>
      <c r="BB167" s="242"/>
      <c r="BC167" s="242"/>
      <c r="BD167" s="242"/>
      <c r="BE167" s="242"/>
      <c r="BF167" s="242"/>
      <c r="BG167" s="242"/>
      <c r="BH167" s="242"/>
      <c r="BI167" s="242"/>
      <c r="BJ167" s="242"/>
      <c r="BK167" s="242"/>
      <c r="BL167" s="242"/>
      <c r="BM167" s="242"/>
      <c r="BN167" s="242"/>
      <c r="BO167" s="242"/>
      <c r="BP167" s="242"/>
      <c r="BQ167" s="242"/>
      <c r="BR167" s="242"/>
      <c r="BS167" s="242"/>
      <c r="BT167" s="242"/>
      <c r="BU167" s="242"/>
      <c r="BV167" s="242"/>
      <c r="BW167" s="242"/>
      <c r="BX167" s="242"/>
      <c r="BY167" s="242"/>
      <c r="BZ167" s="242"/>
      <c r="CA167" s="242"/>
      <c r="CB167" s="242"/>
      <c r="CC167" s="242"/>
      <c r="CD167" s="242"/>
      <c r="CE167" s="242"/>
      <c r="CF167" s="242"/>
      <c r="CG167" s="242"/>
      <c r="CH167" s="242"/>
      <c r="CI167" s="242"/>
      <c r="CJ167" s="242"/>
      <c r="CK167" s="242"/>
      <c r="CL167" s="242"/>
      <c r="CM167" s="242"/>
      <c r="CN167" s="242"/>
      <c r="CO167" s="242"/>
      <c r="CP167" s="242"/>
      <c r="CQ167" s="242"/>
      <c r="CR167" s="242"/>
      <c r="CS167" s="242"/>
      <c r="CT167" s="242"/>
      <c r="CU167" s="242"/>
      <c r="CV167" s="242"/>
      <c r="CW167" s="242"/>
      <c r="CX167" s="242"/>
      <c r="CY167" s="242"/>
      <c r="CZ167" s="242"/>
      <c r="DA167" s="242"/>
      <c r="DB167" s="242"/>
      <c r="DC167" s="242"/>
      <c r="DD167" s="242"/>
      <c r="DE167" s="242"/>
      <c r="DF167" s="242"/>
      <c r="DG167" s="242"/>
      <c r="DH167" s="242"/>
      <c r="DI167" s="242"/>
      <c r="DJ167" s="242"/>
      <c r="DK167" s="242"/>
      <c r="DL167" s="242"/>
      <c r="DM167" s="242"/>
      <c r="DN167" s="242"/>
      <c r="DO167" s="242"/>
      <c r="DP167" s="242"/>
    </row>
    <row r="168" spans="1:120" x14ac:dyDescent="0.45">
      <c r="A168" s="407"/>
      <c r="B168" s="242"/>
      <c r="C168" s="243"/>
      <c r="D168" s="242"/>
      <c r="E168" s="242"/>
      <c r="F168" s="242"/>
      <c r="G168" s="407"/>
      <c r="H168" s="242"/>
      <c r="I168" s="242"/>
      <c r="J168" s="242"/>
      <c r="K168" s="242"/>
      <c r="L168" s="242"/>
      <c r="M168" s="242"/>
      <c r="N168" s="246"/>
      <c r="O168" s="242"/>
      <c r="P168" s="242"/>
      <c r="Q168" s="242"/>
      <c r="R168" s="242"/>
      <c r="S168" s="242"/>
      <c r="T168" s="242"/>
      <c r="U168" s="242"/>
      <c r="V168" s="242"/>
      <c r="W168" s="242"/>
      <c r="X168" s="242"/>
      <c r="Y168" s="242"/>
      <c r="Z168" s="242"/>
      <c r="AA168" s="242"/>
      <c r="AB168" s="242"/>
      <c r="AC168" s="242"/>
      <c r="AD168" s="242"/>
      <c r="AE168" s="242"/>
      <c r="AF168" s="242"/>
      <c r="AG168" s="242"/>
      <c r="AH168" s="242"/>
      <c r="AI168" s="242"/>
      <c r="AJ168" s="242"/>
      <c r="AK168" s="242"/>
      <c r="AL168" s="242"/>
      <c r="AM168" s="242"/>
      <c r="AN168" s="242"/>
      <c r="AO168" s="242"/>
      <c r="AP168" s="242"/>
      <c r="AQ168" s="242"/>
      <c r="AR168" s="242"/>
      <c r="AS168" s="242"/>
      <c r="AT168" s="242"/>
      <c r="AU168" s="242"/>
      <c r="AV168" s="242"/>
      <c r="AW168" s="242"/>
      <c r="AX168" s="242"/>
      <c r="AY168" s="242"/>
      <c r="AZ168" s="242"/>
      <c r="BA168" s="242"/>
      <c r="BB168" s="242"/>
      <c r="BC168" s="242"/>
      <c r="BD168" s="242"/>
      <c r="BE168" s="242"/>
      <c r="BF168" s="242"/>
      <c r="BG168" s="242"/>
      <c r="BH168" s="242"/>
      <c r="BI168" s="242"/>
      <c r="BJ168" s="242"/>
      <c r="BK168" s="242"/>
      <c r="BL168" s="242"/>
      <c r="BM168" s="242"/>
      <c r="BN168" s="242"/>
      <c r="BO168" s="242"/>
      <c r="BP168" s="242"/>
      <c r="BQ168" s="242"/>
      <c r="BR168" s="242"/>
      <c r="BS168" s="242"/>
      <c r="BT168" s="242"/>
      <c r="BU168" s="242"/>
      <c r="BV168" s="242"/>
      <c r="BW168" s="242"/>
      <c r="BX168" s="242"/>
      <c r="BY168" s="242"/>
      <c r="BZ168" s="242"/>
      <c r="CA168" s="242"/>
      <c r="CB168" s="242"/>
      <c r="CC168" s="242"/>
      <c r="CD168" s="242"/>
      <c r="CE168" s="242"/>
      <c r="CF168" s="242"/>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242"/>
      <c r="DL168" s="242"/>
      <c r="DM168" s="242"/>
      <c r="DN168" s="242"/>
      <c r="DO168" s="242"/>
      <c r="DP168" s="242"/>
    </row>
    <row r="169" spans="1:120" x14ac:dyDescent="0.45">
      <c r="A169" s="407"/>
      <c r="B169" s="242"/>
      <c r="C169" s="243"/>
      <c r="D169" s="242"/>
      <c r="E169" s="242"/>
      <c r="F169" s="242"/>
      <c r="G169" s="407"/>
      <c r="H169" s="242"/>
      <c r="I169" s="242"/>
      <c r="J169" s="242"/>
      <c r="K169" s="242"/>
      <c r="L169" s="242"/>
      <c r="M169" s="242"/>
      <c r="N169" s="246"/>
      <c r="O169" s="242"/>
      <c r="P169" s="242"/>
      <c r="Q169" s="242"/>
      <c r="R169" s="242"/>
      <c r="S169" s="242"/>
      <c r="T169" s="242"/>
      <c r="U169" s="242"/>
      <c r="V169" s="242"/>
      <c r="W169" s="242"/>
      <c r="X169" s="242"/>
      <c r="Y169" s="242"/>
      <c r="Z169" s="242"/>
      <c r="AA169" s="242"/>
      <c r="AB169" s="242"/>
      <c r="AC169" s="242"/>
      <c r="AD169" s="242"/>
      <c r="AE169" s="242"/>
      <c r="AF169" s="242"/>
      <c r="AG169" s="242"/>
      <c r="AH169" s="242"/>
      <c r="AI169" s="242"/>
      <c r="AJ169" s="242"/>
      <c r="AK169" s="242"/>
      <c r="AL169" s="242"/>
      <c r="AM169" s="242"/>
      <c r="AN169" s="242"/>
      <c r="AO169" s="242"/>
      <c r="AP169" s="242"/>
      <c r="AQ169" s="242"/>
      <c r="AR169" s="242"/>
      <c r="AS169" s="242"/>
      <c r="AT169" s="242"/>
      <c r="AU169" s="242"/>
      <c r="AV169" s="242"/>
      <c r="AW169" s="242"/>
      <c r="AX169" s="242"/>
      <c r="AY169" s="242"/>
      <c r="AZ169" s="242"/>
      <c r="BA169" s="242"/>
      <c r="BB169" s="242"/>
      <c r="BC169" s="242"/>
      <c r="BD169" s="242"/>
      <c r="BE169" s="242"/>
      <c r="BF169" s="242"/>
      <c r="BG169" s="242"/>
      <c r="BH169" s="242"/>
      <c r="BI169" s="242"/>
      <c r="BJ169" s="242"/>
      <c r="BK169" s="242"/>
      <c r="BL169" s="242"/>
      <c r="BM169" s="242"/>
      <c r="BN169" s="242"/>
      <c r="BO169" s="242"/>
      <c r="BP169" s="242"/>
      <c r="BQ169" s="242"/>
      <c r="BR169" s="242"/>
      <c r="BS169" s="242"/>
      <c r="BT169" s="242"/>
      <c r="BU169" s="242"/>
      <c r="BV169" s="242"/>
      <c r="BW169" s="242"/>
      <c r="BX169" s="242"/>
      <c r="BY169" s="242"/>
      <c r="BZ169" s="242"/>
      <c r="CA169" s="242"/>
      <c r="CB169" s="242"/>
      <c r="CC169" s="242"/>
      <c r="CD169" s="242"/>
      <c r="CE169" s="242"/>
      <c r="CF169" s="242"/>
      <c r="CG169" s="242"/>
      <c r="CH169" s="242"/>
      <c r="CI169" s="242"/>
      <c r="CJ169" s="242"/>
      <c r="CK169" s="242"/>
      <c r="CL169" s="242"/>
      <c r="CM169" s="242"/>
      <c r="CN169" s="242"/>
      <c r="CO169" s="242"/>
      <c r="CP169" s="242"/>
      <c r="CQ169" s="242"/>
      <c r="CR169" s="242"/>
      <c r="CS169" s="242"/>
      <c r="CT169" s="242"/>
      <c r="CU169" s="242"/>
      <c r="CV169" s="242"/>
      <c r="CW169" s="242"/>
      <c r="CX169" s="242"/>
      <c r="CY169" s="242"/>
      <c r="CZ169" s="242"/>
      <c r="DA169" s="242"/>
      <c r="DB169" s="242"/>
      <c r="DC169" s="242"/>
      <c r="DD169" s="242"/>
      <c r="DE169" s="242"/>
      <c r="DF169" s="242"/>
      <c r="DG169" s="242"/>
      <c r="DH169" s="242"/>
      <c r="DI169" s="242"/>
      <c r="DJ169" s="242"/>
      <c r="DK169" s="242"/>
      <c r="DL169" s="242"/>
      <c r="DM169" s="242"/>
      <c r="DN169" s="242"/>
      <c r="DO169" s="242"/>
      <c r="DP169" s="242"/>
    </row>
    <row r="170" spans="1:120" x14ac:dyDescent="0.45">
      <c r="A170" s="407"/>
      <c r="B170" s="242"/>
      <c r="C170" s="243"/>
      <c r="D170" s="242"/>
      <c r="E170" s="242"/>
      <c r="F170" s="242"/>
      <c r="G170" s="407"/>
      <c r="H170" s="242"/>
      <c r="I170" s="242"/>
      <c r="J170" s="242"/>
      <c r="K170" s="242"/>
      <c r="L170" s="242"/>
      <c r="M170" s="242"/>
      <c r="N170" s="246"/>
      <c r="O170" s="242"/>
      <c r="P170" s="242"/>
      <c r="Q170" s="242"/>
      <c r="R170" s="242"/>
      <c r="S170" s="242"/>
      <c r="T170" s="242"/>
      <c r="U170" s="242"/>
      <c r="V170" s="242"/>
      <c r="W170" s="242"/>
      <c r="X170" s="242"/>
      <c r="Y170" s="242"/>
      <c r="Z170" s="242"/>
      <c r="AA170" s="242"/>
      <c r="AB170" s="242"/>
      <c r="AC170" s="242"/>
      <c r="AD170" s="242"/>
      <c r="AE170" s="242"/>
      <c r="AF170" s="242"/>
      <c r="AG170" s="242"/>
      <c r="AH170" s="242"/>
      <c r="AI170" s="242"/>
      <c r="AJ170" s="242"/>
      <c r="AK170" s="242"/>
      <c r="AL170" s="242"/>
      <c r="AM170" s="242"/>
      <c r="AN170" s="242"/>
      <c r="AO170" s="242"/>
      <c r="AP170" s="242"/>
      <c r="AQ170" s="242"/>
      <c r="AR170" s="242"/>
      <c r="AS170" s="242"/>
      <c r="AT170" s="242"/>
      <c r="AU170" s="242"/>
      <c r="AV170" s="242"/>
      <c r="AW170" s="242"/>
      <c r="AX170" s="242"/>
      <c r="AY170" s="242"/>
      <c r="AZ170" s="242"/>
      <c r="BA170" s="242"/>
      <c r="BB170" s="242"/>
      <c r="BC170" s="242"/>
      <c r="BD170" s="242"/>
      <c r="BE170" s="242"/>
      <c r="BF170" s="242"/>
      <c r="BG170" s="242"/>
      <c r="BH170" s="242"/>
      <c r="BI170" s="242"/>
      <c r="BJ170" s="242"/>
      <c r="BK170" s="242"/>
      <c r="BL170" s="242"/>
      <c r="BM170" s="242"/>
      <c r="BN170" s="242"/>
      <c r="BO170" s="242"/>
      <c r="BP170" s="242"/>
      <c r="BQ170" s="242"/>
      <c r="BR170" s="242"/>
      <c r="BS170" s="242"/>
      <c r="BT170" s="242"/>
      <c r="BU170" s="242"/>
      <c r="BV170" s="242"/>
      <c r="BW170" s="242"/>
      <c r="BX170" s="242"/>
      <c r="BY170" s="242"/>
      <c r="BZ170" s="242"/>
      <c r="CA170" s="242"/>
      <c r="CB170" s="242"/>
      <c r="CC170" s="242"/>
      <c r="CD170" s="242"/>
      <c r="CE170" s="242"/>
      <c r="CF170" s="242"/>
      <c r="CG170" s="242"/>
      <c r="CH170" s="242"/>
      <c r="CI170" s="242"/>
      <c r="CJ170" s="242"/>
      <c r="CK170" s="242"/>
      <c r="CL170" s="242"/>
      <c r="CM170" s="242"/>
      <c r="CN170" s="242"/>
      <c r="CO170" s="242"/>
      <c r="CP170" s="242"/>
      <c r="CQ170" s="242"/>
      <c r="CR170" s="242"/>
      <c r="CS170" s="242"/>
      <c r="CT170" s="242"/>
      <c r="CU170" s="242"/>
      <c r="CV170" s="242"/>
      <c r="CW170" s="242"/>
      <c r="CX170" s="242"/>
      <c r="CY170" s="242"/>
      <c r="CZ170" s="242"/>
      <c r="DA170" s="242"/>
      <c r="DB170" s="242"/>
      <c r="DC170" s="242"/>
      <c r="DD170" s="242"/>
      <c r="DE170" s="242"/>
      <c r="DF170" s="242"/>
      <c r="DG170" s="242"/>
      <c r="DH170" s="242"/>
      <c r="DI170" s="242"/>
      <c r="DJ170" s="242"/>
      <c r="DK170" s="242"/>
      <c r="DL170" s="242"/>
      <c r="DM170" s="242"/>
      <c r="DN170" s="242"/>
      <c r="DO170" s="242"/>
      <c r="DP170" s="242"/>
    </row>
    <row r="171" spans="1:120" x14ac:dyDescent="0.45">
      <c r="A171" s="407"/>
      <c r="B171" s="242"/>
      <c r="C171" s="243"/>
      <c r="D171" s="242"/>
      <c r="E171" s="242"/>
      <c r="F171" s="242"/>
      <c r="G171" s="407"/>
      <c r="H171" s="242"/>
      <c r="I171" s="242"/>
      <c r="J171" s="242"/>
      <c r="K171" s="242"/>
      <c r="L171" s="242"/>
      <c r="M171" s="242"/>
      <c r="N171" s="246"/>
      <c r="O171" s="242"/>
      <c r="P171" s="242"/>
      <c r="Q171" s="242"/>
      <c r="R171" s="242"/>
      <c r="S171" s="242"/>
      <c r="T171" s="242"/>
      <c r="U171" s="242"/>
      <c r="V171" s="242"/>
      <c r="W171" s="242"/>
      <c r="X171" s="242"/>
      <c r="Y171" s="242"/>
      <c r="Z171" s="242"/>
      <c r="AA171" s="242"/>
      <c r="AB171" s="242"/>
      <c r="AC171" s="242"/>
      <c r="AD171" s="242"/>
      <c r="AE171" s="242"/>
      <c r="AF171" s="242"/>
      <c r="AG171" s="242"/>
      <c r="AH171" s="242"/>
      <c r="AI171" s="242"/>
      <c r="AJ171" s="242"/>
      <c r="AK171" s="242"/>
      <c r="AL171" s="242"/>
      <c r="AM171" s="242"/>
      <c r="AN171" s="242"/>
      <c r="AO171" s="242"/>
      <c r="AP171" s="242"/>
      <c r="AQ171" s="242"/>
      <c r="AR171" s="242"/>
      <c r="AS171" s="242"/>
      <c r="AT171" s="242"/>
      <c r="AU171" s="242"/>
      <c r="AV171" s="242"/>
      <c r="AW171" s="242"/>
      <c r="AX171" s="242"/>
      <c r="AY171" s="242"/>
      <c r="AZ171" s="242"/>
      <c r="BA171" s="242"/>
      <c r="BB171" s="242"/>
      <c r="BC171" s="242"/>
      <c r="BD171" s="242"/>
      <c r="BE171" s="242"/>
      <c r="BF171" s="242"/>
      <c r="BG171" s="242"/>
      <c r="BH171" s="242"/>
      <c r="BI171" s="242"/>
      <c r="BJ171" s="242"/>
      <c r="BK171" s="242"/>
      <c r="BL171" s="242"/>
      <c r="BM171" s="242"/>
      <c r="BN171" s="242"/>
      <c r="BO171" s="242"/>
      <c r="BP171" s="242"/>
      <c r="BQ171" s="242"/>
      <c r="BR171" s="242"/>
      <c r="BS171" s="242"/>
      <c r="BT171" s="242"/>
      <c r="BU171" s="242"/>
      <c r="BV171" s="242"/>
      <c r="BW171" s="242"/>
      <c r="BX171" s="242"/>
      <c r="BY171" s="242"/>
      <c r="BZ171" s="242"/>
      <c r="CA171" s="242"/>
      <c r="CB171" s="242"/>
      <c r="CC171" s="242"/>
      <c r="CD171" s="242"/>
      <c r="CE171" s="242"/>
      <c r="CF171" s="242"/>
      <c r="CG171" s="242"/>
      <c r="CH171" s="242"/>
      <c r="CI171" s="242"/>
      <c r="CJ171" s="242"/>
      <c r="CK171" s="242"/>
      <c r="CL171" s="242"/>
      <c r="CM171" s="242"/>
      <c r="CN171" s="242"/>
      <c r="CO171" s="242"/>
      <c r="CP171" s="242"/>
      <c r="CQ171" s="242"/>
      <c r="CR171" s="242"/>
      <c r="CS171" s="242"/>
      <c r="CT171" s="242"/>
      <c r="CU171" s="242"/>
      <c r="CV171" s="242"/>
      <c r="CW171" s="242"/>
      <c r="CX171" s="242"/>
      <c r="CY171" s="242"/>
      <c r="CZ171" s="242"/>
      <c r="DA171" s="242"/>
      <c r="DB171" s="242"/>
      <c r="DC171" s="242"/>
      <c r="DD171" s="242"/>
      <c r="DE171" s="242"/>
      <c r="DF171" s="242"/>
      <c r="DG171" s="242"/>
      <c r="DH171" s="242"/>
      <c r="DI171" s="242"/>
      <c r="DJ171" s="242"/>
      <c r="DK171" s="242"/>
      <c r="DL171" s="242"/>
      <c r="DM171" s="242"/>
      <c r="DN171" s="242"/>
      <c r="DO171" s="242"/>
      <c r="DP171" s="242"/>
    </row>
    <row r="172" spans="1:120" x14ac:dyDescent="0.45">
      <c r="A172" s="407"/>
      <c r="B172" s="242"/>
      <c r="C172" s="243"/>
      <c r="D172" s="242"/>
      <c r="E172" s="242"/>
      <c r="F172" s="242"/>
      <c r="G172" s="407"/>
      <c r="H172" s="242"/>
      <c r="I172" s="242"/>
      <c r="J172" s="242"/>
      <c r="K172" s="242"/>
      <c r="L172" s="242"/>
      <c r="M172" s="242"/>
      <c r="N172" s="246"/>
      <c r="O172" s="242"/>
      <c r="P172" s="242"/>
      <c r="Q172" s="242"/>
      <c r="R172" s="242"/>
      <c r="S172" s="242"/>
      <c r="T172" s="242"/>
      <c r="U172" s="242"/>
      <c r="V172" s="242"/>
      <c r="W172" s="242"/>
      <c r="X172" s="242"/>
      <c r="Y172" s="242"/>
      <c r="Z172" s="242"/>
      <c r="AA172" s="242"/>
      <c r="AB172" s="242"/>
      <c r="AC172" s="242"/>
      <c r="AD172" s="242"/>
      <c r="AE172" s="242"/>
      <c r="AF172" s="242"/>
      <c r="AG172" s="242"/>
      <c r="AH172" s="242"/>
      <c r="AI172" s="242"/>
      <c r="AJ172" s="242"/>
      <c r="AK172" s="242"/>
      <c r="AL172" s="242"/>
      <c r="AM172" s="242"/>
      <c r="AN172" s="242"/>
      <c r="AO172" s="242"/>
      <c r="AP172" s="242"/>
      <c r="AQ172" s="242"/>
      <c r="AR172" s="242"/>
      <c r="AS172" s="242"/>
      <c r="AT172" s="242"/>
      <c r="AU172" s="242"/>
      <c r="AV172" s="242"/>
      <c r="AW172" s="242"/>
      <c r="AX172" s="242"/>
      <c r="AY172" s="242"/>
      <c r="AZ172" s="242"/>
      <c r="BA172" s="242"/>
      <c r="BB172" s="242"/>
      <c r="BC172" s="242"/>
      <c r="BD172" s="242"/>
      <c r="BE172" s="242"/>
      <c r="BF172" s="242"/>
      <c r="BG172" s="242"/>
      <c r="BH172" s="242"/>
      <c r="BI172" s="242"/>
      <c r="BJ172" s="242"/>
      <c r="BK172" s="242"/>
      <c r="BL172" s="242"/>
      <c r="BM172" s="242"/>
      <c r="BN172" s="242"/>
      <c r="BO172" s="242"/>
      <c r="BP172" s="242"/>
      <c r="BQ172" s="242"/>
      <c r="BR172" s="242"/>
      <c r="BS172" s="242"/>
      <c r="BT172" s="242"/>
      <c r="BU172" s="242"/>
      <c r="BV172" s="242"/>
      <c r="BW172" s="242"/>
      <c r="BX172" s="242"/>
      <c r="BY172" s="242"/>
      <c r="BZ172" s="242"/>
      <c r="CA172" s="242"/>
      <c r="CB172" s="242"/>
      <c r="CC172" s="242"/>
      <c r="CD172" s="242"/>
      <c r="CE172" s="242"/>
      <c r="CF172" s="242"/>
      <c r="CG172" s="242"/>
      <c r="CH172" s="242"/>
      <c r="CI172" s="242"/>
      <c r="CJ172" s="242"/>
      <c r="CK172" s="242"/>
      <c r="CL172" s="242"/>
      <c r="CM172" s="242"/>
      <c r="CN172" s="242"/>
      <c r="CO172" s="242"/>
      <c r="CP172" s="242"/>
      <c r="CQ172" s="242"/>
      <c r="CR172" s="242"/>
      <c r="CS172" s="242"/>
      <c r="CT172" s="242"/>
      <c r="CU172" s="242"/>
      <c r="CV172" s="242"/>
      <c r="CW172" s="242"/>
      <c r="CX172" s="242"/>
      <c r="CY172" s="242"/>
      <c r="CZ172" s="242"/>
      <c r="DA172" s="242"/>
      <c r="DB172" s="242"/>
      <c r="DC172" s="242"/>
      <c r="DD172" s="242"/>
      <c r="DE172" s="242"/>
      <c r="DF172" s="242"/>
      <c r="DG172" s="242"/>
      <c r="DH172" s="242"/>
      <c r="DI172" s="242"/>
      <c r="DJ172" s="242"/>
      <c r="DK172" s="242"/>
      <c r="DL172" s="242"/>
      <c r="DM172" s="242"/>
      <c r="DN172" s="242"/>
      <c r="DO172" s="242"/>
      <c r="DP172" s="242"/>
    </row>
    <row r="173" spans="1:120" x14ac:dyDescent="0.45">
      <c r="A173" s="407"/>
      <c r="B173" s="242"/>
      <c r="C173" s="243"/>
      <c r="D173" s="242"/>
      <c r="E173" s="242"/>
      <c r="F173" s="242"/>
      <c r="G173" s="407"/>
      <c r="H173" s="242"/>
      <c r="I173" s="242"/>
      <c r="J173" s="242"/>
      <c r="K173" s="242"/>
      <c r="L173" s="242"/>
      <c r="M173" s="242"/>
      <c r="N173" s="246"/>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42"/>
      <c r="AZ173" s="242"/>
      <c r="BA173" s="242"/>
      <c r="BB173" s="242"/>
      <c r="BC173" s="242"/>
      <c r="BD173" s="242"/>
      <c r="BE173" s="242"/>
      <c r="BF173" s="242"/>
      <c r="BG173" s="242"/>
      <c r="BH173" s="242"/>
      <c r="BI173" s="242"/>
      <c r="BJ173" s="242"/>
      <c r="BK173" s="242"/>
      <c r="BL173" s="242"/>
      <c r="BM173" s="242"/>
      <c r="BN173" s="242"/>
      <c r="BO173" s="242"/>
      <c r="BP173" s="242"/>
      <c r="BQ173" s="242"/>
      <c r="BR173" s="242"/>
      <c r="BS173" s="242"/>
      <c r="BT173" s="242"/>
      <c r="BU173" s="242"/>
      <c r="BV173" s="242"/>
      <c r="BW173" s="242"/>
      <c r="BX173" s="242"/>
      <c r="BY173" s="242"/>
      <c r="BZ173" s="242"/>
      <c r="CA173" s="242"/>
      <c r="CB173" s="242"/>
      <c r="CC173" s="242"/>
      <c r="CD173" s="242"/>
      <c r="CE173" s="242"/>
      <c r="CF173" s="242"/>
      <c r="CG173" s="242"/>
      <c r="CH173" s="242"/>
      <c r="CI173" s="242"/>
      <c r="CJ173" s="242"/>
      <c r="CK173" s="242"/>
      <c r="CL173" s="242"/>
      <c r="CM173" s="242"/>
      <c r="CN173" s="242"/>
      <c r="CO173" s="242"/>
      <c r="CP173" s="242"/>
      <c r="CQ173" s="242"/>
      <c r="CR173" s="242"/>
      <c r="CS173" s="242"/>
      <c r="CT173" s="242"/>
      <c r="CU173" s="242"/>
      <c r="CV173" s="242"/>
      <c r="CW173" s="242"/>
      <c r="CX173" s="242"/>
      <c r="CY173" s="242"/>
      <c r="CZ173" s="242"/>
      <c r="DA173" s="242"/>
      <c r="DB173" s="242"/>
      <c r="DC173" s="242"/>
      <c r="DD173" s="242"/>
      <c r="DE173" s="242"/>
      <c r="DF173" s="242"/>
      <c r="DG173" s="242"/>
      <c r="DH173" s="242"/>
      <c r="DI173" s="242"/>
      <c r="DJ173" s="242"/>
      <c r="DK173" s="242"/>
      <c r="DL173" s="242"/>
      <c r="DM173" s="242"/>
      <c r="DN173" s="242"/>
      <c r="DO173" s="242"/>
      <c r="DP173" s="242"/>
    </row>
    <row r="174" spans="1:120" x14ac:dyDescent="0.45">
      <c r="A174" s="407"/>
      <c r="B174" s="242"/>
      <c r="C174" s="243"/>
      <c r="D174" s="242"/>
      <c r="E174" s="242"/>
      <c r="F174" s="242"/>
      <c r="G174" s="407"/>
      <c r="H174" s="242"/>
      <c r="I174" s="242"/>
      <c r="J174" s="242"/>
      <c r="K174" s="242"/>
      <c r="L174" s="242"/>
      <c r="M174" s="242"/>
      <c r="N174" s="246"/>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2"/>
      <c r="DL174" s="242"/>
      <c r="DM174" s="242"/>
      <c r="DN174" s="242"/>
      <c r="DO174" s="242"/>
      <c r="DP174" s="242"/>
    </row>
    <row r="175" spans="1:120" x14ac:dyDescent="0.45">
      <c r="A175" s="407"/>
      <c r="B175" s="242"/>
      <c r="C175" s="243"/>
      <c r="D175" s="242"/>
      <c r="E175" s="242"/>
      <c r="F175" s="242"/>
      <c r="G175" s="407"/>
      <c r="H175" s="242"/>
      <c r="I175" s="242"/>
      <c r="J175" s="242"/>
      <c r="K175" s="242"/>
      <c r="L175" s="242"/>
      <c r="M175" s="242"/>
      <c r="N175" s="246"/>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2"/>
      <c r="DL175" s="242"/>
      <c r="DM175" s="242"/>
      <c r="DN175" s="242"/>
      <c r="DO175" s="242"/>
      <c r="DP175" s="242"/>
    </row>
    <row r="176" spans="1:120" x14ac:dyDescent="0.45">
      <c r="A176" s="407"/>
      <c r="B176" s="242"/>
      <c r="C176" s="243"/>
      <c r="D176" s="242"/>
      <c r="E176" s="242"/>
      <c r="F176" s="242"/>
      <c r="G176" s="407"/>
      <c r="H176" s="242"/>
      <c r="I176" s="242"/>
      <c r="J176" s="242"/>
      <c r="K176" s="242"/>
      <c r="L176" s="242"/>
      <c r="M176" s="242"/>
      <c r="N176" s="246"/>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2"/>
      <c r="DL176" s="242"/>
      <c r="DM176" s="242"/>
      <c r="DN176" s="242"/>
      <c r="DO176" s="242"/>
      <c r="DP176" s="242"/>
    </row>
    <row r="177" spans="1:120" x14ac:dyDescent="0.45">
      <c r="A177" s="407"/>
      <c r="B177" s="242"/>
      <c r="C177" s="243"/>
      <c r="D177" s="242"/>
      <c r="E177" s="242"/>
      <c r="F177" s="242"/>
      <c r="G177" s="407"/>
      <c r="H177" s="242"/>
      <c r="I177" s="242"/>
      <c r="J177" s="242"/>
      <c r="K177" s="242"/>
      <c r="L177" s="242"/>
      <c r="M177" s="242"/>
      <c r="N177" s="246"/>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2"/>
      <c r="DL177" s="242"/>
      <c r="DM177" s="242"/>
      <c r="DN177" s="242"/>
      <c r="DO177" s="242"/>
      <c r="DP177" s="242"/>
    </row>
    <row r="178" spans="1:120" x14ac:dyDescent="0.45">
      <c r="A178" s="407"/>
      <c r="B178" s="242"/>
      <c r="C178" s="243"/>
      <c r="D178" s="242"/>
      <c r="E178" s="242"/>
      <c r="F178" s="242"/>
      <c r="G178" s="407"/>
      <c r="H178" s="242"/>
      <c r="I178" s="242"/>
      <c r="J178" s="242"/>
      <c r="K178" s="242"/>
      <c r="L178" s="242"/>
      <c r="M178" s="242"/>
      <c r="N178" s="246"/>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2"/>
      <c r="DL178" s="242"/>
      <c r="DM178" s="242"/>
      <c r="DN178" s="242"/>
      <c r="DO178" s="242"/>
      <c r="DP178" s="242"/>
    </row>
    <row r="179" spans="1:120" x14ac:dyDescent="0.45">
      <c r="A179" s="407"/>
      <c r="B179" s="242"/>
      <c r="C179" s="243"/>
      <c r="D179" s="242"/>
      <c r="E179" s="242"/>
      <c r="F179" s="242"/>
      <c r="G179" s="407"/>
      <c r="H179" s="242"/>
      <c r="I179" s="242"/>
      <c r="J179" s="242"/>
      <c r="K179" s="242"/>
      <c r="L179" s="242"/>
      <c r="M179" s="242"/>
      <c r="N179" s="246"/>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2"/>
      <c r="DL179" s="242"/>
      <c r="DM179" s="242"/>
      <c r="DN179" s="242"/>
      <c r="DO179" s="242"/>
      <c r="DP179" s="242"/>
    </row>
    <row r="180" spans="1:120" x14ac:dyDescent="0.45">
      <c r="A180" s="407"/>
      <c r="B180" s="242"/>
      <c r="C180" s="243"/>
      <c r="D180" s="242"/>
      <c r="E180" s="242"/>
      <c r="F180" s="242"/>
      <c r="G180" s="407"/>
      <c r="H180" s="242"/>
      <c r="I180" s="242"/>
      <c r="J180" s="242"/>
      <c r="K180" s="242"/>
      <c r="L180" s="242"/>
      <c r="M180" s="242"/>
      <c r="N180" s="246"/>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2"/>
      <c r="DL180" s="242"/>
      <c r="DM180" s="242"/>
      <c r="DN180" s="242"/>
      <c r="DO180" s="242"/>
      <c r="DP180" s="242"/>
    </row>
    <row r="181" spans="1:120" x14ac:dyDescent="0.45">
      <c r="A181" s="407"/>
      <c r="B181" s="242"/>
      <c r="C181" s="243"/>
      <c r="D181" s="242"/>
      <c r="E181" s="242"/>
      <c r="F181" s="242"/>
      <c r="G181" s="407"/>
      <c r="H181" s="242"/>
      <c r="I181" s="242"/>
      <c r="J181" s="242"/>
      <c r="K181" s="242"/>
      <c r="L181" s="242"/>
      <c r="M181" s="242"/>
      <c r="N181" s="246"/>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2"/>
      <c r="DL181" s="242"/>
      <c r="DM181" s="242"/>
      <c r="DN181" s="242"/>
      <c r="DO181" s="242"/>
      <c r="DP181" s="242"/>
    </row>
    <row r="182" spans="1:120" x14ac:dyDescent="0.45">
      <c r="A182" s="407"/>
      <c r="B182" s="242"/>
      <c r="C182" s="243"/>
      <c r="D182" s="242"/>
      <c r="E182" s="242"/>
      <c r="F182" s="242"/>
      <c r="G182" s="407"/>
      <c r="H182" s="242"/>
      <c r="I182" s="242"/>
      <c r="J182" s="242"/>
      <c r="K182" s="242"/>
      <c r="L182" s="242"/>
      <c r="M182" s="242"/>
      <c r="N182" s="246"/>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2"/>
      <c r="DL182" s="242"/>
      <c r="DM182" s="242"/>
      <c r="DN182" s="242"/>
      <c r="DO182" s="242"/>
      <c r="DP182" s="242"/>
    </row>
    <row r="183" spans="1:120" x14ac:dyDescent="0.45">
      <c r="A183" s="407"/>
      <c r="B183" s="242"/>
      <c r="C183" s="243"/>
      <c r="D183" s="242"/>
      <c r="E183" s="242"/>
      <c r="F183" s="242"/>
      <c r="G183" s="407"/>
      <c r="H183" s="242"/>
      <c r="I183" s="242"/>
      <c r="J183" s="242"/>
    </row>
    <row r="184" spans="1:120" x14ac:dyDescent="0.45">
      <c r="A184" s="407"/>
      <c r="B184" s="242"/>
      <c r="C184" s="243"/>
      <c r="D184" s="242"/>
      <c r="E184" s="242"/>
      <c r="F184" s="242"/>
      <c r="G184" s="407"/>
      <c r="H184" s="242"/>
      <c r="I184" s="242"/>
      <c r="J184" s="242"/>
    </row>
    <row r="185" spans="1:120" x14ac:dyDescent="0.45">
      <c r="A185" s="407"/>
      <c r="B185" s="242"/>
      <c r="C185" s="243"/>
      <c r="D185" s="242"/>
      <c r="E185" s="242"/>
      <c r="F185" s="242"/>
      <c r="G185" s="407"/>
      <c r="H185" s="242"/>
      <c r="I185" s="242"/>
      <c r="J185" s="242"/>
    </row>
    <row r="186" spans="1:120" x14ac:dyDescent="0.45">
      <c r="A186" s="407"/>
      <c r="B186" s="242"/>
      <c r="C186" s="243"/>
      <c r="D186" s="242"/>
      <c r="E186" s="242"/>
      <c r="F186" s="242"/>
      <c r="G186" s="407"/>
      <c r="H186" s="242"/>
      <c r="I186" s="242"/>
      <c r="J186" s="242"/>
    </row>
    <row r="187" spans="1:120" x14ac:dyDescent="0.45">
      <c r="A187" s="407"/>
      <c r="B187" s="242"/>
      <c r="C187" s="243"/>
      <c r="D187" s="242"/>
      <c r="E187" s="242"/>
      <c r="F187" s="242"/>
      <c r="G187" s="407"/>
      <c r="H187" s="242"/>
      <c r="I187" s="242"/>
      <c r="J187" s="242"/>
    </row>
    <row r="188" spans="1:120" x14ac:dyDescent="0.45">
      <c r="A188" s="407"/>
      <c r="B188" s="242"/>
      <c r="C188" s="243"/>
      <c r="D188" s="242"/>
      <c r="E188" s="242"/>
      <c r="F188" s="242"/>
      <c r="G188" s="407"/>
      <c r="H188" s="242"/>
      <c r="I188" s="242"/>
      <c r="J188" s="242"/>
    </row>
    <row r="189" spans="1:120" x14ac:dyDescent="0.45">
      <c r="A189" s="407"/>
      <c r="B189" s="242"/>
      <c r="C189" s="243"/>
      <c r="D189" s="242"/>
      <c r="E189" s="242"/>
      <c r="F189" s="242"/>
      <c r="G189" s="407"/>
      <c r="H189" s="242"/>
      <c r="I189" s="242"/>
      <c r="J189" s="242"/>
    </row>
    <row r="190" spans="1:120" x14ac:dyDescent="0.45">
      <c r="A190" s="407"/>
      <c r="B190" s="242"/>
      <c r="C190" s="243"/>
      <c r="D190" s="242"/>
      <c r="E190" s="242"/>
      <c r="F190" s="242"/>
      <c r="G190" s="407"/>
      <c r="H190" s="242"/>
      <c r="I190" s="242"/>
      <c r="J190" s="242"/>
    </row>
  </sheetData>
  <mergeCells count="76">
    <mergeCell ref="J62:J63"/>
    <mergeCell ref="B64:B68"/>
    <mergeCell ref="C64:C68"/>
    <mergeCell ref="D64:D68"/>
    <mergeCell ref="E64:E68"/>
    <mergeCell ref="F64:F68"/>
    <mergeCell ref="J64:J68"/>
    <mergeCell ref="B62:B63"/>
    <mergeCell ref="C62:C63"/>
    <mergeCell ref="D62:D63"/>
    <mergeCell ref="E62:E63"/>
    <mergeCell ref="F62:F63"/>
    <mergeCell ref="G62:G63"/>
    <mergeCell ref="B57:B58"/>
    <mergeCell ref="C57:C58"/>
    <mergeCell ref="D57:D58"/>
    <mergeCell ref="E57:E58"/>
    <mergeCell ref="F57:F58"/>
    <mergeCell ref="B59:B60"/>
    <mergeCell ref="C59:C60"/>
    <mergeCell ref="D59:D60"/>
    <mergeCell ref="E59:E60"/>
    <mergeCell ref="F59:F60"/>
    <mergeCell ref="G40:G42"/>
    <mergeCell ref="J40:J42"/>
    <mergeCell ref="B51:B52"/>
    <mergeCell ref="C51:C52"/>
    <mergeCell ref="E51:E52"/>
    <mergeCell ref="F51:F52"/>
    <mergeCell ref="B38:B39"/>
    <mergeCell ref="C38:C39"/>
    <mergeCell ref="E38:E39"/>
    <mergeCell ref="F38:F39"/>
    <mergeCell ref="B40:B42"/>
    <mergeCell ref="C40:C42"/>
    <mergeCell ref="D40:D42"/>
    <mergeCell ref="E40:E42"/>
    <mergeCell ref="F40:F42"/>
    <mergeCell ref="G23:G25"/>
    <mergeCell ref="H23:H25"/>
    <mergeCell ref="I23:I25"/>
    <mergeCell ref="B32:B33"/>
    <mergeCell ref="C32:C33"/>
    <mergeCell ref="D32:D33"/>
    <mergeCell ref="E32:E33"/>
    <mergeCell ref="F32:F33"/>
    <mergeCell ref="B22:B25"/>
    <mergeCell ref="C22:C25"/>
    <mergeCell ref="D22:D25"/>
    <mergeCell ref="E22:E25"/>
    <mergeCell ref="F22:F25"/>
    <mergeCell ref="B15:B20"/>
    <mergeCell ref="C15:C20"/>
    <mergeCell ref="D15:D20"/>
    <mergeCell ref="E15:E20"/>
    <mergeCell ref="F15:F20"/>
    <mergeCell ref="M8:M10"/>
    <mergeCell ref="N8:N10"/>
    <mergeCell ref="O8:O10"/>
    <mergeCell ref="B12:B14"/>
    <mergeCell ref="C12:C14"/>
    <mergeCell ref="D12:D14"/>
    <mergeCell ref="E12:E14"/>
    <mergeCell ref="F12:F14"/>
    <mergeCell ref="G8:G10"/>
    <mergeCell ref="H8:H10"/>
    <mergeCell ref="I8:I10"/>
    <mergeCell ref="J8:J10"/>
    <mergeCell ref="K8:K10"/>
    <mergeCell ref="L8:L10"/>
    <mergeCell ref="F8:F10"/>
    <mergeCell ref="A8:A10"/>
    <mergeCell ref="B8:B10"/>
    <mergeCell ref="C8:C10"/>
    <mergeCell ref="D8:D10"/>
    <mergeCell ref="E8:E10"/>
  </mergeCells>
  <conditionalFormatting sqref="K6:K7 K29:K32 K48 K38 K42:K45 K40">
    <cfRule type="cellIs" dxfId="208" priority="157" operator="equal">
      <formula>#REF!</formula>
    </cfRule>
    <cfRule type="cellIs" dxfId="207" priority="158" operator="equal">
      <formula>#REF!</formula>
    </cfRule>
    <cfRule type="cellIs" dxfId="206" priority="159" operator="equal">
      <formula>#REF!</formula>
    </cfRule>
  </conditionalFormatting>
  <conditionalFormatting sqref="K19 K61:K67 K75:K77">
    <cfRule type="cellIs" dxfId="205" priority="154" operator="equal">
      <formula>#REF!</formula>
    </cfRule>
    <cfRule type="cellIs" dxfId="204" priority="155" operator="equal">
      <formula>#REF!</formula>
    </cfRule>
    <cfRule type="cellIs" dxfId="203" priority="156" operator="equal">
      <formula>#REF!</formula>
    </cfRule>
  </conditionalFormatting>
  <conditionalFormatting sqref="K8">
    <cfRule type="cellIs" dxfId="202" priority="151" operator="equal">
      <formula>#REF!</formula>
    </cfRule>
    <cfRule type="cellIs" dxfId="201" priority="152" operator="equal">
      <formula>#REF!</formula>
    </cfRule>
    <cfRule type="cellIs" dxfId="200" priority="153" operator="equal">
      <formula>#REF!</formula>
    </cfRule>
  </conditionalFormatting>
  <conditionalFormatting sqref="K11">
    <cfRule type="cellIs" dxfId="199" priority="148" operator="equal">
      <formula>#REF!</formula>
    </cfRule>
    <cfRule type="cellIs" dxfId="198" priority="149" operator="equal">
      <formula>#REF!</formula>
    </cfRule>
    <cfRule type="cellIs" dxfId="197" priority="150" operator="equal">
      <formula>#REF!</formula>
    </cfRule>
  </conditionalFormatting>
  <conditionalFormatting sqref="K12:K14">
    <cfRule type="cellIs" dxfId="196" priority="145" operator="equal">
      <formula>#REF!</formula>
    </cfRule>
    <cfRule type="cellIs" dxfId="195" priority="146" operator="equal">
      <formula>#REF!</formula>
    </cfRule>
    <cfRule type="cellIs" dxfId="194" priority="147" operator="equal">
      <formula>#REF!</formula>
    </cfRule>
  </conditionalFormatting>
  <conditionalFormatting sqref="K15">
    <cfRule type="cellIs" dxfId="193" priority="142" operator="equal">
      <formula>#REF!</formula>
    </cfRule>
    <cfRule type="cellIs" dxfId="192" priority="143" operator="equal">
      <formula>#REF!</formula>
    </cfRule>
    <cfRule type="cellIs" dxfId="191" priority="144" operator="equal">
      <formula>#REF!</formula>
    </cfRule>
  </conditionalFormatting>
  <conditionalFormatting sqref="K51">
    <cfRule type="cellIs" dxfId="190" priority="139" operator="equal">
      <formula>#REF!</formula>
    </cfRule>
    <cfRule type="cellIs" dxfId="189" priority="140" operator="equal">
      <formula>#REF!</formula>
    </cfRule>
    <cfRule type="cellIs" dxfId="188" priority="141" operator="equal">
      <formula>#REF!</formula>
    </cfRule>
  </conditionalFormatting>
  <conditionalFormatting sqref="K53:K57 K59 K69:K70">
    <cfRule type="cellIs" dxfId="187" priority="136" operator="equal">
      <formula>#REF!</formula>
    </cfRule>
    <cfRule type="cellIs" dxfId="186" priority="137" operator="equal">
      <formula>#REF!</formula>
    </cfRule>
    <cfRule type="cellIs" dxfId="185" priority="138" operator="equal">
      <formula>#REF!</formula>
    </cfRule>
  </conditionalFormatting>
  <conditionalFormatting sqref="K78">
    <cfRule type="cellIs" dxfId="184" priority="127" operator="equal">
      <formula>#REF!</formula>
    </cfRule>
    <cfRule type="cellIs" dxfId="183" priority="128" operator="equal">
      <formula>#REF!</formula>
    </cfRule>
    <cfRule type="cellIs" dxfId="182" priority="129" operator="equal">
      <formula>#REF!</formula>
    </cfRule>
  </conditionalFormatting>
  <conditionalFormatting sqref="K35">
    <cfRule type="cellIs" dxfId="181" priority="121" operator="equal">
      <formula>#REF!</formula>
    </cfRule>
    <cfRule type="cellIs" dxfId="180" priority="122" operator="equal">
      <formula>#REF!</formula>
    </cfRule>
    <cfRule type="cellIs" dxfId="179" priority="123" operator="equal">
      <formula>#REF!</formula>
    </cfRule>
  </conditionalFormatting>
  <conditionalFormatting sqref="K34">
    <cfRule type="cellIs" dxfId="178" priority="118" operator="equal">
      <formula>#REF!</formula>
    </cfRule>
    <cfRule type="cellIs" dxfId="177" priority="119" operator="equal">
      <formula>#REF!</formula>
    </cfRule>
    <cfRule type="cellIs" dxfId="176" priority="120" operator="equal">
      <formula>#REF!</formula>
    </cfRule>
  </conditionalFormatting>
  <conditionalFormatting sqref="K41">
    <cfRule type="cellIs" dxfId="175" priority="88" operator="equal">
      <formula>#REF!</formula>
    </cfRule>
    <cfRule type="cellIs" dxfId="174" priority="89" operator="equal">
      <formula>#REF!</formula>
    </cfRule>
    <cfRule type="cellIs" dxfId="173" priority="90" operator="equal">
      <formula>#REF!</formula>
    </cfRule>
  </conditionalFormatting>
  <conditionalFormatting sqref="K33">
    <cfRule type="cellIs" dxfId="172" priority="85" operator="equal">
      <formula>#REF!</formula>
    </cfRule>
    <cfRule type="cellIs" dxfId="171" priority="86" operator="equal">
      <formula>#REF!</formula>
    </cfRule>
    <cfRule type="cellIs" dxfId="170" priority="87" operator="equal">
      <formula>#REF!</formula>
    </cfRule>
  </conditionalFormatting>
  <conditionalFormatting sqref="K16">
    <cfRule type="cellIs" dxfId="169" priority="79" operator="equal">
      <formula>#REF!</formula>
    </cfRule>
    <cfRule type="cellIs" dxfId="168" priority="80" operator="equal">
      <formula>#REF!</formula>
    </cfRule>
    <cfRule type="cellIs" dxfId="167" priority="81" operator="equal">
      <formula>#REF!</formula>
    </cfRule>
  </conditionalFormatting>
  <conditionalFormatting sqref="K17">
    <cfRule type="cellIs" dxfId="166" priority="76" operator="equal">
      <formula>#REF!</formula>
    </cfRule>
    <cfRule type="cellIs" dxfId="165" priority="77" operator="equal">
      <formula>#REF!</formula>
    </cfRule>
    <cfRule type="cellIs" dxfId="164" priority="78" operator="equal">
      <formula>#REF!</formula>
    </cfRule>
  </conditionalFormatting>
  <conditionalFormatting sqref="K18">
    <cfRule type="cellIs" dxfId="163" priority="73" operator="equal">
      <formula>#REF!</formula>
    </cfRule>
    <cfRule type="cellIs" dxfId="162" priority="74" operator="equal">
      <formula>#REF!</formula>
    </cfRule>
    <cfRule type="cellIs" dxfId="161" priority="75" operator="equal">
      <formula>#REF!</formula>
    </cfRule>
  </conditionalFormatting>
  <conditionalFormatting sqref="K20">
    <cfRule type="cellIs" dxfId="160" priority="70" operator="equal">
      <formula>#REF!</formula>
    </cfRule>
    <cfRule type="cellIs" dxfId="159" priority="71" operator="equal">
      <formula>#REF!</formula>
    </cfRule>
    <cfRule type="cellIs" dxfId="158" priority="72" operator="equal">
      <formula>#REF!</formula>
    </cfRule>
  </conditionalFormatting>
  <conditionalFormatting sqref="K58">
    <cfRule type="cellIs" dxfId="157" priority="67" operator="equal">
      <formula>#REF!</formula>
    </cfRule>
    <cfRule type="cellIs" dxfId="156" priority="68" operator="equal">
      <formula>#REF!</formula>
    </cfRule>
    <cfRule type="cellIs" dxfId="155" priority="69" operator="equal">
      <formula>#REF!</formula>
    </cfRule>
  </conditionalFormatting>
  <conditionalFormatting sqref="K60">
    <cfRule type="cellIs" dxfId="154" priority="64" operator="equal">
      <formula>#REF!</formula>
    </cfRule>
    <cfRule type="cellIs" dxfId="153" priority="65" operator="equal">
      <formula>#REF!</formula>
    </cfRule>
    <cfRule type="cellIs" dxfId="152" priority="66" operator="equal">
      <formula>#REF!</formula>
    </cfRule>
  </conditionalFormatting>
  <conditionalFormatting sqref="K68">
    <cfRule type="cellIs" dxfId="151" priority="61" operator="equal">
      <formula>#REF!</formula>
    </cfRule>
    <cfRule type="cellIs" dxfId="150" priority="62" operator="equal">
      <formula>#REF!</formula>
    </cfRule>
    <cfRule type="cellIs" dxfId="149" priority="63" operator="equal">
      <formula>#REF!</formula>
    </cfRule>
  </conditionalFormatting>
  <conditionalFormatting sqref="K73">
    <cfRule type="cellIs" dxfId="148" priority="58" operator="equal">
      <formula>#REF!</formula>
    </cfRule>
    <cfRule type="cellIs" dxfId="147" priority="59" operator="equal">
      <formula>#REF!</formula>
    </cfRule>
    <cfRule type="cellIs" dxfId="146" priority="60" operator="equal">
      <formula>#REF!</formula>
    </cfRule>
  </conditionalFormatting>
  <conditionalFormatting sqref="K74">
    <cfRule type="cellIs" dxfId="145" priority="55" operator="equal">
      <formula>#REF!</formula>
    </cfRule>
    <cfRule type="cellIs" dxfId="144" priority="56" operator="equal">
      <formula>#REF!</formula>
    </cfRule>
    <cfRule type="cellIs" dxfId="143" priority="57" operator="equal">
      <formula>#REF!</formula>
    </cfRule>
  </conditionalFormatting>
  <conditionalFormatting sqref="K39">
    <cfRule type="cellIs" dxfId="142" priority="34" operator="equal">
      <formula>#REF!</formula>
    </cfRule>
    <cfRule type="cellIs" dxfId="141" priority="35" operator="equal">
      <formula>#REF!</formula>
    </cfRule>
    <cfRule type="cellIs" dxfId="140" priority="36" operator="equal">
      <formula>#REF!</formula>
    </cfRule>
  </conditionalFormatting>
  <conditionalFormatting sqref="K21">
    <cfRule type="cellIs" dxfId="139" priority="28" operator="equal">
      <formula>#REF!</formula>
    </cfRule>
    <cfRule type="cellIs" dxfId="138" priority="29" operator="equal">
      <formula>#REF!</formula>
    </cfRule>
    <cfRule type="cellIs" dxfId="137" priority="30" operator="equal">
      <formula>#REF!</formula>
    </cfRule>
  </conditionalFormatting>
  <conditionalFormatting sqref="K22">
    <cfRule type="cellIs" dxfId="136" priority="25" operator="equal">
      <formula>#REF!</formula>
    </cfRule>
    <cfRule type="cellIs" dxfId="135" priority="26" operator="equal">
      <formula>#REF!</formula>
    </cfRule>
    <cfRule type="cellIs" dxfId="134" priority="27" operator="equal">
      <formula>#REF!</formula>
    </cfRule>
  </conditionalFormatting>
  <conditionalFormatting sqref="K23">
    <cfRule type="cellIs" dxfId="133" priority="22" operator="equal">
      <formula>#REF!</formula>
    </cfRule>
    <cfRule type="cellIs" dxfId="132" priority="23" operator="equal">
      <formula>#REF!</formula>
    </cfRule>
    <cfRule type="cellIs" dxfId="131" priority="24" operator="equal">
      <formula>#REF!</formula>
    </cfRule>
  </conditionalFormatting>
  <conditionalFormatting sqref="K24">
    <cfRule type="cellIs" dxfId="130" priority="19" operator="equal">
      <formula>#REF!</formula>
    </cfRule>
    <cfRule type="cellIs" dxfId="129" priority="20" operator="equal">
      <formula>#REF!</formula>
    </cfRule>
    <cfRule type="cellIs" dxfId="128" priority="21" operator="equal">
      <formula>#REF!</formula>
    </cfRule>
  </conditionalFormatting>
  <conditionalFormatting sqref="K25">
    <cfRule type="cellIs" dxfId="127" priority="16" operator="equal">
      <formula>#REF!</formula>
    </cfRule>
    <cfRule type="cellIs" dxfId="126" priority="17" operator="equal">
      <formula>#REF!</formula>
    </cfRule>
    <cfRule type="cellIs" dxfId="125" priority="18" operator="equal">
      <formula>#REF!</formula>
    </cfRule>
  </conditionalFormatting>
  <conditionalFormatting sqref="K26">
    <cfRule type="cellIs" dxfId="124" priority="13" operator="equal">
      <formula>#REF!</formula>
    </cfRule>
    <cfRule type="cellIs" dxfId="123" priority="14" operator="equal">
      <formula>#REF!</formula>
    </cfRule>
    <cfRule type="cellIs" dxfId="122" priority="15" operator="equal">
      <formula>#REF!</formula>
    </cfRule>
  </conditionalFormatting>
  <conditionalFormatting sqref="K52">
    <cfRule type="cellIs" dxfId="121" priority="10" operator="equal">
      <formula>#REF!</formula>
    </cfRule>
    <cfRule type="cellIs" dxfId="120" priority="11" operator="equal">
      <formula>#REF!</formula>
    </cfRule>
    <cfRule type="cellIs" dxfId="119" priority="12" operator="equal">
      <formula>#REF!</formula>
    </cfRule>
  </conditionalFormatting>
  <conditionalFormatting sqref="K81">
    <cfRule type="cellIs" dxfId="118" priority="7" operator="equal">
      <formula>#REF!</formula>
    </cfRule>
    <cfRule type="cellIs" dxfId="117" priority="8" operator="equal">
      <formula>#REF!</formula>
    </cfRule>
    <cfRule type="cellIs" dxfId="116" priority="9" operator="equal">
      <formula>#REF!</formula>
    </cfRule>
  </conditionalFormatting>
  <conditionalFormatting sqref="K82">
    <cfRule type="cellIs" dxfId="115" priority="4" operator="equal">
      <formula>#REF!</formula>
    </cfRule>
    <cfRule type="cellIs" dxfId="114" priority="5" operator="equal">
      <formula>#REF!</formula>
    </cfRule>
    <cfRule type="cellIs" dxfId="113" priority="6" operator="equal">
      <formula>#REF!</formula>
    </cfRule>
  </conditionalFormatting>
  <conditionalFormatting sqref="K83">
    <cfRule type="cellIs" dxfId="112" priority="1" operator="equal">
      <formula>#REF!</formula>
    </cfRule>
    <cfRule type="cellIs" dxfId="111" priority="2" operator="equal">
      <formula>#REF!</formula>
    </cfRule>
    <cfRule type="cellIs" dxfId="110" priority="3" operator="equal">
      <formula>#REF!</formula>
    </cfRule>
  </conditionalFormatting>
  <dataValidations count="2">
    <dataValidation type="list" allowBlank="1" showInputMessage="1" showErrorMessage="1" sqref="K11:K20 K73:K78 K29:K35 K53:K70 K48 K40:K45 K6:K8 K51 K38" xr:uid="{E669F99F-9AFD-4AA6-B2FF-F6D41D6A5BC6}">
      <formula1>$K$87:$K$90</formula1>
    </dataValidation>
    <dataValidation type="textLength" operator="lessThan" allowBlank="1" showInputMessage="1" showErrorMessage="1" sqref="K21:K26 K39 K52 K81:K83" xr:uid="{6387F79D-4E5B-418C-85A4-2E578A5B79D2}">
      <formula1>1</formula1>
    </dataValidation>
  </dataValidations>
  <pageMargins left="0.23622047244094491" right="0.23622047244094491" top="0.74803149606299213" bottom="0.74803149606299213" header="0.31496062992125984" footer="0.31496062992125984"/>
  <pageSetup paperSize="8" scale="13"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F311-9B6E-4C50-B814-E63B48598031}">
  <sheetPr>
    <pageSetUpPr fitToPage="1"/>
  </sheetPr>
  <dimension ref="A1:BL350"/>
  <sheetViews>
    <sheetView zoomScale="80" zoomScaleNormal="80" workbookViewId="0">
      <selection activeCell="C14" sqref="C14:I14"/>
    </sheetView>
  </sheetViews>
  <sheetFormatPr defaultColWidth="9.1328125" defaultRowHeight="13.15" x14ac:dyDescent="0.4"/>
  <cols>
    <col min="1" max="1" width="1.73046875" style="70" customWidth="1"/>
    <col min="2" max="2" width="15.73046875" style="86" customWidth="1"/>
    <col min="3" max="3" width="46.1328125" style="84" customWidth="1"/>
    <col min="4" max="4" width="34.59765625" style="84" customWidth="1"/>
    <col min="5" max="5" width="18.59765625" style="304" customWidth="1"/>
    <col min="6" max="6" width="82.59765625" style="84" customWidth="1"/>
    <col min="7" max="7" width="17.265625" style="85" customWidth="1"/>
    <col min="8" max="8" width="41" style="85" customWidth="1"/>
    <col min="9" max="9" width="50.73046875" style="84" customWidth="1"/>
    <col min="10" max="10" width="7.86328125" style="84" customWidth="1"/>
    <col min="11" max="11" width="9.59765625" style="69" customWidth="1"/>
    <col min="12" max="15" width="9.1328125" style="69"/>
    <col min="16" max="16384" width="9.1328125" style="70"/>
  </cols>
  <sheetData>
    <row r="1" spans="1:64" s="63" customFormat="1" ht="12" customHeight="1" x14ac:dyDescent="0.4">
      <c r="B1" s="64"/>
      <c r="C1" s="65"/>
      <c r="D1" s="65"/>
      <c r="E1" s="301"/>
      <c r="F1" s="65"/>
      <c r="G1" s="66"/>
      <c r="H1" s="66"/>
      <c r="I1" s="65"/>
      <c r="J1" s="67"/>
      <c r="K1" s="67"/>
      <c r="L1" s="67"/>
      <c r="M1" s="67"/>
      <c r="N1" s="67"/>
      <c r="O1" s="67"/>
    </row>
    <row r="2" spans="1:64" s="63" customFormat="1" ht="15.75" x14ac:dyDescent="0.5">
      <c r="B2" s="287" t="s">
        <v>225</v>
      </c>
      <c r="C2" s="580" t="s">
        <v>439</v>
      </c>
      <c r="D2" s="580"/>
      <c r="E2" s="302" t="s">
        <v>7</v>
      </c>
      <c r="G2" s="66"/>
      <c r="H2" s="66"/>
      <c r="I2" s="65"/>
      <c r="J2" s="67"/>
      <c r="K2" s="67"/>
      <c r="L2" s="67"/>
      <c r="M2" s="67"/>
      <c r="N2" s="67"/>
      <c r="O2" s="67"/>
    </row>
    <row r="3" spans="1:64" s="63" customFormat="1" ht="14.25" x14ac:dyDescent="0.45">
      <c r="B3" s="322" t="s">
        <v>371</v>
      </c>
      <c r="C3" s="579" t="s">
        <v>829</v>
      </c>
      <c r="D3" s="579"/>
      <c r="E3" s="302"/>
      <c r="F3" s="65"/>
      <c r="G3" s="66"/>
      <c r="H3" s="66"/>
      <c r="I3" s="65"/>
      <c r="J3" s="67"/>
      <c r="K3" s="67"/>
      <c r="L3" s="67"/>
      <c r="M3" s="67"/>
      <c r="N3" s="67"/>
      <c r="O3" s="67"/>
    </row>
    <row r="4" spans="1:64" s="63" customFormat="1" ht="14.25" x14ac:dyDescent="0.45">
      <c r="B4" s="322" t="s">
        <v>397</v>
      </c>
      <c r="C4" s="579" t="s">
        <v>464</v>
      </c>
      <c r="D4" s="579"/>
      <c r="E4" s="302"/>
      <c r="F4" s="323"/>
      <c r="G4" s="66"/>
      <c r="H4" s="66"/>
      <c r="I4" s="65"/>
      <c r="J4" s="67"/>
      <c r="K4" s="67"/>
      <c r="L4" s="67"/>
      <c r="M4" s="67"/>
      <c r="N4" s="67"/>
      <c r="O4" s="67"/>
    </row>
    <row r="5" spans="1:64" s="63" customFormat="1" ht="14.25" x14ac:dyDescent="0.45">
      <c r="B5" s="322" t="s">
        <v>399</v>
      </c>
      <c r="C5" s="579" t="s">
        <v>454</v>
      </c>
      <c r="D5" s="579"/>
      <c r="E5" s="302"/>
      <c r="F5" s="65"/>
      <c r="G5" s="66"/>
      <c r="H5" s="66"/>
      <c r="I5" s="65"/>
      <c r="J5" s="67"/>
      <c r="K5" s="67"/>
      <c r="L5" s="67"/>
      <c r="M5" s="67"/>
      <c r="N5" s="67"/>
      <c r="O5" s="67"/>
    </row>
    <row r="6" spans="1:64" s="63" customFormat="1" ht="14.25" x14ac:dyDescent="0.45">
      <c r="B6" s="324" t="s">
        <v>405</v>
      </c>
      <c r="C6" s="581" t="s">
        <v>421</v>
      </c>
      <c r="D6" s="581"/>
      <c r="E6" s="302"/>
      <c r="F6" s="65"/>
      <c r="G6" s="66"/>
      <c r="H6" s="66"/>
      <c r="I6" s="65"/>
      <c r="J6" s="67"/>
      <c r="K6" s="67"/>
      <c r="L6" s="67"/>
      <c r="M6" s="67"/>
      <c r="N6" s="67"/>
      <c r="O6" s="67"/>
    </row>
    <row r="7" spans="1:64" s="63" customFormat="1" ht="14.25" x14ac:dyDescent="0.45">
      <c r="B7" s="322" t="s">
        <v>407</v>
      </c>
      <c r="C7" s="577" t="s">
        <v>422</v>
      </c>
      <c r="D7" s="578"/>
      <c r="E7" s="302"/>
      <c r="F7" s="65"/>
      <c r="G7" s="66"/>
      <c r="H7" s="66"/>
      <c r="I7" s="65"/>
      <c r="J7" s="67"/>
      <c r="K7" s="67"/>
      <c r="L7" s="67"/>
      <c r="M7" s="67"/>
      <c r="N7" s="67"/>
      <c r="O7" s="67"/>
    </row>
    <row r="8" spans="1:64" s="63" customFormat="1" ht="14.25" x14ac:dyDescent="0.45">
      <c r="B8" s="322" t="s">
        <v>425</v>
      </c>
      <c r="C8" s="579" t="s">
        <v>423</v>
      </c>
      <c r="D8" s="579"/>
      <c r="E8" s="302"/>
      <c r="F8" s="65"/>
      <c r="G8" s="66"/>
      <c r="H8" s="66"/>
      <c r="I8" s="65"/>
      <c r="J8" s="67"/>
      <c r="K8" s="67"/>
      <c r="L8" s="67"/>
      <c r="M8" s="67"/>
      <c r="N8" s="67"/>
      <c r="O8" s="67"/>
    </row>
    <row r="9" spans="1:64" s="63" customFormat="1" ht="14.25" x14ac:dyDescent="0.45">
      <c r="B9" s="322" t="s">
        <v>426</v>
      </c>
      <c r="C9" s="579" t="s">
        <v>424</v>
      </c>
      <c r="D9" s="579"/>
      <c r="E9" s="302"/>
      <c r="F9" s="65"/>
      <c r="G9" s="66"/>
      <c r="H9" s="66"/>
      <c r="I9" s="65"/>
      <c r="J9" s="67"/>
      <c r="K9" s="67"/>
      <c r="L9" s="67"/>
      <c r="M9" s="67"/>
      <c r="N9" s="67"/>
      <c r="O9" s="67"/>
    </row>
    <row r="10" spans="1:64" s="63" customFormat="1" ht="14.25" x14ac:dyDescent="0.45">
      <c r="B10" s="322" t="s">
        <v>427</v>
      </c>
      <c r="C10" s="579" t="s">
        <v>438</v>
      </c>
      <c r="D10" s="579"/>
      <c r="E10" s="302"/>
      <c r="F10" s="65"/>
      <c r="G10" s="66"/>
      <c r="H10" s="66"/>
      <c r="I10" s="65"/>
      <c r="J10" s="67"/>
      <c r="K10" s="67"/>
      <c r="L10" s="67"/>
      <c r="M10" s="67"/>
      <c r="N10" s="67"/>
      <c r="O10" s="67"/>
    </row>
    <row r="11" spans="1:64" s="63" customFormat="1" ht="14.25" x14ac:dyDescent="0.45">
      <c r="B11" s="324" t="s">
        <v>528</v>
      </c>
      <c r="C11" s="581" t="s">
        <v>527</v>
      </c>
      <c r="D11" s="581"/>
      <c r="E11" s="302"/>
      <c r="F11" s="65"/>
      <c r="G11" s="66"/>
      <c r="H11" s="66"/>
      <c r="I11" s="65"/>
      <c r="J11" s="67"/>
      <c r="K11" s="67"/>
      <c r="L11" s="67"/>
      <c r="M11" s="67"/>
      <c r="N11" s="67"/>
      <c r="O11" s="67"/>
    </row>
    <row r="12" spans="1:64" s="63" customFormat="1" ht="14.25" x14ac:dyDescent="0.45">
      <c r="B12" s="325"/>
      <c r="C12" s="326"/>
      <c r="D12" s="27"/>
      <c r="E12" s="301"/>
      <c r="F12" s="65"/>
      <c r="G12" s="66"/>
      <c r="H12" s="66"/>
      <c r="I12" s="65"/>
      <c r="J12" s="67"/>
      <c r="K12" s="67"/>
      <c r="L12" s="67"/>
      <c r="M12" s="67"/>
      <c r="N12" s="67"/>
      <c r="O12" s="67"/>
    </row>
    <row r="13" spans="1:64" ht="19.899999999999999" customHeight="1" x14ac:dyDescent="0.4">
      <c r="A13" s="63"/>
      <c r="B13" s="288" t="s">
        <v>370</v>
      </c>
      <c r="C13" s="582" t="s">
        <v>371</v>
      </c>
      <c r="D13" s="582"/>
      <c r="E13" s="582"/>
      <c r="F13" s="582"/>
      <c r="G13" s="582"/>
      <c r="H13" s="582"/>
      <c r="I13" s="582"/>
      <c r="J13" s="327"/>
      <c r="K13" s="67"/>
      <c r="L13" s="67"/>
      <c r="M13" s="67"/>
      <c r="N13" s="67"/>
      <c r="O13" s="67"/>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row>
    <row r="14" spans="1:64" ht="174" customHeight="1" x14ac:dyDescent="0.4">
      <c r="A14" s="63"/>
      <c r="B14" s="71" t="s">
        <v>372</v>
      </c>
      <c r="C14" s="591" t="s">
        <v>1151</v>
      </c>
      <c r="D14" s="592"/>
      <c r="E14" s="592"/>
      <c r="F14" s="592"/>
      <c r="G14" s="592"/>
      <c r="H14" s="592"/>
      <c r="I14" s="593"/>
      <c r="J14" s="327"/>
      <c r="K14" s="67"/>
      <c r="L14" s="67"/>
      <c r="M14" s="67"/>
      <c r="N14" s="67"/>
      <c r="O14" s="67"/>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row>
    <row r="15" spans="1:64" ht="47.65" customHeight="1" x14ac:dyDescent="0.4">
      <c r="A15" s="63"/>
      <c r="B15" s="72" t="s">
        <v>373</v>
      </c>
      <c r="C15" s="584" t="s">
        <v>1001</v>
      </c>
      <c r="D15" s="585"/>
      <c r="E15" s="585"/>
      <c r="F15" s="585"/>
      <c r="G15" s="585"/>
      <c r="H15" s="585"/>
      <c r="I15" s="586"/>
      <c r="J15" s="327"/>
      <c r="K15" s="67"/>
      <c r="L15" s="67"/>
      <c r="M15" s="67"/>
      <c r="N15" s="67"/>
      <c r="O15" s="67"/>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row>
    <row r="16" spans="1:64" ht="33" customHeight="1" x14ac:dyDescent="0.4">
      <c r="A16" s="63"/>
      <c r="B16" s="587" t="s">
        <v>440</v>
      </c>
      <c r="C16" s="275" t="s">
        <v>374</v>
      </c>
      <c r="D16" s="276" t="s">
        <v>375</v>
      </c>
      <c r="E16" s="275" t="s">
        <v>376</v>
      </c>
      <c r="F16" s="275" t="s">
        <v>377</v>
      </c>
      <c r="G16" s="277" t="s">
        <v>378</v>
      </c>
      <c r="H16" s="277" t="s">
        <v>798</v>
      </c>
      <c r="I16" s="277" t="s">
        <v>3</v>
      </c>
      <c r="J16" s="92" t="s">
        <v>4</v>
      </c>
      <c r="K16" s="67"/>
      <c r="L16" s="67"/>
      <c r="M16" s="67"/>
      <c r="N16" s="67"/>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row>
    <row r="17" spans="1:64" s="69" customFormat="1" ht="18" customHeight="1" x14ac:dyDescent="0.4">
      <c r="A17" s="63"/>
      <c r="B17" s="588"/>
      <c r="C17" s="328" t="s">
        <v>379</v>
      </c>
      <c r="D17" s="336" t="s">
        <v>74</v>
      </c>
      <c r="E17" s="396" t="s">
        <v>75</v>
      </c>
      <c r="F17" s="328" t="s">
        <v>380</v>
      </c>
      <c r="G17" s="73" t="s">
        <v>6</v>
      </c>
      <c r="H17" s="73"/>
      <c r="I17" s="330"/>
      <c r="J17" s="331">
        <f t="shared" ref="J17:J26" si="0">IF(G17="","0",IF(G17="Pass",1,IF(G17="Fail",0,IF(G17="TBD",0,IF(G17="N/A (Please provide reason)",1)))))</f>
        <v>0</v>
      </c>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row>
    <row r="18" spans="1:64" s="69" customFormat="1" ht="30.4" customHeight="1" x14ac:dyDescent="0.4">
      <c r="A18" s="63"/>
      <c r="B18" s="588"/>
      <c r="C18" s="328" t="s">
        <v>381</v>
      </c>
      <c r="D18" s="336" t="s">
        <v>814</v>
      </c>
      <c r="E18" s="396" t="s">
        <v>984</v>
      </c>
      <c r="F18" s="328" t="s">
        <v>830</v>
      </c>
      <c r="G18" s="73" t="s">
        <v>6</v>
      </c>
      <c r="H18" s="73"/>
      <c r="I18" s="330"/>
      <c r="J18" s="331">
        <f t="shared" si="0"/>
        <v>0</v>
      </c>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row>
    <row r="19" spans="1:64" s="69" customFormat="1" ht="75.75" customHeight="1" x14ac:dyDescent="0.4">
      <c r="A19" s="63"/>
      <c r="B19" s="588"/>
      <c r="C19" s="328" t="s">
        <v>382</v>
      </c>
      <c r="D19" s="336" t="s">
        <v>1129</v>
      </c>
      <c r="E19" s="396" t="s">
        <v>1128</v>
      </c>
      <c r="F19" s="328" t="s">
        <v>529</v>
      </c>
      <c r="G19" s="73" t="s">
        <v>6</v>
      </c>
      <c r="H19" s="73"/>
      <c r="I19" s="330"/>
      <c r="J19" s="331">
        <f t="shared" si="0"/>
        <v>0</v>
      </c>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row>
    <row r="20" spans="1:64" s="69" customFormat="1" ht="45.4" customHeight="1" x14ac:dyDescent="0.4">
      <c r="A20" s="63"/>
      <c r="B20" s="588"/>
      <c r="C20" s="328" t="s">
        <v>383</v>
      </c>
      <c r="D20" s="336" t="s">
        <v>1026</v>
      </c>
      <c r="E20" s="396" t="s">
        <v>1027</v>
      </c>
      <c r="F20" s="328" t="s">
        <v>384</v>
      </c>
      <c r="G20" s="73" t="s">
        <v>6</v>
      </c>
      <c r="H20" s="73"/>
      <c r="I20" s="330"/>
      <c r="J20" s="331">
        <f t="shared" si="0"/>
        <v>0</v>
      </c>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row>
    <row r="21" spans="1:64" s="69" customFormat="1" ht="58.5" customHeight="1" x14ac:dyDescent="0.4">
      <c r="A21" s="63"/>
      <c r="B21" s="588"/>
      <c r="C21" s="328" t="s">
        <v>893</v>
      </c>
      <c r="D21" s="336" t="s">
        <v>995</v>
      </c>
      <c r="E21" s="396" t="s">
        <v>985</v>
      </c>
      <c r="F21" s="328" t="s">
        <v>386</v>
      </c>
      <c r="G21" s="73" t="s">
        <v>6</v>
      </c>
      <c r="H21" s="73"/>
      <c r="I21" s="330"/>
      <c r="J21" s="331">
        <f t="shared" si="0"/>
        <v>0</v>
      </c>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row>
    <row r="22" spans="1:64" s="69" customFormat="1" ht="17.25" customHeight="1" x14ac:dyDescent="0.4">
      <c r="A22" s="63"/>
      <c r="B22" s="588"/>
      <c r="C22" s="328" t="s">
        <v>447</v>
      </c>
      <c r="D22" s="336" t="s">
        <v>177</v>
      </c>
      <c r="E22" s="396" t="s">
        <v>176</v>
      </c>
      <c r="F22" s="328" t="s">
        <v>448</v>
      </c>
      <c r="G22" s="73" t="s">
        <v>6</v>
      </c>
      <c r="H22" s="73"/>
      <c r="I22" s="330"/>
      <c r="J22" s="331">
        <f t="shared" si="0"/>
        <v>0</v>
      </c>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row>
    <row r="23" spans="1:64" s="69" customFormat="1" ht="17.25" customHeight="1" x14ac:dyDescent="0.4">
      <c r="A23" s="63"/>
      <c r="B23" s="588"/>
      <c r="C23" s="328" t="s">
        <v>391</v>
      </c>
      <c r="D23" s="336" t="s">
        <v>824</v>
      </c>
      <c r="E23" s="396" t="s">
        <v>95</v>
      </c>
      <c r="F23" s="328" t="s">
        <v>449</v>
      </c>
      <c r="G23" s="73" t="s">
        <v>6</v>
      </c>
      <c r="H23" s="73"/>
      <c r="I23" s="330"/>
      <c r="J23" s="331">
        <f t="shared" si="0"/>
        <v>0</v>
      </c>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row>
    <row r="24" spans="1:64" s="69" customFormat="1" ht="46.5" customHeight="1" x14ac:dyDescent="0.4">
      <c r="A24" s="63"/>
      <c r="B24" s="588"/>
      <c r="C24" s="328" t="s">
        <v>891</v>
      </c>
      <c r="D24" s="336" t="s">
        <v>1028</v>
      </c>
      <c r="E24" s="396" t="s">
        <v>1029</v>
      </c>
      <c r="F24" s="328" t="s">
        <v>892</v>
      </c>
      <c r="G24" s="73" t="s">
        <v>6</v>
      </c>
      <c r="H24" s="73"/>
      <c r="I24" s="330"/>
      <c r="J24" s="331">
        <f t="shared" si="0"/>
        <v>0</v>
      </c>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row>
    <row r="25" spans="1:64" s="69" customFormat="1" ht="46.5" customHeight="1" x14ac:dyDescent="0.4">
      <c r="A25" s="63"/>
      <c r="B25" s="588"/>
      <c r="C25" s="328" t="s">
        <v>389</v>
      </c>
      <c r="D25" s="336" t="s">
        <v>825</v>
      </c>
      <c r="E25" s="396" t="s">
        <v>986</v>
      </c>
      <c r="F25" s="328" t="s">
        <v>390</v>
      </c>
      <c r="G25" s="73" t="s">
        <v>6</v>
      </c>
      <c r="H25" s="73"/>
      <c r="I25" s="330"/>
      <c r="J25" s="331">
        <f t="shared" si="0"/>
        <v>0</v>
      </c>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row>
    <row r="26" spans="1:64" s="69" customFormat="1" ht="72.400000000000006" customHeight="1" x14ac:dyDescent="0.4">
      <c r="A26" s="63"/>
      <c r="B26" s="588"/>
      <c r="C26" s="328" t="s">
        <v>394</v>
      </c>
      <c r="D26" s="336" t="s">
        <v>831</v>
      </c>
      <c r="E26" s="396" t="s">
        <v>1030</v>
      </c>
      <c r="F26" s="328" t="s">
        <v>395</v>
      </c>
      <c r="G26" s="73" t="s">
        <v>6</v>
      </c>
      <c r="H26" s="73"/>
      <c r="I26" s="330"/>
      <c r="J26" s="331">
        <f t="shared" si="0"/>
        <v>0</v>
      </c>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row>
    <row r="27" spans="1:64" s="77" customFormat="1" ht="19.899999999999999" customHeight="1" x14ac:dyDescent="0.45">
      <c r="A27" s="74"/>
      <c r="B27" s="75" t="s">
        <v>396</v>
      </c>
      <c r="C27" s="332" t="str">
        <f>IF(K27=100%, "Complete", "Incomplete")</f>
        <v>Incomplete</v>
      </c>
      <c r="D27" s="333"/>
      <c r="E27" s="334"/>
      <c r="F27" s="333"/>
      <c r="G27" s="335"/>
      <c r="H27" s="335"/>
      <c r="I27" s="333"/>
      <c r="J27" s="333"/>
      <c r="K27" s="76">
        <f>SUM(J17:J26) / (COUNT(J17:J26))</f>
        <v>0</v>
      </c>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row>
    <row r="28" spans="1:64" ht="14.25" x14ac:dyDescent="0.45">
      <c r="A28" s="27"/>
      <c r="B28" s="27"/>
      <c r="C28" s="27"/>
      <c r="D28" s="27"/>
      <c r="E28" s="326"/>
      <c r="F28" s="27"/>
      <c r="G28" s="233"/>
      <c r="H28" s="233"/>
      <c r="I28" s="27"/>
      <c r="J28" s="327"/>
      <c r="K28" s="67"/>
      <c r="L28" s="67"/>
      <c r="M28" s="67"/>
      <c r="N28" s="67"/>
      <c r="O28" s="67"/>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row>
    <row r="29" spans="1:64" ht="14.25" x14ac:dyDescent="0.45">
      <c r="A29" s="27"/>
      <c r="B29" s="288" t="s">
        <v>370</v>
      </c>
      <c r="C29" s="582" t="s">
        <v>397</v>
      </c>
      <c r="D29" s="582"/>
      <c r="E29" s="582"/>
      <c r="F29" s="582"/>
      <c r="G29" s="582"/>
      <c r="H29" s="582"/>
      <c r="I29" s="582"/>
      <c r="J29" s="327"/>
      <c r="K29" s="67"/>
      <c r="L29" s="67"/>
      <c r="M29" s="67"/>
      <c r="N29" s="67"/>
      <c r="O29" s="67"/>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row>
    <row r="30" spans="1:64" ht="171.4" customHeight="1" x14ac:dyDescent="0.45">
      <c r="A30" s="27"/>
      <c r="B30" s="71" t="s">
        <v>372</v>
      </c>
      <c r="C30" s="589" t="s">
        <v>1152</v>
      </c>
      <c r="D30" s="589"/>
      <c r="E30" s="589"/>
      <c r="F30" s="589"/>
      <c r="G30" s="589"/>
      <c r="H30" s="589"/>
      <c r="I30" s="589"/>
      <c r="J30" s="327"/>
      <c r="K30" s="67"/>
      <c r="L30" s="67"/>
      <c r="M30" s="67"/>
      <c r="N30" s="67"/>
      <c r="O30" s="67"/>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row>
    <row r="31" spans="1:64" ht="51.75" customHeight="1" x14ac:dyDescent="0.45">
      <c r="A31" s="27"/>
      <c r="B31" s="72" t="s">
        <v>373</v>
      </c>
      <c r="C31" s="590" t="s">
        <v>1002</v>
      </c>
      <c r="D31" s="590"/>
      <c r="E31" s="590"/>
      <c r="F31" s="590"/>
      <c r="G31" s="590"/>
      <c r="H31" s="590"/>
      <c r="I31" s="590"/>
      <c r="J31" s="327"/>
      <c r="K31" s="67"/>
      <c r="L31" s="67"/>
      <c r="M31" s="67"/>
      <c r="N31" s="67"/>
      <c r="O31" s="67"/>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row>
    <row r="32" spans="1:64" ht="30.75" x14ac:dyDescent="0.45">
      <c r="A32" s="27"/>
      <c r="B32" s="587" t="s">
        <v>440</v>
      </c>
      <c r="C32" s="275" t="s">
        <v>374</v>
      </c>
      <c r="D32" s="276" t="s">
        <v>375</v>
      </c>
      <c r="E32" s="275" t="s">
        <v>376</v>
      </c>
      <c r="F32" s="275" t="s">
        <v>377</v>
      </c>
      <c r="G32" s="277" t="s">
        <v>378</v>
      </c>
      <c r="H32" s="277" t="s">
        <v>798</v>
      </c>
      <c r="I32" s="277" t="s">
        <v>3</v>
      </c>
      <c r="J32" s="92" t="s">
        <v>4</v>
      </c>
      <c r="K32" s="67"/>
      <c r="L32" s="67"/>
      <c r="M32" s="67"/>
      <c r="N32" s="67"/>
      <c r="O32" s="67"/>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row>
    <row r="33" spans="1:64" ht="14.25" x14ac:dyDescent="0.45">
      <c r="A33" s="27"/>
      <c r="B33" s="588"/>
      <c r="C33" s="328" t="s">
        <v>381</v>
      </c>
      <c r="D33" s="336" t="s">
        <v>48</v>
      </c>
      <c r="E33" s="396" t="s">
        <v>32</v>
      </c>
      <c r="F33" s="336" t="s">
        <v>458</v>
      </c>
      <c r="G33" s="73" t="s">
        <v>6</v>
      </c>
      <c r="H33" s="73"/>
      <c r="I33" s="330"/>
      <c r="J33" s="331">
        <f t="shared" ref="J33:J42" si="1">IF(G33="","0",IF(G33="Pass",1,IF(G33="Fail",0,IF(G33="TBD",0,IF(G33="N/A (Please provide reason)",1)))))</f>
        <v>0</v>
      </c>
      <c r="K33" s="67"/>
      <c r="L33" s="67"/>
      <c r="M33" s="67"/>
      <c r="N33" s="67"/>
      <c r="O33" s="67"/>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row>
    <row r="34" spans="1:64" ht="28.5" x14ac:dyDescent="0.45">
      <c r="A34" s="27"/>
      <c r="B34" s="588"/>
      <c r="C34" s="328" t="s">
        <v>382</v>
      </c>
      <c r="D34" s="336" t="s">
        <v>437</v>
      </c>
      <c r="E34" s="396" t="s">
        <v>987</v>
      </c>
      <c r="F34" s="336" t="s">
        <v>459</v>
      </c>
      <c r="G34" s="73" t="s">
        <v>6</v>
      </c>
      <c r="H34" s="73"/>
      <c r="I34" s="330"/>
      <c r="J34" s="331">
        <f t="shared" si="1"/>
        <v>0</v>
      </c>
      <c r="K34" s="67"/>
      <c r="L34" s="67"/>
      <c r="M34" s="67"/>
      <c r="N34" s="67"/>
      <c r="O34" s="67"/>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row>
    <row r="35" spans="1:64" ht="45" customHeight="1" x14ac:dyDescent="0.45">
      <c r="A35" s="27"/>
      <c r="B35" s="588"/>
      <c r="C35" s="328" t="s">
        <v>379</v>
      </c>
      <c r="D35" s="336" t="s">
        <v>429</v>
      </c>
      <c r="E35" s="396" t="s">
        <v>988</v>
      </c>
      <c r="F35" s="336" t="s">
        <v>428</v>
      </c>
      <c r="G35" s="73" t="s">
        <v>6</v>
      </c>
      <c r="H35" s="73"/>
      <c r="I35" s="330"/>
      <c r="J35" s="331">
        <f t="shared" si="1"/>
        <v>0</v>
      </c>
      <c r="K35" s="67"/>
      <c r="L35" s="67"/>
      <c r="M35" s="67"/>
      <c r="N35" s="67"/>
      <c r="O35" s="67"/>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row>
    <row r="36" spans="1:64" ht="33.4" customHeight="1" x14ac:dyDescent="0.45">
      <c r="A36" s="27"/>
      <c r="B36" s="588"/>
      <c r="C36" s="328" t="s">
        <v>383</v>
      </c>
      <c r="D36" s="336" t="s">
        <v>996</v>
      </c>
      <c r="E36" s="396" t="s">
        <v>83</v>
      </c>
      <c r="F36" s="336" t="s">
        <v>972</v>
      </c>
      <c r="G36" s="73" t="s">
        <v>6</v>
      </c>
      <c r="H36" s="73"/>
      <c r="I36" s="330"/>
      <c r="J36" s="331">
        <f t="shared" si="1"/>
        <v>0</v>
      </c>
      <c r="K36" s="67"/>
      <c r="L36" s="67"/>
      <c r="M36" s="67"/>
      <c r="N36" s="67"/>
      <c r="O36" s="67"/>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row>
    <row r="37" spans="1:64" ht="84.75" customHeight="1" x14ac:dyDescent="0.45">
      <c r="A37" s="27"/>
      <c r="B37" s="588"/>
      <c r="C37" s="328" t="s">
        <v>431</v>
      </c>
      <c r="D37" s="336" t="s">
        <v>997</v>
      </c>
      <c r="E37" s="396" t="s">
        <v>1021</v>
      </c>
      <c r="F37" s="336" t="s">
        <v>432</v>
      </c>
      <c r="G37" s="73" t="s">
        <v>6</v>
      </c>
      <c r="H37" s="73"/>
      <c r="I37" s="330"/>
      <c r="J37" s="331">
        <f t="shared" si="1"/>
        <v>0</v>
      </c>
      <c r="K37" s="67"/>
      <c r="L37" s="67"/>
      <c r="M37" s="67"/>
      <c r="N37" s="67"/>
      <c r="O37" s="67"/>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row>
    <row r="38" spans="1:64" ht="59.25" customHeight="1" x14ac:dyDescent="0.45">
      <c r="A38" s="27"/>
      <c r="B38" s="588"/>
      <c r="C38" s="328" t="s">
        <v>433</v>
      </c>
      <c r="D38" s="336" t="s">
        <v>1099</v>
      </c>
      <c r="E38" s="396" t="s">
        <v>1100</v>
      </c>
      <c r="F38" s="336" t="s">
        <v>460</v>
      </c>
      <c r="G38" s="73" t="s">
        <v>6</v>
      </c>
      <c r="H38" s="73"/>
      <c r="I38" s="330"/>
      <c r="J38" s="331">
        <f t="shared" si="1"/>
        <v>0</v>
      </c>
      <c r="K38" s="67"/>
      <c r="L38" s="67"/>
      <c r="M38" s="67"/>
      <c r="N38" s="67"/>
      <c r="O38" s="67"/>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row>
    <row r="39" spans="1:64" ht="33" customHeight="1" x14ac:dyDescent="0.45">
      <c r="A39" s="27"/>
      <c r="B39" s="588"/>
      <c r="C39" s="328" t="s">
        <v>430</v>
      </c>
      <c r="D39" s="336" t="s">
        <v>1022</v>
      </c>
      <c r="E39" s="396" t="s">
        <v>1023</v>
      </c>
      <c r="F39" s="336" t="s">
        <v>446</v>
      </c>
      <c r="G39" s="73" t="s">
        <v>6</v>
      </c>
      <c r="H39" s="73"/>
      <c r="I39" s="330"/>
      <c r="J39" s="331">
        <f t="shared" si="1"/>
        <v>0</v>
      </c>
      <c r="K39" s="67"/>
      <c r="L39" s="67"/>
      <c r="M39" s="67"/>
      <c r="N39" s="67"/>
      <c r="O39" s="67"/>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row>
    <row r="40" spans="1:64" ht="100.5" customHeight="1" x14ac:dyDescent="0.45">
      <c r="A40" s="27"/>
      <c r="B40" s="588"/>
      <c r="C40" s="328" t="s">
        <v>891</v>
      </c>
      <c r="D40" s="336" t="s">
        <v>1024</v>
      </c>
      <c r="E40" s="396" t="s">
        <v>1025</v>
      </c>
      <c r="F40" s="336" t="s">
        <v>434</v>
      </c>
      <c r="G40" s="73" t="s">
        <v>6</v>
      </c>
      <c r="H40" s="73"/>
      <c r="I40" s="330"/>
      <c r="J40" s="331">
        <f t="shared" si="1"/>
        <v>0</v>
      </c>
      <c r="K40" s="67"/>
      <c r="L40" s="67"/>
      <c r="M40" s="67"/>
      <c r="N40" s="67"/>
      <c r="O40" s="67"/>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row>
    <row r="41" spans="1:64" ht="15.75" customHeight="1" x14ac:dyDescent="0.45">
      <c r="A41" s="27"/>
      <c r="B41" s="415"/>
      <c r="C41" s="328" t="s">
        <v>531</v>
      </c>
      <c r="D41" s="336" t="s">
        <v>489</v>
      </c>
      <c r="E41" s="396" t="s">
        <v>97</v>
      </c>
      <c r="F41" s="336" t="s">
        <v>826</v>
      </c>
      <c r="G41" s="73" t="s">
        <v>6</v>
      </c>
      <c r="H41" s="73"/>
      <c r="I41" s="330"/>
      <c r="J41" s="331">
        <f t="shared" si="1"/>
        <v>0</v>
      </c>
      <c r="K41" s="67"/>
      <c r="L41" s="67"/>
      <c r="M41" s="67"/>
      <c r="N41" s="67"/>
      <c r="O41" s="67"/>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row>
    <row r="42" spans="1:64" ht="60.75" customHeight="1" x14ac:dyDescent="0.45">
      <c r="A42" s="27"/>
      <c r="B42" s="415"/>
      <c r="C42" s="328" t="s">
        <v>899</v>
      </c>
      <c r="D42" s="336" t="s">
        <v>998</v>
      </c>
      <c r="E42" s="396" t="s">
        <v>989</v>
      </c>
      <c r="F42" s="336" t="s">
        <v>395</v>
      </c>
      <c r="G42" s="73" t="s">
        <v>6</v>
      </c>
      <c r="H42" s="73"/>
      <c r="I42" s="330"/>
      <c r="J42" s="331">
        <f t="shared" si="1"/>
        <v>0</v>
      </c>
      <c r="K42" s="67"/>
      <c r="L42" s="67"/>
      <c r="M42" s="67"/>
      <c r="N42" s="67"/>
      <c r="O42" s="67"/>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row>
    <row r="43" spans="1:64" ht="14.25" x14ac:dyDescent="0.45">
      <c r="A43" s="27"/>
      <c r="B43" s="68" t="s">
        <v>396</v>
      </c>
      <c r="C43" s="332" t="str">
        <f>IF(K43=100%, "Complete", "Incomplete")</f>
        <v>Incomplete</v>
      </c>
      <c r="D43" s="333"/>
      <c r="E43" s="334"/>
      <c r="F43" s="333"/>
      <c r="G43" s="335"/>
      <c r="H43" s="335"/>
      <c r="I43" s="333"/>
      <c r="J43" s="333"/>
      <c r="K43" s="76">
        <f>SUM(J33:J42) / (COUNT(J33:J42))</f>
        <v>0</v>
      </c>
      <c r="L43" s="67"/>
      <c r="M43" s="67"/>
      <c r="N43" s="67"/>
      <c r="O43" s="67"/>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row>
    <row r="44" spans="1:64" ht="14.25" x14ac:dyDescent="0.45">
      <c r="A44" s="27"/>
      <c r="B44" s="27"/>
      <c r="C44" s="27"/>
      <c r="D44" s="27"/>
      <c r="E44" s="326"/>
      <c r="F44" s="27"/>
      <c r="G44" s="233"/>
      <c r="H44" s="233"/>
      <c r="I44" s="27"/>
      <c r="J44" s="327"/>
      <c r="L44" s="67"/>
      <c r="M44" s="67"/>
      <c r="N44" s="67"/>
      <c r="O44" s="67"/>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row>
    <row r="45" spans="1:64" s="69" customFormat="1" ht="14.25" x14ac:dyDescent="0.45">
      <c r="A45" s="27"/>
      <c r="B45" s="288" t="s">
        <v>370</v>
      </c>
      <c r="C45" s="582" t="s">
        <v>399</v>
      </c>
      <c r="D45" s="582"/>
      <c r="E45" s="582"/>
      <c r="F45" s="582"/>
      <c r="G45" s="582"/>
      <c r="H45" s="582"/>
      <c r="I45" s="582"/>
      <c r="J45" s="32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row>
    <row r="46" spans="1:64" ht="162.75" customHeight="1" x14ac:dyDescent="0.4">
      <c r="A46" s="63"/>
      <c r="B46" s="71" t="s">
        <v>372</v>
      </c>
      <c r="C46" s="591" t="s">
        <v>1153</v>
      </c>
      <c r="D46" s="592"/>
      <c r="E46" s="592"/>
      <c r="F46" s="592"/>
      <c r="G46" s="592"/>
      <c r="H46" s="592"/>
      <c r="I46" s="593"/>
      <c r="J46" s="327"/>
      <c r="K46" s="67"/>
      <c r="L46" s="67"/>
      <c r="M46" s="67"/>
      <c r="N46" s="67"/>
      <c r="O46" s="67"/>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row>
    <row r="47" spans="1:64" ht="68.25" customHeight="1" x14ac:dyDescent="0.4">
      <c r="A47" s="63"/>
      <c r="B47" s="72" t="s">
        <v>373</v>
      </c>
      <c r="C47" s="584" t="s">
        <v>1003</v>
      </c>
      <c r="D47" s="585"/>
      <c r="E47" s="585"/>
      <c r="F47" s="585"/>
      <c r="G47" s="585"/>
      <c r="H47" s="585"/>
      <c r="I47" s="586"/>
      <c r="J47" s="327"/>
      <c r="K47" s="67"/>
      <c r="L47" s="67"/>
      <c r="M47" s="67"/>
      <c r="N47" s="67"/>
      <c r="O47" s="67"/>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row>
    <row r="48" spans="1:64" ht="30.75" x14ac:dyDescent="0.4">
      <c r="A48" s="63"/>
      <c r="B48" s="587" t="s">
        <v>440</v>
      </c>
      <c r="C48" s="275" t="s">
        <v>374</v>
      </c>
      <c r="D48" s="276" t="s">
        <v>375</v>
      </c>
      <c r="E48" s="275" t="s">
        <v>376</v>
      </c>
      <c r="F48" s="275" t="s">
        <v>377</v>
      </c>
      <c r="G48" s="277" t="s">
        <v>378</v>
      </c>
      <c r="H48" s="277" t="s">
        <v>798</v>
      </c>
      <c r="I48" s="277" t="s">
        <v>3</v>
      </c>
      <c r="J48" s="92" t="s">
        <v>4</v>
      </c>
      <c r="K48" s="67"/>
      <c r="L48" s="67"/>
      <c r="M48" s="67"/>
      <c r="N48" s="67"/>
      <c r="O48" s="67"/>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row>
    <row r="49" spans="1:64" ht="17.649999999999999" customHeight="1" x14ac:dyDescent="0.4">
      <c r="A49" s="63"/>
      <c r="B49" s="588"/>
      <c r="C49" s="328" t="s">
        <v>379</v>
      </c>
      <c r="D49" s="328" t="s">
        <v>74</v>
      </c>
      <c r="E49" s="329" t="s">
        <v>75</v>
      </c>
      <c r="F49" s="328" t="s">
        <v>380</v>
      </c>
      <c r="G49" s="73" t="s">
        <v>6</v>
      </c>
      <c r="H49" s="73"/>
      <c r="I49" s="330"/>
      <c r="J49" s="331">
        <f t="shared" ref="J49:J56" si="2">IF(G49="","0",IF(G49="Pass",1,IF(G49="Fail",0,IF(G49="TBD",0,IF(G49="N/A (Please provide reason)",1)))))</f>
        <v>0</v>
      </c>
      <c r="K49" s="67"/>
      <c r="L49" s="67"/>
      <c r="M49" s="67"/>
      <c r="N49" s="67"/>
      <c r="O49" s="67"/>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row>
    <row r="50" spans="1:64" ht="14.25" x14ac:dyDescent="0.4">
      <c r="A50" s="63"/>
      <c r="B50" s="588"/>
      <c r="C50" s="328" t="s">
        <v>381</v>
      </c>
      <c r="D50" s="328" t="s">
        <v>48</v>
      </c>
      <c r="E50" s="329" t="s">
        <v>32</v>
      </c>
      <c r="F50" s="328" t="s">
        <v>1101</v>
      </c>
      <c r="G50" s="73" t="s">
        <v>6</v>
      </c>
      <c r="H50" s="73"/>
      <c r="I50" s="330"/>
      <c r="J50" s="331">
        <f t="shared" si="2"/>
        <v>0</v>
      </c>
      <c r="K50" s="67"/>
      <c r="L50" s="67"/>
      <c r="M50" s="67"/>
      <c r="N50" s="67"/>
      <c r="O50" s="67"/>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row>
    <row r="51" spans="1:64" ht="51" customHeight="1" x14ac:dyDescent="0.4">
      <c r="A51" s="63"/>
      <c r="B51" s="588"/>
      <c r="C51" s="328" t="s">
        <v>382</v>
      </c>
      <c r="D51" s="328" t="s">
        <v>894</v>
      </c>
      <c r="E51" s="329" t="s">
        <v>990</v>
      </c>
      <c r="F51" s="328" t="s">
        <v>461</v>
      </c>
      <c r="G51" s="73" t="s">
        <v>6</v>
      </c>
      <c r="H51" s="73"/>
      <c r="I51" s="330"/>
      <c r="J51" s="331">
        <f t="shared" si="2"/>
        <v>0</v>
      </c>
      <c r="K51" s="67"/>
      <c r="L51" s="67"/>
      <c r="M51" s="67"/>
      <c r="N51" s="67"/>
      <c r="O51" s="67"/>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row>
    <row r="52" spans="1:64" ht="34.5" customHeight="1" x14ac:dyDescent="0.4">
      <c r="A52" s="63"/>
      <c r="B52" s="588"/>
      <c r="C52" s="328" t="s">
        <v>999</v>
      </c>
      <c r="D52" s="328" t="s">
        <v>1082</v>
      </c>
      <c r="E52" s="329" t="s">
        <v>1083</v>
      </c>
      <c r="F52" s="328" t="s">
        <v>398</v>
      </c>
      <c r="G52" s="73" t="s">
        <v>6</v>
      </c>
      <c r="H52" s="73"/>
      <c r="I52" s="330"/>
      <c r="J52" s="331">
        <f t="shared" si="2"/>
        <v>0</v>
      </c>
      <c r="K52" s="67"/>
      <c r="L52" s="67"/>
      <c r="M52" s="67"/>
      <c r="N52" s="67"/>
      <c r="O52" s="67"/>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row>
    <row r="53" spans="1:64" ht="14.25" x14ac:dyDescent="0.4">
      <c r="A53" s="63"/>
      <c r="B53" s="588"/>
      <c r="C53" s="328" t="s">
        <v>1004</v>
      </c>
      <c r="D53" s="328" t="s">
        <v>162</v>
      </c>
      <c r="E53" s="329" t="s">
        <v>85</v>
      </c>
      <c r="F53" s="328" t="s">
        <v>1102</v>
      </c>
      <c r="G53" s="73" t="s">
        <v>6</v>
      </c>
      <c r="H53" s="73"/>
      <c r="I53" s="330"/>
      <c r="J53" s="331">
        <f t="shared" si="2"/>
        <v>0</v>
      </c>
      <c r="K53" s="67"/>
      <c r="L53" s="67"/>
      <c r="M53" s="67"/>
      <c r="N53" s="67"/>
      <c r="O53" s="67"/>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row>
    <row r="54" spans="1:64" ht="28.5" x14ac:dyDescent="0.4">
      <c r="A54" s="63"/>
      <c r="B54" s="588"/>
      <c r="C54" s="336" t="s">
        <v>1084</v>
      </c>
      <c r="D54" s="336" t="s">
        <v>204</v>
      </c>
      <c r="E54" s="336" t="s">
        <v>1080</v>
      </c>
      <c r="F54" s="336" t="s">
        <v>1085</v>
      </c>
      <c r="G54" s="73" t="s">
        <v>6</v>
      </c>
      <c r="H54" s="73"/>
      <c r="I54" s="330"/>
      <c r="J54" s="331">
        <f t="shared" si="2"/>
        <v>0</v>
      </c>
      <c r="K54" s="67"/>
      <c r="L54" s="67"/>
      <c r="M54" s="67"/>
      <c r="N54" s="67"/>
      <c r="O54" s="67"/>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row>
    <row r="55" spans="1:64" ht="75" customHeight="1" x14ac:dyDescent="0.4">
      <c r="A55" s="63"/>
      <c r="B55" s="588"/>
      <c r="C55" s="336" t="s">
        <v>832</v>
      </c>
      <c r="D55" s="336" t="s">
        <v>1103</v>
      </c>
      <c r="E55" s="396" t="s">
        <v>1104</v>
      </c>
      <c r="F55" s="336" t="s">
        <v>973</v>
      </c>
      <c r="G55" s="73" t="s">
        <v>6</v>
      </c>
      <c r="H55" s="73"/>
      <c r="I55" s="330"/>
      <c r="J55" s="331">
        <f t="shared" si="2"/>
        <v>0</v>
      </c>
      <c r="K55" s="67"/>
      <c r="L55" s="67"/>
      <c r="M55" s="67"/>
      <c r="N55" s="67"/>
      <c r="O55" s="67"/>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row>
    <row r="56" spans="1:64" ht="59.65" customHeight="1" x14ac:dyDescent="0.4">
      <c r="A56" s="63"/>
      <c r="B56" s="415"/>
      <c r="C56" s="328" t="s">
        <v>900</v>
      </c>
      <c r="D56" s="328" t="s">
        <v>998</v>
      </c>
      <c r="E56" s="329" t="s">
        <v>989</v>
      </c>
      <c r="F56" s="328" t="s">
        <v>395</v>
      </c>
      <c r="G56" s="73" t="s">
        <v>6</v>
      </c>
      <c r="H56" s="73"/>
      <c r="I56" s="330"/>
      <c r="J56" s="331">
        <f t="shared" si="2"/>
        <v>0</v>
      </c>
      <c r="K56" s="67"/>
      <c r="L56" s="67"/>
      <c r="M56" s="67"/>
      <c r="N56" s="67"/>
      <c r="O56" s="67"/>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row>
    <row r="57" spans="1:64" ht="14.25" x14ac:dyDescent="0.4">
      <c r="A57" s="63"/>
      <c r="B57" s="68" t="s">
        <v>396</v>
      </c>
      <c r="C57" s="332" t="str">
        <f>IF(K57=100%, "Complete", "Incomplete")</f>
        <v>Incomplete</v>
      </c>
      <c r="D57" s="333"/>
      <c r="E57" s="334"/>
      <c r="F57" s="333"/>
      <c r="G57" s="335"/>
      <c r="H57" s="335"/>
      <c r="I57" s="333"/>
      <c r="J57" s="333"/>
      <c r="K57" s="76">
        <f>SUM(J49:J56) / (COUNT(J49:J56))</f>
        <v>0</v>
      </c>
      <c r="L57" s="67"/>
      <c r="M57" s="67"/>
      <c r="N57" s="67"/>
      <c r="O57" s="67"/>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row>
    <row r="58" spans="1:64" ht="14.25" x14ac:dyDescent="0.4">
      <c r="A58" s="63"/>
      <c r="B58" s="337"/>
      <c r="C58" s="274"/>
      <c r="D58" s="274"/>
      <c r="E58" s="338"/>
      <c r="F58" s="274"/>
      <c r="G58" s="339"/>
      <c r="H58" s="339"/>
      <c r="I58" s="274"/>
      <c r="J58" s="327"/>
      <c r="K58" s="67"/>
      <c r="L58" s="67"/>
      <c r="M58" s="67"/>
      <c r="N58" s="67"/>
      <c r="O58" s="67"/>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row>
    <row r="59" spans="1:64" ht="14.25" x14ac:dyDescent="0.4">
      <c r="A59" s="63"/>
      <c r="B59" s="161" t="s">
        <v>370</v>
      </c>
      <c r="C59" s="594" t="s">
        <v>405</v>
      </c>
      <c r="D59" s="594"/>
      <c r="E59" s="594"/>
      <c r="F59" s="594"/>
      <c r="G59" s="594"/>
      <c r="H59" s="594"/>
      <c r="I59" s="594"/>
      <c r="J59" s="340"/>
      <c r="K59" s="162"/>
      <c r="L59" s="67"/>
      <c r="M59" s="67"/>
      <c r="N59" s="67"/>
      <c r="O59" s="67"/>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row>
    <row r="60" spans="1:64" ht="111.75" customHeight="1" x14ac:dyDescent="0.4">
      <c r="A60" s="63"/>
      <c r="B60" s="163" t="s">
        <v>372</v>
      </c>
      <c r="C60" s="583" t="s">
        <v>400</v>
      </c>
      <c r="D60" s="583"/>
      <c r="E60" s="583"/>
      <c r="F60" s="583"/>
      <c r="G60" s="583"/>
      <c r="H60" s="583"/>
      <c r="I60" s="583"/>
      <c r="J60" s="340"/>
      <c r="K60" s="162"/>
      <c r="L60" s="67"/>
      <c r="M60" s="67"/>
      <c r="N60" s="67"/>
      <c r="O60" s="67"/>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row>
    <row r="61" spans="1:64" ht="95.25" customHeight="1" x14ac:dyDescent="0.4">
      <c r="A61" s="63"/>
      <c r="B61" s="164" t="s">
        <v>373</v>
      </c>
      <c r="C61" s="595" t="s">
        <v>751</v>
      </c>
      <c r="D61" s="595"/>
      <c r="E61" s="595"/>
      <c r="F61" s="595"/>
      <c r="G61" s="595"/>
      <c r="H61" s="595"/>
      <c r="I61" s="595"/>
      <c r="J61" s="340"/>
      <c r="K61" s="162"/>
      <c r="L61" s="67"/>
      <c r="M61" s="67"/>
      <c r="N61" s="67"/>
      <c r="O61" s="67"/>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row>
    <row r="62" spans="1:64" ht="30.75" x14ac:dyDescent="0.4">
      <c r="A62" s="63"/>
      <c r="B62" s="596" t="s">
        <v>440</v>
      </c>
      <c r="C62" s="165" t="s">
        <v>374</v>
      </c>
      <c r="D62" s="166" t="s">
        <v>375</v>
      </c>
      <c r="E62" s="165" t="s">
        <v>376</v>
      </c>
      <c r="F62" s="165" t="s">
        <v>377</v>
      </c>
      <c r="G62" s="167" t="s">
        <v>378</v>
      </c>
      <c r="H62" s="167" t="s">
        <v>798</v>
      </c>
      <c r="I62" s="167" t="s">
        <v>3</v>
      </c>
      <c r="J62" s="168" t="s">
        <v>4</v>
      </c>
      <c r="K62" s="162"/>
      <c r="L62" s="67"/>
      <c r="M62" s="67"/>
      <c r="N62" s="67"/>
      <c r="O62" s="67"/>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row>
    <row r="63" spans="1:64" ht="14.25" x14ac:dyDescent="0.4">
      <c r="A63" s="63"/>
      <c r="B63" s="597"/>
      <c r="C63" s="341" t="s">
        <v>379</v>
      </c>
      <c r="D63" s="341" t="s">
        <v>74</v>
      </c>
      <c r="E63" s="324" t="s">
        <v>75</v>
      </c>
      <c r="F63" s="341" t="s">
        <v>380</v>
      </c>
      <c r="G63" s="145"/>
      <c r="H63" s="145"/>
      <c r="I63" s="341"/>
      <c r="J63" s="342"/>
      <c r="K63" s="162"/>
      <c r="L63" s="67"/>
      <c r="M63" s="67"/>
      <c r="N63" s="67"/>
      <c r="O63" s="67"/>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row>
    <row r="64" spans="1:64" ht="19.5" customHeight="1" x14ac:dyDescent="0.4">
      <c r="A64" s="63"/>
      <c r="B64" s="597"/>
      <c r="C64" s="341" t="s">
        <v>381</v>
      </c>
      <c r="D64" s="341" t="s">
        <v>48</v>
      </c>
      <c r="E64" s="324" t="s">
        <v>32</v>
      </c>
      <c r="F64" s="341" t="s">
        <v>458</v>
      </c>
      <c r="G64" s="145"/>
      <c r="H64" s="145"/>
      <c r="I64" s="341"/>
      <c r="J64" s="342"/>
      <c r="K64" s="162"/>
      <c r="L64" s="67"/>
      <c r="M64" s="67"/>
      <c r="N64" s="67"/>
      <c r="O64" s="67"/>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row>
    <row r="65" spans="1:64" ht="32.25" customHeight="1" x14ac:dyDescent="0.4">
      <c r="A65" s="63"/>
      <c r="B65" s="597"/>
      <c r="C65" s="341" t="s">
        <v>382</v>
      </c>
      <c r="D65" s="341" t="s">
        <v>437</v>
      </c>
      <c r="E65" s="324" t="s">
        <v>987</v>
      </c>
      <c r="F65" s="341" t="s">
        <v>459</v>
      </c>
      <c r="G65" s="145"/>
      <c r="H65" s="145"/>
      <c r="I65" s="341"/>
      <c r="J65" s="342"/>
      <c r="K65" s="162"/>
      <c r="L65" s="67"/>
      <c r="M65" s="67"/>
      <c r="N65" s="67"/>
      <c r="O65" s="67"/>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row>
    <row r="66" spans="1:64" ht="15.75" customHeight="1" x14ac:dyDescent="0.4">
      <c r="A66" s="63"/>
      <c r="B66" s="597"/>
      <c r="C66" s="341" t="s">
        <v>383</v>
      </c>
      <c r="D66" s="341" t="s">
        <v>158</v>
      </c>
      <c r="E66" s="324" t="s">
        <v>83</v>
      </c>
      <c r="F66" s="341" t="s">
        <v>384</v>
      </c>
      <c r="G66" s="145"/>
      <c r="H66" s="145"/>
      <c r="I66" s="341"/>
      <c r="J66" s="342"/>
      <c r="K66" s="162"/>
      <c r="L66" s="67"/>
      <c r="M66" s="67"/>
      <c r="N66" s="67"/>
      <c r="O66" s="67"/>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row>
    <row r="67" spans="1:64" ht="14.25" x14ac:dyDescent="0.4">
      <c r="A67" s="63"/>
      <c r="B67" s="597"/>
      <c r="C67" s="341" t="s">
        <v>385</v>
      </c>
      <c r="D67" s="341" t="s">
        <v>162</v>
      </c>
      <c r="E67" s="324" t="s">
        <v>85</v>
      </c>
      <c r="F67" s="341" t="s">
        <v>386</v>
      </c>
      <c r="G67" s="145"/>
      <c r="H67" s="145"/>
      <c r="I67" s="341"/>
      <c r="J67" s="342"/>
      <c r="K67" s="162"/>
      <c r="L67" s="67"/>
      <c r="M67" s="67"/>
      <c r="N67" s="67"/>
      <c r="O67" s="67"/>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row>
    <row r="68" spans="1:64" ht="14.25" x14ac:dyDescent="0.4">
      <c r="A68" s="63"/>
      <c r="B68" s="597"/>
      <c r="C68" s="341" t="s">
        <v>387</v>
      </c>
      <c r="D68" s="341" t="s">
        <v>57</v>
      </c>
      <c r="E68" s="324" t="s">
        <v>37</v>
      </c>
      <c r="F68" s="341" t="s">
        <v>388</v>
      </c>
      <c r="G68" s="145"/>
      <c r="H68" s="145"/>
      <c r="I68" s="341"/>
      <c r="J68" s="342"/>
      <c r="K68" s="162"/>
      <c r="L68" s="67"/>
      <c r="M68" s="67"/>
      <c r="N68" s="67"/>
      <c r="O68" s="67"/>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row>
    <row r="69" spans="1:64" ht="14.25" customHeight="1" x14ac:dyDescent="0.4">
      <c r="A69" s="63"/>
      <c r="B69" s="597"/>
      <c r="C69" s="341" t="s">
        <v>401</v>
      </c>
      <c r="D69" s="341" t="s">
        <v>167</v>
      </c>
      <c r="E69" s="324" t="s">
        <v>89</v>
      </c>
      <c r="F69" s="341" t="s">
        <v>402</v>
      </c>
      <c r="G69" s="145"/>
      <c r="H69" s="145"/>
      <c r="I69" s="341"/>
      <c r="J69" s="342"/>
      <c r="K69" s="162"/>
      <c r="L69" s="67"/>
      <c r="M69" s="67"/>
      <c r="N69" s="67"/>
      <c r="O69" s="67"/>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row>
    <row r="70" spans="1:64" ht="14.25" x14ac:dyDescent="0.4">
      <c r="A70" s="63"/>
      <c r="B70" s="597"/>
      <c r="C70" s="341" t="s">
        <v>403</v>
      </c>
      <c r="D70" s="341" t="s">
        <v>182</v>
      </c>
      <c r="E70" s="324" t="s">
        <v>100</v>
      </c>
      <c r="F70" s="341" t="s">
        <v>404</v>
      </c>
      <c r="G70" s="145"/>
      <c r="H70" s="145"/>
      <c r="I70" s="341"/>
      <c r="J70" s="342"/>
      <c r="K70" s="162"/>
      <c r="L70" s="67"/>
      <c r="M70" s="67"/>
      <c r="N70" s="67"/>
      <c r="O70" s="67"/>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row>
    <row r="71" spans="1:64" ht="14.25" x14ac:dyDescent="0.4">
      <c r="A71" s="63"/>
      <c r="B71" s="597"/>
      <c r="C71" s="341" t="s">
        <v>389</v>
      </c>
      <c r="D71" s="341" t="s">
        <v>174</v>
      </c>
      <c r="E71" s="324" t="s">
        <v>93</v>
      </c>
      <c r="F71" s="341" t="s">
        <v>390</v>
      </c>
      <c r="G71" s="145"/>
      <c r="H71" s="145"/>
      <c r="I71" s="341"/>
      <c r="J71" s="342"/>
      <c r="K71" s="162"/>
      <c r="L71" s="67"/>
      <c r="M71" s="67"/>
      <c r="N71" s="67"/>
      <c r="O71" s="67"/>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row>
    <row r="72" spans="1:64" ht="14.25" x14ac:dyDescent="0.4">
      <c r="A72" s="63"/>
      <c r="B72" s="597"/>
      <c r="C72" s="341" t="s">
        <v>447</v>
      </c>
      <c r="D72" s="341" t="s">
        <v>177</v>
      </c>
      <c r="E72" s="324" t="s">
        <v>176</v>
      </c>
      <c r="F72" s="341" t="s">
        <v>448</v>
      </c>
      <c r="G72" s="145"/>
      <c r="H72" s="145"/>
      <c r="I72" s="341"/>
      <c r="J72" s="342"/>
      <c r="K72" s="162"/>
      <c r="L72" s="67"/>
      <c r="M72" s="67"/>
      <c r="N72" s="67"/>
      <c r="O72" s="67"/>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row>
    <row r="73" spans="1:64" ht="14.25" x14ac:dyDescent="0.4">
      <c r="A73" s="63"/>
      <c r="B73" s="597"/>
      <c r="C73" s="341" t="s">
        <v>391</v>
      </c>
      <c r="D73" s="341" t="s">
        <v>497</v>
      </c>
      <c r="E73" s="324" t="s">
        <v>95</v>
      </c>
      <c r="F73" s="341" t="s">
        <v>449</v>
      </c>
      <c r="G73" s="145"/>
      <c r="H73" s="145"/>
      <c r="I73" s="341"/>
      <c r="J73" s="342"/>
      <c r="K73" s="162"/>
      <c r="L73" s="67"/>
      <c r="M73" s="67"/>
      <c r="N73" s="67"/>
      <c r="O73" s="67"/>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row>
    <row r="74" spans="1:64" ht="14.25" x14ac:dyDescent="0.4">
      <c r="A74" s="63"/>
      <c r="B74" s="597"/>
      <c r="C74" s="341" t="s">
        <v>392</v>
      </c>
      <c r="D74" s="341" t="s">
        <v>191</v>
      </c>
      <c r="E74" s="324" t="s">
        <v>101</v>
      </c>
      <c r="F74" s="341" t="s">
        <v>393</v>
      </c>
      <c r="G74" s="145"/>
      <c r="H74" s="145"/>
      <c r="I74" s="341"/>
      <c r="J74" s="342"/>
      <c r="K74" s="162"/>
      <c r="L74" s="67"/>
      <c r="M74" s="67"/>
      <c r="N74" s="67"/>
      <c r="O74" s="67"/>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row>
    <row r="75" spans="1:64" ht="15.75" customHeight="1" x14ac:dyDescent="0.4">
      <c r="A75" s="63"/>
      <c r="B75" s="597"/>
      <c r="C75" s="341" t="s">
        <v>394</v>
      </c>
      <c r="D75" s="341" t="s">
        <v>530</v>
      </c>
      <c r="E75" s="324" t="s">
        <v>45</v>
      </c>
      <c r="F75" s="341" t="s">
        <v>395</v>
      </c>
      <c r="G75" s="145"/>
      <c r="H75" s="145"/>
      <c r="I75" s="341"/>
      <c r="J75" s="342"/>
      <c r="K75" s="162"/>
      <c r="L75" s="67"/>
      <c r="M75" s="67"/>
      <c r="N75" s="67"/>
      <c r="O75" s="67"/>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row>
    <row r="76" spans="1:64" ht="14.25" x14ac:dyDescent="0.4">
      <c r="A76" s="63"/>
      <c r="B76" s="598"/>
      <c r="C76" s="341" t="s">
        <v>450</v>
      </c>
      <c r="D76" s="144" t="s">
        <v>200</v>
      </c>
      <c r="E76" s="324" t="s">
        <v>107</v>
      </c>
      <c r="F76" s="341" t="s">
        <v>451</v>
      </c>
      <c r="G76" s="145"/>
      <c r="H76" s="145"/>
      <c r="I76" s="341"/>
      <c r="J76" s="342"/>
      <c r="K76" s="162"/>
      <c r="L76" s="67"/>
      <c r="M76" s="67"/>
      <c r="N76" s="67"/>
      <c r="O76" s="67"/>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row>
    <row r="77" spans="1:64" ht="14.25" x14ac:dyDescent="0.4">
      <c r="A77" s="63"/>
      <c r="B77" s="289" t="s">
        <v>396</v>
      </c>
      <c r="C77" s="343" t="str">
        <f>IF(K77=100%, "Complete", "Incomplete")</f>
        <v>Incomplete</v>
      </c>
      <c r="D77" s="344"/>
      <c r="E77" s="345"/>
      <c r="F77" s="344"/>
      <c r="G77" s="346"/>
      <c r="H77" s="346"/>
      <c r="I77" s="344"/>
      <c r="J77" s="344"/>
      <c r="K77" s="169"/>
      <c r="L77" s="67"/>
      <c r="M77" s="67"/>
      <c r="N77" s="67"/>
      <c r="O77" s="67"/>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row>
    <row r="78" spans="1:64" ht="14.25" x14ac:dyDescent="0.4">
      <c r="A78" s="63"/>
      <c r="B78" s="337"/>
      <c r="C78" s="274"/>
      <c r="D78" s="274"/>
      <c r="E78" s="338"/>
      <c r="F78" s="274"/>
      <c r="G78" s="339"/>
      <c r="H78" s="339"/>
      <c r="I78" s="274"/>
      <c r="J78" s="89"/>
      <c r="K78" s="90"/>
      <c r="L78" s="67"/>
      <c r="M78" s="67"/>
      <c r="N78" s="67"/>
      <c r="O78" s="67"/>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row>
    <row r="79" spans="1:64" ht="14.25" x14ac:dyDescent="0.4">
      <c r="A79" s="63"/>
      <c r="B79" s="288" t="s">
        <v>370</v>
      </c>
      <c r="C79" s="582" t="s">
        <v>407</v>
      </c>
      <c r="D79" s="582"/>
      <c r="E79" s="582"/>
      <c r="F79" s="582"/>
      <c r="G79" s="582"/>
      <c r="H79" s="582"/>
      <c r="I79" s="582"/>
      <c r="J79" s="89"/>
      <c r="K79" s="90"/>
      <c r="L79" s="67"/>
      <c r="M79" s="67"/>
      <c r="N79" s="67"/>
      <c r="O79" s="67"/>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row>
    <row r="80" spans="1:64" ht="152.25" customHeight="1" x14ac:dyDescent="0.4">
      <c r="A80" s="63"/>
      <c r="B80" s="71" t="s">
        <v>372</v>
      </c>
      <c r="C80" s="589" t="s">
        <v>1154</v>
      </c>
      <c r="D80" s="589"/>
      <c r="E80" s="589"/>
      <c r="F80" s="589"/>
      <c r="G80" s="589"/>
      <c r="H80" s="589"/>
      <c r="I80" s="589"/>
      <c r="J80" s="89"/>
      <c r="K80" s="90"/>
      <c r="L80" s="67"/>
      <c r="M80" s="67"/>
      <c r="N80" s="67"/>
      <c r="O80" s="67"/>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row>
    <row r="81" spans="1:64" ht="63.4" customHeight="1" x14ac:dyDescent="0.4">
      <c r="A81" s="63"/>
      <c r="B81" s="72" t="s">
        <v>373</v>
      </c>
      <c r="C81" s="590" t="s">
        <v>895</v>
      </c>
      <c r="D81" s="590"/>
      <c r="E81" s="590"/>
      <c r="F81" s="590"/>
      <c r="G81" s="590"/>
      <c r="H81" s="590"/>
      <c r="I81" s="590"/>
      <c r="J81" s="89"/>
      <c r="K81" s="90"/>
      <c r="L81" s="67"/>
      <c r="M81" s="67"/>
      <c r="N81" s="67"/>
      <c r="O81" s="67"/>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row>
    <row r="82" spans="1:64" ht="30.75" x14ac:dyDescent="0.4">
      <c r="A82" s="63"/>
      <c r="B82" s="587" t="s">
        <v>440</v>
      </c>
      <c r="C82" s="275" t="s">
        <v>374</v>
      </c>
      <c r="D82" s="276" t="s">
        <v>375</v>
      </c>
      <c r="E82" s="275" t="s">
        <v>376</v>
      </c>
      <c r="F82" s="275" t="s">
        <v>377</v>
      </c>
      <c r="G82" s="277" t="s">
        <v>378</v>
      </c>
      <c r="H82" s="277" t="s">
        <v>798</v>
      </c>
      <c r="I82" s="277" t="s">
        <v>3</v>
      </c>
      <c r="J82" s="92" t="s">
        <v>4</v>
      </c>
      <c r="K82" s="67"/>
      <c r="L82" s="67"/>
      <c r="M82" s="67"/>
      <c r="N82" s="67"/>
      <c r="O82" s="67"/>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row>
    <row r="83" spans="1:64" ht="14.25" x14ac:dyDescent="0.4">
      <c r="A83" s="63"/>
      <c r="B83" s="588"/>
      <c r="C83" s="328" t="s">
        <v>379</v>
      </c>
      <c r="D83" s="336" t="s">
        <v>74</v>
      </c>
      <c r="E83" s="396" t="s">
        <v>75</v>
      </c>
      <c r="F83" s="328" t="s">
        <v>380</v>
      </c>
      <c r="G83" s="73" t="s">
        <v>6</v>
      </c>
      <c r="H83" s="73"/>
      <c r="I83" s="330"/>
      <c r="J83" s="331">
        <f t="shared" ref="J83:J95" si="3">IF(G83="","0",IF(G83="Pass",1,IF(G83="Fail",0,IF(G83="TBD",0,IF(G83="N/A (Please provide reason)",1)))))</f>
        <v>0</v>
      </c>
      <c r="K83" s="67"/>
      <c r="L83" s="67"/>
      <c r="M83" s="67"/>
      <c r="N83" s="67"/>
      <c r="O83" s="67"/>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row>
    <row r="84" spans="1:64" ht="14.25" x14ac:dyDescent="0.4">
      <c r="A84" s="63"/>
      <c r="B84" s="588"/>
      <c r="C84" s="328" t="s">
        <v>381</v>
      </c>
      <c r="D84" s="336" t="s">
        <v>48</v>
      </c>
      <c r="E84" s="396" t="s">
        <v>32</v>
      </c>
      <c r="F84" s="328" t="s">
        <v>458</v>
      </c>
      <c r="G84" s="73" t="s">
        <v>6</v>
      </c>
      <c r="H84" s="73"/>
      <c r="I84" s="330"/>
      <c r="J84" s="331">
        <f t="shared" si="3"/>
        <v>0</v>
      </c>
      <c r="K84" s="67"/>
      <c r="L84" s="67"/>
      <c r="M84" s="67"/>
      <c r="N84" s="67"/>
      <c r="O84" s="67"/>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row>
    <row r="85" spans="1:64" ht="42.75" x14ac:dyDescent="0.4">
      <c r="A85" s="63"/>
      <c r="B85" s="588"/>
      <c r="C85" s="328" t="s">
        <v>382</v>
      </c>
      <c r="D85" s="336" t="s">
        <v>894</v>
      </c>
      <c r="E85" s="396" t="s">
        <v>990</v>
      </c>
      <c r="F85" s="328" t="s">
        <v>459</v>
      </c>
      <c r="G85" s="73" t="s">
        <v>6</v>
      </c>
      <c r="H85" s="73"/>
      <c r="I85" s="330"/>
      <c r="J85" s="331">
        <f t="shared" si="3"/>
        <v>0</v>
      </c>
      <c r="K85" s="67"/>
      <c r="L85" s="67"/>
      <c r="M85" s="67"/>
      <c r="N85" s="67"/>
      <c r="O85" s="67"/>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row>
    <row r="86" spans="1:64" ht="14.25" x14ac:dyDescent="0.4">
      <c r="A86" s="63"/>
      <c r="B86" s="588"/>
      <c r="C86" s="328" t="s">
        <v>383</v>
      </c>
      <c r="D86" s="336" t="s">
        <v>996</v>
      </c>
      <c r="E86" s="396" t="s">
        <v>83</v>
      </c>
      <c r="F86" s="328" t="s">
        <v>384</v>
      </c>
      <c r="G86" s="73" t="s">
        <v>6</v>
      </c>
      <c r="H86" s="73"/>
      <c r="I86" s="330"/>
      <c r="J86" s="331">
        <f t="shared" si="3"/>
        <v>0</v>
      </c>
      <c r="K86" s="67"/>
      <c r="L86" s="67"/>
      <c r="M86" s="67"/>
      <c r="N86" s="67"/>
      <c r="O86" s="67"/>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row>
    <row r="87" spans="1:64" ht="14.25" x14ac:dyDescent="0.4">
      <c r="A87" s="63"/>
      <c r="B87" s="588"/>
      <c r="C87" s="328" t="s">
        <v>385</v>
      </c>
      <c r="D87" s="336" t="s">
        <v>162</v>
      </c>
      <c r="E87" s="396" t="s">
        <v>85</v>
      </c>
      <c r="F87" s="328" t="s">
        <v>386</v>
      </c>
      <c r="G87" s="73" t="s">
        <v>6</v>
      </c>
      <c r="H87" s="73"/>
      <c r="I87" s="330"/>
      <c r="J87" s="331">
        <f t="shared" si="3"/>
        <v>0</v>
      </c>
      <c r="K87" s="67"/>
      <c r="L87" s="67"/>
      <c r="M87" s="67"/>
      <c r="N87" s="67"/>
      <c r="O87" s="67"/>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row>
    <row r="88" spans="1:64" ht="14.25" x14ac:dyDescent="0.4">
      <c r="A88" s="63"/>
      <c r="B88" s="588"/>
      <c r="C88" s="328" t="s">
        <v>447</v>
      </c>
      <c r="D88" s="336" t="s">
        <v>177</v>
      </c>
      <c r="E88" s="396" t="s">
        <v>176</v>
      </c>
      <c r="F88" s="328" t="s">
        <v>448</v>
      </c>
      <c r="G88" s="73" t="s">
        <v>6</v>
      </c>
      <c r="H88" s="73"/>
      <c r="I88" s="330"/>
      <c r="J88" s="331">
        <f t="shared" si="3"/>
        <v>0</v>
      </c>
      <c r="K88" s="67"/>
      <c r="L88" s="67"/>
      <c r="M88" s="67"/>
      <c r="N88" s="67"/>
      <c r="O88" s="67"/>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row>
    <row r="89" spans="1:64" ht="14.25" x14ac:dyDescent="0.4">
      <c r="A89" s="63"/>
      <c r="B89" s="588"/>
      <c r="C89" s="328" t="s">
        <v>896</v>
      </c>
      <c r="D89" s="336" t="s">
        <v>955</v>
      </c>
      <c r="E89" s="396" t="s">
        <v>110</v>
      </c>
      <c r="F89" s="328"/>
      <c r="G89" s="73" t="s">
        <v>6</v>
      </c>
      <c r="H89" s="73"/>
      <c r="I89" s="330"/>
      <c r="J89" s="331">
        <f t="shared" si="3"/>
        <v>0</v>
      </c>
      <c r="K89" s="67"/>
      <c r="L89" s="67"/>
      <c r="M89" s="67"/>
      <c r="N89" s="67"/>
      <c r="O89" s="67"/>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row>
    <row r="90" spans="1:64" ht="28.5" x14ac:dyDescent="0.4">
      <c r="A90" s="63"/>
      <c r="B90" s="588"/>
      <c r="C90" s="328" t="s">
        <v>891</v>
      </c>
      <c r="D90" s="336" t="s">
        <v>897</v>
      </c>
      <c r="E90" s="396" t="s">
        <v>898</v>
      </c>
      <c r="F90" s="328" t="s">
        <v>404</v>
      </c>
      <c r="G90" s="73" t="s">
        <v>6</v>
      </c>
      <c r="H90" s="73"/>
      <c r="I90" s="330"/>
      <c r="J90" s="331">
        <f t="shared" si="3"/>
        <v>0</v>
      </c>
      <c r="K90" s="67"/>
      <c r="L90" s="67"/>
      <c r="M90" s="67"/>
      <c r="N90" s="67"/>
      <c r="O90" s="67"/>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row>
    <row r="91" spans="1:64" ht="14.25" x14ac:dyDescent="0.4">
      <c r="A91" s="63"/>
      <c r="B91" s="588"/>
      <c r="C91" s="328" t="s">
        <v>389</v>
      </c>
      <c r="D91" s="336" t="s">
        <v>174</v>
      </c>
      <c r="E91" s="396" t="s">
        <v>93</v>
      </c>
      <c r="F91" s="328" t="s">
        <v>390</v>
      </c>
      <c r="G91" s="73" t="s">
        <v>6</v>
      </c>
      <c r="H91" s="73"/>
      <c r="I91" s="330"/>
      <c r="J91" s="331">
        <f t="shared" si="3"/>
        <v>0</v>
      </c>
      <c r="K91" s="67"/>
      <c r="L91" s="67"/>
      <c r="M91" s="67"/>
      <c r="N91" s="67"/>
      <c r="O91" s="67"/>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row>
    <row r="92" spans="1:64" ht="28.5" x14ac:dyDescent="0.4">
      <c r="A92" s="63"/>
      <c r="B92" s="588"/>
      <c r="C92" s="328" t="s">
        <v>406</v>
      </c>
      <c r="D92" s="336" t="s">
        <v>1105</v>
      </c>
      <c r="E92" s="396" t="s">
        <v>1106</v>
      </c>
      <c r="F92" s="328"/>
      <c r="G92" s="73" t="s">
        <v>6</v>
      </c>
      <c r="H92" s="73"/>
      <c r="I92" s="330"/>
      <c r="J92" s="331">
        <f t="shared" si="3"/>
        <v>0</v>
      </c>
      <c r="K92" s="67"/>
      <c r="L92" s="67"/>
      <c r="M92" s="67"/>
      <c r="N92" s="67"/>
      <c r="O92" s="67"/>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row>
    <row r="93" spans="1:64" ht="14.25" x14ac:dyDescent="0.4">
      <c r="A93" s="63"/>
      <c r="B93" s="588"/>
      <c r="C93" s="328" t="s">
        <v>450</v>
      </c>
      <c r="D93" s="336" t="s">
        <v>200</v>
      </c>
      <c r="E93" s="396" t="s">
        <v>107</v>
      </c>
      <c r="F93" s="328" t="s">
        <v>451</v>
      </c>
      <c r="G93" s="73" t="s">
        <v>6</v>
      </c>
      <c r="H93" s="73"/>
      <c r="I93" s="330"/>
      <c r="J93" s="331">
        <f t="shared" si="3"/>
        <v>0</v>
      </c>
      <c r="K93" s="67"/>
      <c r="L93" s="67"/>
      <c r="M93" s="67"/>
      <c r="N93" s="67"/>
      <c r="O93" s="67"/>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row>
    <row r="94" spans="1:64" ht="14.25" x14ac:dyDescent="0.4">
      <c r="A94" s="63"/>
      <c r="B94" s="588"/>
      <c r="C94" s="328" t="s">
        <v>391</v>
      </c>
      <c r="D94" s="336" t="s">
        <v>497</v>
      </c>
      <c r="E94" s="396" t="s">
        <v>95</v>
      </c>
      <c r="F94" s="328" t="s">
        <v>449</v>
      </c>
      <c r="G94" s="73" t="s">
        <v>6</v>
      </c>
      <c r="H94" s="73"/>
      <c r="I94" s="330"/>
      <c r="J94" s="331">
        <f t="shared" si="3"/>
        <v>0</v>
      </c>
      <c r="K94" s="67"/>
      <c r="L94" s="67"/>
      <c r="M94" s="67"/>
      <c r="N94" s="67"/>
      <c r="O94" s="67"/>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row>
    <row r="95" spans="1:64" ht="14.25" x14ac:dyDescent="0.4">
      <c r="A95" s="63"/>
      <c r="B95" s="599"/>
      <c r="C95" s="328" t="s">
        <v>394</v>
      </c>
      <c r="D95" s="336" t="s">
        <v>530</v>
      </c>
      <c r="E95" s="396" t="s">
        <v>45</v>
      </c>
      <c r="F95" s="328" t="s">
        <v>395</v>
      </c>
      <c r="G95" s="73" t="s">
        <v>6</v>
      </c>
      <c r="H95" s="73"/>
      <c r="I95" s="330"/>
      <c r="J95" s="331">
        <f t="shared" si="3"/>
        <v>0</v>
      </c>
      <c r="K95" s="67"/>
      <c r="L95" s="67"/>
      <c r="M95" s="67"/>
      <c r="N95" s="67"/>
      <c r="O95" s="67"/>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row>
    <row r="96" spans="1:64" ht="14.25" x14ac:dyDescent="0.4">
      <c r="A96" s="63"/>
      <c r="B96" s="75" t="s">
        <v>396</v>
      </c>
      <c r="C96" s="332" t="str">
        <f>IF(K96=100%, "Complete", "Incomplete")</f>
        <v>Incomplete</v>
      </c>
      <c r="D96" s="333"/>
      <c r="E96" s="334"/>
      <c r="F96" s="333"/>
      <c r="G96" s="335"/>
      <c r="H96" s="335"/>
      <c r="I96" s="333"/>
      <c r="J96" s="333"/>
      <c r="K96" s="76">
        <f>SUM(J83:J95) / (COUNT(J83:J95))</f>
        <v>0</v>
      </c>
      <c r="L96" s="67"/>
      <c r="M96" s="67"/>
      <c r="N96" s="67"/>
      <c r="O96" s="67"/>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row>
    <row r="97" spans="1:55" ht="14.25" x14ac:dyDescent="0.4">
      <c r="A97" s="63"/>
      <c r="B97" s="337"/>
      <c r="C97" s="274"/>
      <c r="D97" s="274"/>
      <c r="E97" s="338"/>
      <c r="F97" s="274"/>
      <c r="G97" s="339"/>
      <c r="H97" s="339"/>
      <c r="I97" s="274"/>
      <c r="J97" s="327"/>
      <c r="K97" s="67"/>
      <c r="L97" s="67"/>
      <c r="M97" s="67"/>
      <c r="N97" s="67"/>
      <c r="O97" s="67"/>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row>
    <row r="98" spans="1:55" ht="14.25" x14ac:dyDescent="0.4">
      <c r="A98" s="63"/>
      <c r="B98" s="288" t="s">
        <v>370</v>
      </c>
      <c r="C98" s="582" t="s">
        <v>425</v>
      </c>
      <c r="D98" s="582"/>
      <c r="E98" s="582"/>
      <c r="F98" s="582"/>
      <c r="G98" s="582"/>
      <c r="H98" s="582"/>
      <c r="I98" s="582"/>
      <c r="J98" s="327"/>
      <c r="K98" s="67"/>
      <c r="L98" s="67"/>
      <c r="M98" s="67"/>
      <c r="N98" s="67"/>
      <c r="O98" s="67"/>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row>
    <row r="99" spans="1:55" ht="143.25" customHeight="1" x14ac:dyDescent="0.4">
      <c r="A99" s="63"/>
      <c r="B99" s="71" t="s">
        <v>372</v>
      </c>
      <c r="C99" s="589" t="s">
        <v>1155</v>
      </c>
      <c r="D99" s="589"/>
      <c r="E99" s="589"/>
      <c r="F99" s="589"/>
      <c r="G99" s="589"/>
      <c r="H99" s="589"/>
      <c r="I99" s="589"/>
      <c r="J99" s="327"/>
      <c r="K99" s="67"/>
      <c r="L99" s="67"/>
      <c r="M99" s="67"/>
      <c r="N99" s="67"/>
      <c r="O99" s="67"/>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row>
    <row r="100" spans="1:55" ht="47.25" customHeight="1" x14ac:dyDescent="0.4">
      <c r="A100" s="63"/>
      <c r="B100" s="72" t="s">
        <v>373</v>
      </c>
      <c r="C100" s="590" t="s">
        <v>1001</v>
      </c>
      <c r="D100" s="590"/>
      <c r="E100" s="590"/>
      <c r="F100" s="590"/>
      <c r="G100" s="590"/>
      <c r="H100" s="590"/>
      <c r="I100" s="590"/>
      <c r="J100" s="327"/>
      <c r="K100" s="67"/>
      <c r="L100" s="67"/>
      <c r="M100" s="67"/>
      <c r="N100" s="67"/>
      <c r="O100" s="67"/>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row>
    <row r="101" spans="1:55" ht="30.75" x14ac:dyDescent="0.4">
      <c r="A101" s="63"/>
      <c r="B101" s="587" t="s">
        <v>440</v>
      </c>
      <c r="C101" s="275" t="s">
        <v>374</v>
      </c>
      <c r="D101" s="276" t="s">
        <v>375</v>
      </c>
      <c r="E101" s="275" t="s">
        <v>376</v>
      </c>
      <c r="F101" s="275" t="s">
        <v>377</v>
      </c>
      <c r="G101" s="277" t="s">
        <v>378</v>
      </c>
      <c r="H101" s="277" t="s">
        <v>798</v>
      </c>
      <c r="I101" s="277" t="s">
        <v>3</v>
      </c>
      <c r="J101" s="92" t="s">
        <v>4</v>
      </c>
      <c r="K101" s="67"/>
      <c r="L101" s="67"/>
      <c r="M101" s="67"/>
      <c r="N101" s="67"/>
      <c r="O101" s="67"/>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row>
    <row r="102" spans="1:55" ht="14.25" x14ac:dyDescent="0.4">
      <c r="A102" s="63"/>
      <c r="B102" s="588"/>
      <c r="C102" s="328" t="s">
        <v>379</v>
      </c>
      <c r="D102" s="328" t="s">
        <v>74</v>
      </c>
      <c r="E102" s="329" t="s">
        <v>75</v>
      </c>
      <c r="F102" s="328" t="s">
        <v>380</v>
      </c>
      <c r="G102" s="73" t="s">
        <v>6</v>
      </c>
      <c r="H102" s="73"/>
      <c r="I102" s="330"/>
      <c r="J102" s="331">
        <f t="shared" ref="J102:J109" si="4">IF(G102="","0",IF(G102="Pass",1,IF(G102="Fail",0,IF(G102="TBD",0,IF(G102="N/A (Please provide reason)",1)))))</f>
        <v>0</v>
      </c>
      <c r="K102" s="67"/>
      <c r="L102" s="67"/>
      <c r="M102" s="67"/>
      <c r="N102" s="67"/>
      <c r="O102" s="67"/>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row>
    <row r="103" spans="1:55" ht="14.25" x14ac:dyDescent="0.4">
      <c r="A103" s="63"/>
      <c r="B103" s="588"/>
      <c r="C103" s="328" t="s">
        <v>381</v>
      </c>
      <c r="D103" s="328" t="s">
        <v>48</v>
      </c>
      <c r="E103" s="329" t="s">
        <v>32</v>
      </c>
      <c r="F103" s="328" t="s">
        <v>458</v>
      </c>
      <c r="G103" s="73" t="s">
        <v>6</v>
      </c>
      <c r="H103" s="73"/>
      <c r="I103" s="330"/>
      <c r="J103" s="331">
        <f t="shared" si="4"/>
        <v>0</v>
      </c>
      <c r="K103" s="67"/>
      <c r="L103" s="67"/>
      <c r="M103" s="67"/>
      <c r="N103" s="67"/>
      <c r="O103" s="67"/>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row>
    <row r="104" spans="1:55" ht="42.75" x14ac:dyDescent="0.4">
      <c r="A104" s="63"/>
      <c r="B104" s="588"/>
      <c r="C104" s="328" t="s">
        <v>382</v>
      </c>
      <c r="D104" s="336" t="s">
        <v>901</v>
      </c>
      <c r="E104" s="396" t="s">
        <v>991</v>
      </c>
      <c r="F104" s="336" t="s">
        <v>459</v>
      </c>
      <c r="G104" s="73" t="s">
        <v>6</v>
      </c>
      <c r="H104" s="73"/>
      <c r="I104" s="330"/>
      <c r="J104" s="331">
        <f t="shared" si="4"/>
        <v>0</v>
      </c>
      <c r="K104" s="67"/>
      <c r="L104" s="67"/>
      <c r="M104" s="67"/>
      <c r="N104" s="67"/>
      <c r="O104" s="67"/>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row>
    <row r="105" spans="1:55" ht="14.25" x14ac:dyDescent="0.4">
      <c r="A105" s="63"/>
      <c r="B105" s="588"/>
      <c r="C105" s="328" t="s">
        <v>383</v>
      </c>
      <c r="D105" s="336" t="s">
        <v>1000</v>
      </c>
      <c r="E105" s="396" t="s">
        <v>83</v>
      </c>
      <c r="F105" s="336" t="s">
        <v>384</v>
      </c>
      <c r="G105" s="73" t="s">
        <v>6</v>
      </c>
      <c r="H105" s="73"/>
      <c r="I105" s="330"/>
      <c r="J105" s="331">
        <f t="shared" si="4"/>
        <v>0</v>
      </c>
      <c r="K105" s="67"/>
      <c r="L105" s="67"/>
      <c r="M105" s="67"/>
      <c r="N105" s="67"/>
      <c r="O105" s="67"/>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row>
    <row r="106" spans="1:55" ht="14.25" x14ac:dyDescent="0.4">
      <c r="A106" s="63"/>
      <c r="B106" s="588"/>
      <c r="C106" s="328" t="s">
        <v>385</v>
      </c>
      <c r="D106" s="336" t="s">
        <v>162</v>
      </c>
      <c r="E106" s="396" t="s">
        <v>85</v>
      </c>
      <c r="F106" s="336" t="s">
        <v>386</v>
      </c>
      <c r="G106" s="73" t="s">
        <v>6</v>
      </c>
      <c r="H106" s="73"/>
      <c r="I106" s="330"/>
      <c r="J106" s="331">
        <f t="shared" si="4"/>
        <v>0</v>
      </c>
      <c r="K106" s="67"/>
      <c r="L106" s="67"/>
      <c r="M106" s="67"/>
      <c r="N106" s="67"/>
      <c r="O106" s="67"/>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row>
    <row r="107" spans="1:55" ht="28.15" customHeight="1" x14ac:dyDescent="0.4">
      <c r="A107" s="63"/>
      <c r="B107" s="588"/>
      <c r="C107" s="328" t="s">
        <v>408</v>
      </c>
      <c r="D107" s="336" t="s">
        <v>1019</v>
      </c>
      <c r="E107" s="396" t="s">
        <v>992</v>
      </c>
      <c r="F107" s="336" t="s">
        <v>435</v>
      </c>
      <c r="G107" s="73" t="s">
        <v>6</v>
      </c>
      <c r="H107" s="73"/>
      <c r="I107" s="330"/>
      <c r="J107" s="331">
        <f t="shared" si="4"/>
        <v>0</v>
      </c>
      <c r="K107" s="67"/>
      <c r="L107" s="67"/>
      <c r="M107" s="67"/>
      <c r="N107" s="67"/>
      <c r="O107" s="67"/>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row>
    <row r="108" spans="1:55" ht="28.5" x14ac:dyDescent="0.4">
      <c r="A108" s="63"/>
      <c r="B108" s="588"/>
      <c r="C108" s="328" t="s">
        <v>452</v>
      </c>
      <c r="D108" s="336" t="s">
        <v>1020</v>
      </c>
      <c r="E108" s="396" t="s">
        <v>1017</v>
      </c>
      <c r="F108" s="336" t="s">
        <v>974</v>
      </c>
      <c r="G108" s="73" t="s">
        <v>6</v>
      </c>
      <c r="H108" s="73"/>
      <c r="I108" s="330"/>
      <c r="J108" s="331">
        <f t="shared" si="4"/>
        <v>0</v>
      </c>
      <c r="K108" s="67"/>
      <c r="L108" s="67"/>
      <c r="M108" s="67"/>
      <c r="N108" s="67"/>
      <c r="O108" s="67"/>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row>
    <row r="109" spans="1:55" ht="20.25" customHeight="1" x14ac:dyDescent="0.4">
      <c r="A109" s="63"/>
      <c r="B109" s="588"/>
      <c r="C109" s="328" t="s">
        <v>394</v>
      </c>
      <c r="D109" s="336" t="s">
        <v>530</v>
      </c>
      <c r="E109" s="396" t="s">
        <v>45</v>
      </c>
      <c r="F109" s="336" t="s">
        <v>395</v>
      </c>
      <c r="G109" s="73" t="s">
        <v>6</v>
      </c>
      <c r="H109" s="73"/>
      <c r="I109" s="330"/>
      <c r="J109" s="331">
        <f t="shared" si="4"/>
        <v>0</v>
      </c>
      <c r="K109" s="67"/>
      <c r="L109" s="67"/>
      <c r="M109" s="67"/>
      <c r="N109" s="67"/>
      <c r="O109" s="67"/>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row>
    <row r="110" spans="1:55" ht="14.25" x14ac:dyDescent="0.4">
      <c r="A110" s="63"/>
      <c r="B110" s="68" t="s">
        <v>396</v>
      </c>
      <c r="C110" s="332" t="str">
        <f>IF(K110=100%, "Complete", "Incomplete")</f>
        <v>Incomplete</v>
      </c>
      <c r="D110" s="333"/>
      <c r="E110" s="334"/>
      <c r="F110" s="333"/>
      <c r="G110" s="335"/>
      <c r="H110" s="335"/>
      <c r="I110" s="333"/>
      <c r="J110" s="333"/>
      <c r="K110" s="76">
        <f>SUM(J102:J109) / (COUNT(J102:J109))</f>
        <v>0</v>
      </c>
      <c r="L110" s="67"/>
      <c r="M110" s="67"/>
      <c r="N110" s="67"/>
      <c r="O110" s="67"/>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row>
    <row r="111" spans="1:55" ht="14.25" x14ac:dyDescent="0.4">
      <c r="A111" s="63"/>
      <c r="B111" s="337"/>
      <c r="C111" s="274"/>
      <c r="D111" s="274"/>
      <c r="E111" s="338"/>
      <c r="F111" s="274"/>
      <c r="G111" s="339"/>
      <c r="H111" s="339"/>
      <c r="I111" s="274"/>
      <c r="J111" s="327"/>
      <c r="K111" s="67"/>
      <c r="L111" s="67"/>
      <c r="M111" s="67"/>
      <c r="N111" s="67"/>
      <c r="O111" s="67"/>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row>
    <row r="112" spans="1:55" ht="14.25" x14ac:dyDescent="0.4">
      <c r="A112" s="63"/>
      <c r="B112" s="288" t="s">
        <v>370</v>
      </c>
      <c r="C112" s="582" t="s">
        <v>426</v>
      </c>
      <c r="D112" s="582"/>
      <c r="E112" s="582"/>
      <c r="F112" s="582"/>
      <c r="G112" s="582"/>
      <c r="H112" s="582"/>
      <c r="I112" s="582"/>
      <c r="J112" s="327"/>
      <c r="K112" s="67"/>
      <c r="L112" s="67"/>
      <c r="M112" s="67"/>
      <c r="N112" s="67"/>
      <c r="O112" s="67"/>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row>
    <row r="113" spans="1:55" ht="144.75" customHeight="1" x14ac:dyDescent="0.4">
      <c r="A113" s="63"/>
      <c r="B113" s="71" t="s">
        <v>372</v>
      </c>
      <c r="C113" s="589" t="s">
        <v>1156</v>
      </c>
      <c r="D113" s="589"/>
      <c r="E113" s="589"/>
      <c r="F113" s="589"/>
      <c r="G113" s="589"/>
      <c r="H113" s="589"/>
      <c r="I113" s="589"/>
      <c r="J113" s="327"/>
      <c r="K113" s="67"/>
      <c r="L113" s="67"/>
      <c r="M113" s="67"/>
      <c r="N113" s="67"/>
      <c r="O113" s="67"/>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row>
    <row r="114" spans="1:55" ht="49.5" customHeight="1" x14ac:dyDescent="0.4">
      <c r="A114" s="63"/>
      <c r="B114" s="72" t="s">
        <v>373</v>
      </c>
      <c r="C114" s="590" t="s">
        <v>1005</v>
      </c>
      <c r="D114" s="590"/>
      <c r="E114" s="590"/>
      <c r="F114" s="590"/>
      <c r="G114" s="590"/>
      <c r="H114" s="590"/>
      <c r="I114" s="590"/>
      <c r="J114" s="327"/>
      <c r="K114" s="67"/>
      <c r="L114" s="67"/>
      <c r="M114" s="67"/>
      <c r="N114" s="67"/>
      <c r="O114" s="67"/>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row>
    <row r="115" spans="1:55" ht="30.75" x14ac:dyDescent="0.4">
      <c r="A115" s="63"/>
      <c r="B115" s="587" t="s">
        <v>440</v>
      </c>
      <c r="C115" s="275" t="s">
        <v>374</v>
      </c>
      <c r="D115" s="276" t="s">
        <v>375</v>
      </c>
      <c r="E115" s="275" t="s">
        <v>376</v>
      </c>
      <c r="F115" s="275" t="s">
        <v>377</v>
      </c>
      <c r="G115" s="277" t="s">
        <v>378</v>
      </c>
      <c r="H115" s="277" t="s">
        <v>798</v>
      </c>
      <c r="I115" s="277" t="s">
        <v>3</v>
      </c>
      <c r="J115" s="92" t="s">
        <v>4</v>
      </c>
      <c r="K115" s="67"/>
      <c r="L115" s="67"/>
      <c r="M115" s="67"/>
      <c r="N115" s="67"/>
      <c r="O115" s="67"/>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row>
    <row r="116" spans="1:55" ht="14.25" x14ac:dyDescent="0.4">
      <c r="A116" s="63"/>
      <c r="B116" s="588"/>
      <c r="C116" s="328" t="s">
        <v>379</v>
      </c>
      <c r="D116" s="336" t="s">
        <v>74</v>
      </c>
      <c r="E116" s="396" t="s">
        <v>75</v>
      </c>
      <c r="F116" s="328" t="s">
        <v>380</v>
      </c>
      <c r="G116" s="73" t="s">
        <v>6</v>
      </c>
      <c r="H116" s="73"/>
      <c r="I116" s="330"/>
      <c r="J116" s="331">
        <f t="shared" ref="J116:J122" si="5">IF(G116="","0",IF(G116="Pass",1,IF(G116="Fail",0,IF(G116="TBD",0,IF(G116="N/A (Please provide reason)",1)))))</f>
        <v>0</v>
      </c>
      <c r="K116" s="67"/>
      <c r="L116" s="67"/>
      <c r="M116" s="67"/>
      <c r="N116" s="67"/>
      <c r="O116" s="67"/>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row>
    <row r="117" spans="1:55" ht="14.25" x14ac:dyDescent="0.4">
      <c r="A117" s="63"/>
      <c r="B117" s="588"/>
      <c r="C117" s="328" t="s">
        <v>381</v>
      </c>
      <c r="D117" s="336" t="s">
        <v>48</v>
      </c>
      <c r="E117" s="396" t="s">
        <v>32</v>
      </c>
      <c r="F117" s="328" t="s">
        <v>458</v>
      </c>
      <c r="G117" s="73" t="s">
        <v>6</v>
      </c>
      <c r="H117" s="73"/>
      <c r="I117" s="330"/>
      <c r="J117" s="331">
        <f t="shared" si="5"/>
        <v>0</v>
      </c>
      <c r="K117" s="67"/>
      <c r="L117" s="67"/>
      <c r="M117" s="67"/>
      <c r="N117" s="67"/>
      <c r="O117" s="67"/>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row>
    <row r="118" spans="1:55" ht="28.5" x14ac:dyDescent="0.4">
      <c r="A118" s="63"/>
      <c r="B118" s="588"/>
      <c r="C118" s="328" t="s">
        <v>382</v>
      </c>
      <c r="D118" s="336" t="s">
        <v>437</v>
      </c>
      <c r="E118" s="396" t="s">
        <v>987</v>
      </c>
      <c r="F118" s="328" t="s">
        <v>459</v>
      </c>
      <c r="G118" s="73" t="s">
        <v>6</v>
      </c>
      <c r="H118" s="73"/>
      <c r="I118" s="330"/>
      <c r="J118" s="331">
        <f t="shared" si="5"/>
        <v>0</v>
      </c>
      <c r="K118" s="67"/>
      <c r="L118" s="67"/>
      <c r="M118" s="67"/>
      <c r="N118" s="67"/>
      <c r="O118" s="67"/>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row>
    <row r="119" spans="1:55" ht="14.25" x14ac:dyDescent="0.4">
      <c r="A119" s="63"/>
      <c r="B119" s="588"/>
      <c r="C119" s="328" t="s">
        <v>383</v>
      </c>
      <c r="D119" s="336" t="s">
        <v>1006</v>
      </c>
      <c r="E119" s="396" t="s">
        <v>83</v>
      </c>
      <c r="F119" s="328" t="s">
        <v>409</v>
      </c>
      <c r="G119" s="73" t="s">
        <v>6</v>
      </c>
      <c r="H119" s="73"/>
      <c r="I119" s="330"/>
      <c r="J119" s="331">
        <f t="shared" si="5"/>
        <v>0</v>
      </c>
      <c r="K119" s="67"/>
      <c r="L119" s="67"/>
      <c r="M119" s="67"/>
      <c r="N119" s="67"/>
      <c r="O119" s="67"/>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row>
    <row r="120" spans="1:55" ht="14.25" x14ac:dyDescent="0.4">
      <c r="A120" s="63"/>
      <c r="B120" s="588"/>
      <c r="C120" s="328" t="s">
        <v>410</v>
      </c>
      <c r="D120" s="336" t="s">
        <v>1018</v>
      </c>
      <c r="E120" s="396" t="s">
        <v>106</v>
      </c>
      <c r="F120" s="336" t="s">
        <v>975</v>
      </c>
      <c r="G120" s="73" t="s">
        <v>6</v>
      </c>
      <c r="H120" s="73"/>
      <c r="I120" s="330"/>
      <c r="J120" s="331">
        <f t="shared" si="5"/>
        <v>0</v>
      </c>
      <c r="K120" s="67"/>
      <c r="L120" s="67"/>
      <c r="M120" s="67"/>
      <c r="N120" s="67"/>
      <c r="O120" s="67"/>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row>
    <row r="121" spans="1:55" ht="28.5" x14ac:dyDescent="0.4">
      <c r="A121" s="63"/>
      <c r="B121" s="588"/>
      <c r="C121" s="328" t="s">
        <v>453</v>
      </c>
      <c r="D121" s="336" t="s">
        <v>1016</v>
      </c>
      <c r="E121" s="396" t="s">
        <v>1017</v>
      </c>
      <c r="F121" s="336" t="s">
        <v>976</v>
      </c>
      <c r="G121" s="73" t="s">
        <v>6</v>
      </c>
      <c r="H121" s="73"/>
      <c r="I121" s="330"/>
      <c r="J121" s="331">
        <f t="shared" si="5"/>
        <v>0</v>
      </c>
      <c r="K121" s="67"/>
      <c r="L121" s="67"/>
      <c r="M121" s="67"/>
      <c r="N121" s="67"/>
      <c r="O121" s="67"/>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row>
    <row r="122" spans="1:55" ht="14.25" x14ac:dyDescent="0.4">
      <c r="A122" s="63"/>
      <c r="B122" s="588"/>
      <c r="C122" s="328" t="s">
        <v>394</v>
      </c>
      <c r="D122" s="336" t="s">
        <v>530</v>
      </c>
      <c r="E122" s="396" t="s">
        <v>45</v>
      </c>
      <c r="F122" s="328" t="s">
        <v>395</v>
      </c>
      <c r="G122" s="73" t="s">
        <v>6</v>
      </c>
      <c r="H122" s="73"/>
      <c r="I122" s="330"/>
      <c r="J122" s="331">
        <f t="shared" si="5"/>
        <v>0</v>
      </c>
      <c r="K122" s="67"/>
      <c r="L122" s="67"/>
      <c r="M122" s="67"/>
      <c r="N122" s="67"/>
      <c r="O122" s="67"/>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row>
    <row r="123" spans="1:55" ht="14.25" x14ac:dyDescent="0.4">
      <c r="A123" s="63"/>
      <c r="B123" s="68" t="s">
        <v>396</v>
      </c>
      <c r="C123" s="332" t="str">
        <f>IF(K123=100%, "Complete", "Incomplete")</f>
        <v>Incomplete</v>
      </c>
      <c r="D123" s="333"/>
      <c r="E123" s="334"/>
      <c r="F123" s="333"/>
      <c r="G123" s="73"/>
      <c r="H123" s="253"/>
      <c r="I123" s="333"/>
      <c r="J123" s="333"/>
      <c r="K123" s="76">
        <f>SUM(J116:J122) / (COUNT(J116:J122))</f>
        <v>0</v>
      </c>
      <c r="L123" s="67"/>
      <c r="M123" s="67"/>
      <c r="N123" s="67"/>
      <c r="O123" s="67"/>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row>
    <row r="124" spans="1:55" ht="14.25" x14ac:dyDescent="0.4">
      <c r="A124" s="63"/>
      <c r="B124" s="337"/>
      <c r="C124" s="274"/>
      <c r="D124" s="274"/>
      <c r="E124" s="338"/>
      <c r="F124" s="274"/>
      <c r="G124" s="339"/>
      <c r="H124" s="339"/>
      <c r="I124" s="274"/>
      <c r="J124" s="327"/>
      <c r="K124" s="67"/>
      <c r="L124" s="67"/>
      <c r="M124" s="67"/>
      <c r="N124" s="67"/>
      <c r="O124" s="67"/>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row>
    <row r="125" spans="1:55" ht="14.25" x14ac:dyDescent="0.4">
      <c r="A125" s="63"/>
      <c r="B125" s="288" t="s">
        <v>370</v>
      </c>
      <c r="C125" s="609" t="s">
        <v>427</v>
      </c>
      <c r="D125" s="610"/>
      <c r="E125" s="610"/>
      <c r="F125" s="610"/>
      <c r="G125" s="610"/>
      <c r="H125" s="610"/>
      <c r="I125" s="611"/>
      <c r="J125" s="327"/>
      <c r="K125" s="67"/>
      <c r="L125" s="67"/>
      <c r="M125" s="67"/>
      <c r="N125" s="67"/>
      <c r="O125" s="67"/>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row>
    <row r="126" spans="1:55" ht="114" customHeight="1" x14ac:dyDescent="0.4">
      <c r="A126" s="63"/>
      <c r="B126" s="71" t="s">
        <v>372</v>
      </c>
      <c r="C126" s="591" t="s">
        <v>1157</v>
      </c>
      <c r="D126" s="592"/>
      <c r="E126" s="592"/>
      <c r="F126" s="592"/>
      <c r="G126" s="592"/>
      <c r="H126" s="592"/>
      <c r="I126" s="593"/>
      <c r="J126" s="327"/>
      <c r="K126" s="67"/>
      <c r="L126" s="67"/>
      <c r="M126" s="67"/>
      <c r="N126" s="67"/>
      <c r="O126" s="67"/>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row>
    <row r="127" spans="1:55" ht="46.5" customHeight="1" x14ac:dyDescent="0.4">
      <c r="A127" s="63"/>
      <c r="B127" s="72" t="s">
        <v>373</v>
      </c>
      <c r="C127" s="590" t="s">
        <v>902</v>
      </c>
      <c r="D127" s="590"/>
      <c r="E127" s="590"/>
      <c r="F127" s="590"/>
      <c r="G127" s="590"/>
      <c r="H127" s="590"/>
      <c r="I127" s="590"/>
      <c r="J127" s="327"/>
      <c r="K127" s="67"/>
      <c r="L127" s="67"/>
      <c r="M127" s="67"/>
      <c r="N127" s="67"/>
      <c r="O127" s="67"/>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row>
    <row r="128" spans="1:55" ht="30.75" x14ac:dyDescent="0.4">
      <c r="A128" s="63"/>
      <c r="B128" s="587" t="s">
        <v>440</v>
      </c>
      <c r="C128" s="275" t="s">
        <v>374</v>
      </c>
      <c r="D128" s="276" t="s">
        <v>375</v>
      </c>
      <c r="E128" s="275" t="s">
        <v>376</v>
      </c>
      <c r="F128" s="275" t="s">
        <v>377</v>
      </c>
      <c r="G128" s="277" t="s">
        <v>378</v>
      </c>
      <c r="H128" s="277" t="s">
        <v>798</v>
      </c>
      <c r="I128" s="277" t="s">
        <v>3</v>
      </c>
      <c r="J128" s="92" t="s">
        <v>4</v>
      </c>
      <c r="K128" s="67"/>
      <c r="L128" s="67"/>
      <c r="M128" s="67"/>
      <c r="N128" s="67"/>
      <c r="O128" s="67"/>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row>
    <row r="129" spans="1:55" ht="130.9" customHeight="1" x14ac:dyDescent="0.4">
      <c r="A129" s="63"/>
      <c r="B129" s="588"/>
      <c r="C129" s="328" t="s">
        <v>436</v>
      </c>
      <c r="D129" s="336" t="s">
        <v>1131</v>
      </c>
      <c r="E129" s="396" t="s">
        <v>1130</v>
      </c>
      <c r="F129" s="328" t="s">
        <v>532</v>
      </c>
      <c r="G129" s="73" t="s">
        <v>6</v>
      </c>
      <c r="H129" s="73"/>
      <c r="I129" s="330"/>
      <c r="J129" s="331">
        <f>IF(G129="","0",IF(G129="Pass",1,IF(G129="Fail",0,IF(G129="TBD",0,IF(G129="N/A (Please provide reason)",1)))))</f>
        <v>0</v>
      </c>
      <c r="K129" s="67"/>
      <c r="L129" s="67"/>
      <c r="M129" s="67"/>
      <c r="N129" s="67"/>
      <c r="O129" s="67"/>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row>
    <row r="130" spans="1:55" ht="62.25" customHeight="1" x14ac:dyDescent="0.4">
      <c r="A130" s="63"/>
      <c r="B130" s="588"/>
      <c r="C130" s="328" t="s">
        <v>441</v>
      </c>
      <c r="D130" s="328" t="s">
        <v>533</v>
      </c>
      <c r="E130" s="329" t="s">
        <v>993</v>
      </c>
      <c r="F130" s="328" t="s">
        <v>442</v>
      </c>
      <c r="G130" s="73" t="s">
        <v>6</v>
      </c>
      <c r="H130" s="73"/>
      <c r="I130" s="330"/>
      <c r="J130" s="331">
        <f>IF(G130="","0",IF(G130="Pass",1,IF(G130="Fail",0,IF(G130="TBD",0,IF(G130="N/A (Please provide reason)",1)))))</f>
        <v>0</v>
      </c>
      <c r="K130" s="67"/>
      <c r="L130" s="67"/>
      <c r="M130" s="67"/>
      <c r="N130" s="67"/>
      <c r="O130" s="67"/>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row>
    <row r="131" spans="1:55" ht="14.25" x14ac:dyDescent="0.4">
      <c r="A131" s="63"/>
      <c r="B131" s="68" t="s">
        <v>396</v>
      </c>
      <c r="C131" s="332" t="str">
        <f>IF(K131=100%, "Complete", "Incomplete")</f>
        <v>Incomplete</v>
      </c>
      <c r="D131" s="333"/>
      <c r="E131" s="334"/>
      <c r="F131" s="333"/>
      <c r="G131" s="335"/>
      <c r="H131" s="335"/>
      <c r="I131" s="333"/>
      <c r="J131" s="333"/>
      <c r="K131" s="76">
        <f>SUM(J129:J130) / (COUNT(J129:J130))</f>
        <v>0</v>
      </c>
      <c r="L131" s="67"/>
      <c r="M131" s="67"/>
      <c r="N131" s="67"/>
      <c r="O131" s="67"/>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row>
    <row r="132" spans="1:55" ht="14.25" x14ac:dyDescent="0.4">
      <c r="A132" s="63"/>
      <c r="B132" s="337"/>
      <c r="C132" s="274"/>
      <c r="D132" s="274"/>
      <c r="E132" s="338"/>
      <c r="F132" s="274"/>
      <c r="G132" s="339"/>
      <c r="H132" s="339"/>
      <c r="I132" s="274"/>
      <c r="J132" s="327"/>
      <c r="K132" s="67"/>
      <c r="L132" s="67"/>
      <c r="M132" s="67"/>
      <c r="N132" s="67"/>
      <c r="O132" s="67"/>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row>
    <row r="133" spans="1:55" ht="14.25" x14ac:dyDescent="0.4">
      <c r="A133" s="63"/>
      <c r="B133" s="161" t="s">
        <v>370</v>
      </c>
      <c r="C133" s="600" t="s">
        <v>528</v>
      </c>
      <c r="D133" s="601"/>
      <c r="E133" s="601"/>
      <c r="F133" s="601"/>
      <c r="G133" s="601"/>
      <c r="H133" s="601"/>
      <c r="I133" s="602"/>
      <c r="J133" s="340"/>
      <c r="K133" s="162"/>
      <c r="L133" s="67"/>
      <c r="M133" s="67"/>
      <c r="N133" s="67"/>
      <c r="O133" s="67"/>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row>
    <row r="134" spans="1:55" ht="63.75" customHeight="1" x14ac:dyDescent="0.4">
      <c r="A134" s="63"/>
      <c r="B134" s="163" t="s">
        <v>372</v>
      </c>
      <c r="C134" s="603" t="s">
        <v>534</v>
      </c>
      <c r="D134" s="604"/>
      <c r="E134" s="604"/>
      <c r="F134" s="604"/>
      <c r="G134" s="604"/>
      <c r="H134" s="604"/>
      <c r="I134" s="605"/>
      <c r="J134" s="340"/>
      <c r="K134" s="162"/>
      <c r="L134" s="67"/>
      <c r="M134" s="67"/>
      <c r="N134" s="67"/>
      <c r="O134" s="67"/>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row>
    <row r="135" spans="1:55" ht="78" customHeight="1" x14ac:dyDescent="0.4">
      <c r="A135" s="63"/>
      <c r="B135" s="164" t="s">
        <v>373</v>
      </c>
      <c r="C135" s="606" t="s">
        <v>752</v>
      </c>
      <c r="D135" s="607"/>
      <c r="E135" s="607"/>
      <c r="F135" s="607"/>
      <c r="G135" s="607"/>
      <c r="H135" s="607"/>
      <c r="I135" s="608"/>
      <c r="J135" s="340"/>
      <c r="K135" s="162"/>
      <c r="L135" s="67"/>
      <c r="M135" s="67"/>
      <c r="N135" s="67"/>
      <c r="O135" s="67"/>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row>
    <row r="136" spans="1:55" ht="30.75" x14ac:dyDescent="0.4">
      <c r="A136" s="63"/>
      <c r="B136" s="596" t="s">
        <v>440</v>
      </c>
      <c r="C136" s="165" t="s">
        <v>374</v>
      </c>
      <c r="D136" s="166" t="s">
        <v>375</v>
      </c>
      <c r="E136" s="165" t="s">
        <v>376</v>
      </c>
      <c r="F136" s="165" t="s">
        <v>377</v>
      </c>
      <c r="G136" s="167" t="s">
        <v>378</v>
      </c>
      <c r="H136" s="167" t="s">
        <v>798</v>
      </c>
      <c r="I136" s="167" t="s">
        <v>3</v>
      </c>
      <c r="J136" s="168" t="s">
        <v>4</v>
      </c>
      <c r="K136" s="162"/>
      <c r="L136" s="67"/>
      <c r="M136" s="67"/>
      <c r="N136" s="67"/>
      <c r="O136" s="67"/>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row>
    <row r="137" spans="1:55" ht="14.25" x14ac:dyDescent="0.4">
      <c r="A137" s="63"/>
      <c r="B137" s="597"/>
      <c r="C137" s="341" t="s">
        <v>379</v>
      </c>
      <c r="D137" s="341" t="s">
        <v>74</v>
      </c>
      <c r="E137" s="324" t="s">
        <v>75</v>
      </c>
      <c r="F137" s="341" t="s">
        <v>380</v>
      </c>
      <c r="G137" s="145"/>
      <c r="H137" s="145"/>
      <c r="I137" s="341"/>
      <c r="J137" s="342"/>
      <c r="K137" s="162"/>
      <c r="L137" s="67"/>
      <c r="M137" s="67"/>
      <c r="N137" s="67"/>
      <c r="O137" s="67"/>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row>
    <row r="138" spans="1:55" ht="14.25" x14ac:dyDescent="0.4">
      <c r="A138" s="63"/>
      <c r="B138" s="597"/>
      <c r="C138" s="341" t="s">
        <v>381</v>
      </c>
      <c r="D138" s="341" t="s">
        <v>48</v>
      </c>
      <c r="E138" s="324" t="s">
        <v>32</v>
      </c>
      <c r="F138" s="341" t="s">
        <v>458</v>
      </c>
      <c r="G138" s="145"/>
      <c r="H138" s="145"/>
      <c r="I138" s="341"/>
      <c r="J138" s="342"/>
      <c r="K138" s="162"/>
      <c r="L138" s="67"/>
      <c r="M138" s="67"/>
      <c r="N138" s="67"/>
      <c r="O138" s="67"/>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row>
    <row r="139" spans="1:55" ht="21" customHeight="1" x14ac:dyDescent="0.4">
      <c r="A139" s="63"/>
      <c r="B139" s="597"/>
      <c r="C139" s="341" t="s">
        <v>382</v>
      </c>
      <c r="D139" s="341" t="s">
        <v>535</v>
      </c>
      <c r="E139" s="324" t="s">
        <v>35</v>
      </c>
      <c r="F139" s="341" t="s">
        <v>536</v>
      </c>
      <c r="G139" s="145"/>
      <c r="H139" s="145"/>
      <c r="I139" s="341"/>
      <c r="J139" s="342"/>
      <c r="K139" s="162"/>
      <c r="L139" s="67"/>
      <c r="M139" s="67"/>
      <c r="N139" s="67"/>
      <c r="O139" s="67"/>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row>
    <row r="140" spans="1:55" ht="44.65" customHeight="1" x14ac:dyDescent="0.4">
      <c r="A140" s="63"/>
      <c r="B140" s="597"/>
      <c r="C140" s="341" t="s">
        <v>537</v>
      </c>
      <c r="D140" s="144" t="s">
        <v>1031</v>
      </c>
      <c r="E140" s="324" t="s">
        <v>994</v>
      </c>
      <c r="F140" s="341" t="s">
        <v>753</v>
      </c>
      <c r="G140" s="145"/>
      <c r="H140" s="145"/>
      <c r="I140" s="341"/>
      <c r="J140" s="342"/>
      <c r="K140" s="162"/>
      <c r="L140" s="67"/>
      <c r="M140" s="67"/>
      <c r="N140" s="67"/>
      <c r="O140" s="67"/>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row>
    <row r="141" spans="1:55" ht="14.25" x14ac:dyDescent="0.4">
      <c r="A141" s="63"/>
      <c r="B141" s="597"/>
      <c r="C141" s="341" t="s">
        <v>538</v>
      </c>
      <c r="D141" s="144" t="s">
        <v>481</v>
      </c>
      <c r="E141" s="324" t="s">
        <v>480</v>
      </c>
      <c r="F141" s="341" t="s">
        <v>539</v>
      </c>
      <c r="G141" s="145"/>
      <c r="H141" s="145"/>
      <c r="I141" s="341"/>
      <c r="J141" s="342"/>
      <c r="K141" s="162"/>
      <c r="L141" s="67"/>
      <c r="M141" s="67"/>
      <c r="N141" s="67"/>
      <c r="O141" s="67"/>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row>
    <row r="142" spans="1:55" ht="14.25" x14ac:dyDescent="0.4">
      <c r="A142" s="63"/>
      <c r="B142" s="597"/>
      <c r="C142" s="341" t="s">
        <v>391</v>
      </c>
      <c r="D142" s="144" t="s">
        <v>497</v>
      </c>
      <c r="E142" s="324" t="s">
        <v>95</v>
      </c>
      <c r="F142" s="341" t="s">
        <v>449</v>
      </c>
      <c r="G142" s="145"/>
      <c r="H142" s="145"/>
      <c r="I142" s="341"/>
      <c r="J142" s="342"/>
      <c r="K142" s="162"/>
      <c r="L142" s="67"/>
      <c r="M142" s="67"/>
      <c r="N142" s="67"/>
      <c r="O142" s="67"/>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row>
    <row r="143" spans="1:55" ht="14.25" x14ac:dyDescent="0.4">
      <c r="A143" s="63"/>
      <c r="B143" s="597"/>
      <c r="C143" s="341" t="s">
        <v>392</v>
      </c>
      <c r="D143" s="144" t="s">
        <v>191</v>
      </c>
      <c r="E143" s="324" t="s">
        <v>101</v>
      </c>
      <c r="F143" s="341" t="s">
        <v>393</v>
      </c>
      <c r="G143" s="145"/>
      <c r="H143" s="145"/>
      <c r="I143" s="341"/>
      <c r="J143" s="342"/>
      <c r="K143" s="162"/>
      <c r="L143" s="67"/>
      <c r="M143" s="67"/>
      <c r="N143" s="67"/>
      <c r="O143" s="67"/>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row>
    <row r="144" spans="1:55" ht="14.25" x14ac:dyDescent="0.4">
      <c r="A144" s="63"/>
      <c r="B144" s="597"/>
      <c r="C144" s="341" t="s">
        <v>540</v>
      </c>
      <c r="D144" s="144" t="s">
        <v>530</v>
      </c>
      <c r="E144" s="324" t="s">
        <v>45</v>
      </c>
      <c r="F144" s="341" t="s">
        <v>395</v>
      </c>
      <c r="G144" s="145"/>
      <c r="H144" s="145"/>
      <c r="I144" s="341"/>
      <c r="J144" s="342"/>
      <c r="K144" s="162"/>
      <c r="L144" s="67"/>
      <c r="M144" s="67"/>
      <c r="N144" s="67"/>
      <c r="O144" s="67"/>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row>
    <row r="145" spans="1:55" ht="14.25" x14ac:dyDescent="0.4">
      <c r="A145" s="63"/>
      <c r="B145" s="597"/>
      <c r="C145" s="341" t="s">
        <v>450</v>
      </c>
      <c r="D145" s="144" t="s">
        <v>200</v>
      </c>
      <c r="E145" s="324" t="s">
        <v>107</v>
      </c>
      <c r="F145" s="341" t="s">
        <v>451</v>
      </c>
      <c r="G145" s="145"/>
      <c r="H145" s="145"/>
      <c r="I145" s="341"/>
      <c r="J145" s="342"/>
      <c r="K145" s="162"/>
      <c r="L145" s="67"/>
      <c r="M145" s="67"/>
      <c r="N145" s="67"/>
      <c r="O145" s="67"/>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row>
    <row r="146" spans="1:55" ht="14.25" x14ac:dyDescent="0.4">
      <c r="A146" s="63"/>
      <c r="B146" s="161" t="s">
        <v>396</v>
      </c>
      <c r="C146" s="343" t="str">
        <f>IF(K146=100%, "Complete", "Incomplete")</f>
        <v>Incomplete</v>
      </c>
      <c r="D146" s="344"/>
      <c r="E146" s="345"/>
      <c r="F146" s="344"/>
      <c r="G146" s="346"/>
      <c r="H146" s="346"/>
      <c r="I146" s="344"/>
      <c r="J146" s="344"/>
      <c r="K146" s="169"/>
      <c r="L146" s="67"/>
      <c r="M146" s="67"/>
      <c r="N146" s="67"/>
      <c r="O146" s="67"/>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row>
    <row r="147" spans="1:55" ht="14.25" x14ac:dyDescent="0.4">
      <c r="A147" s="63"/>
      <c r="B147" s="337"/>
      <c r="C147" s="274"/>
      <c r="D147" s="274"/>
      <c r="E147" s="338"/>
      <c r="F147" s="274"/>
      <c r="G147" s="339"/>
      <c r="H147" s="339"/>
      <c r="I147" s="274"/>
      <c r="J147" s="274"/>
      <c r="K147" s="327"/>
      <c r="L147" s="67"/>
      <c r="M147" s="67"/>
      <c r="N147" s="67"/>
      <c r="O147" s="67"/>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row>
    <row r="148" spans="1:55" ht="14.25" x14ac:dyDescent="0.4">
      <c r="A148" s="63"/>
      <c r="B148" s="337"/>
      <c r="C148" s="274"/>
      <c r="D148" s="274"/>
      <c r="E148" s="338"/>
      <c r="F148" s="274"/>
      <c r="G148" s="119" t="s">
        <v>718</v>
      </c>
      <c r="H148" s="274"/>
      <c r="I148" s="274" t="s">
        <v>7</v>
      </c>
      <c r="J148" s="274"/>
      <c r="K148" s="327"/>
      <c r="L148" s="67"/>
      <c r="M148" s="67"/>
      <c r="N148" s="67"/>
      <c r="O148" s="67"/>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row>
    <row r="149" spans="1:55" ht="14.25" x14ac:dyDescent="0.4">
      <c r="A149" s="63"/>
      <c r="B149" s="337"/>
      <c r="C149" s="274"/>
      <c r="D149" s="274"/>
      <c r="E149" s="338"/>
      <c r="F149" s="274"/>
      <c r="G149" s="78" t="s">
        <v>10</v>
      </c>
      <c r="H149" s="274"/>
      <c r="I149" s="274"/>
      <c r="J149" s="274"/>
      <c r="K149" s="327"/>
      <c r="L149" s="67"/>
      <c r="M149" s="67"/>
      <c r="N149" s="67"/>
      <c r="O149" s="67"/>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row>
    <row r="150" spans="1:55" ht="14.25" x14ac:dyDescent="0.4">
      <c r="A150" s="63"/>
      <c r="B150" s="337"/>
      <c r="C150" s="274"/>
      <c r="D150" s="274"/>
      <c r="E150" s="338"/>
      <c r="F150" s="274"/>
      <c r="G150" s="80" t="s">
        <v>13</v>
      </c>
      <c r="H150" s="274"/>
      <c r="I150" s="274"/>
      <c r="J150" s="274"/>
      <c r="K150" s="327"/>
      <c r="L150" s="67"/>
      <c r="M150" s="67"/>
      <c r="N150" s="67"/>
      <c r="O150" s="67"/>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row>
    <row r="151" spans="1:55" ht="28.5" x14ac:dyDescent="0.4">
      <c r="A151" s="63"/>
      <c r="B151" s="337"/>
      <c r="C151" s="274"/>
      <c r="D151" s="274"/>
      <c r="E151" s="338"/>
      <c r="F151" s="274"/>
      <c r="G151" s="81" t="s">
        <v>719</v>
      </c>
      <c r="H151" s="274"/>
      <c r="I151" s="274"/>
      <c r="J151" s="274"/>
      <c r="K151" s="327"/>
      <c r="L151" s="67"/>
      <c r="M151" s="67"/>
      <c r="N151" s="67"/>
      <c r="O151" s="67"/>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row>
    <row r="152" spans="1:55" ht="14.25" x14ac:dyDescent="0.4">
      <c r="A152" s="63"/>
      <c r="B152" s="347"/>
      <c r="C152" s="348" t="s">
        <v>411</v>
      </c>
      <c r="D152" s="349" t="s">
        <v>412</v>
      </c>
      <c r="E152" s="350"/>
      <c r="F152" s="274"/>
      <c r="G152" s="81" t="s">
        <v>6</v>
      </c>
      <c r="H152" s="274"/>
      <c r="I152" s="274"/>
      <c r="J152" s="274"/>
      <c r="K152" s="327"/>
      <c r="L152" s="67"/>
      <c r="M152" s="67"/>
      <c r="N152" s="67"/>
      <c r="O152" s="67"/>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row>
    <row r="153" spans="1:55" ht="14.25" x14ac:dyDescent="0.4">
      <c r="A153" s="63"/>
      <c r="B153" s="351" t="s">
        <v>371</v>
      </c>
      <c r="C153" s="352">
        <f>K27</f>
        <v>0</v>
      </c>
      <c r="D153" s="353" t="str">
        <f>C27</f>
        <v>Incomplete</v>
      </c>
      <c r="E153" s="354"/>
      <c r="F153" s="274"/>
      <c r="G153" s="339"/>
      <c r="H153" s="274"/>
      <c r="I153" s="274"/>
      <c r="J153" s="274"/>
      <c r="K153" s="327"/>
      <c r="L153" s="67"/>
      <c r="M153" s="67"/>
      <c r="N153" s="67"/>
      <c r="O153" s="67"/>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row>
    <row r="154" spans="1:55" s="69" customFormat="1" ht="14.25" x14ac:dyDescent="0.4">
      <c r="A154" s="63"/>
      <c r="B154" s="351" t="s">
        <v>397</v>
      </c>
      <c r="C154" s="352">
        <f>K43</f>
        <v>0</v>
      </c>
      <c r="D154" s="353" t="str">
        <f>C43</f>
        <v>Incomplete</v>
      </c>
      <c r="E154" s="354"/>
      <c r="F154" s="123" t="s">
        <v>413</v>
      </c>
      <c r="G154" s="355">
        <f>COUNTIF($J$14:$J145,"0")</f>
        <v>58</v>
      </c>
      <c r="H154" s="274"/>
      <c r="I154" s="274"/>
      <c r="J154" s="274"/>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c r="AP154" s="67"/>
      <c r="AQ154" s="67"/>
      <c r="AR154" s="67"/>
      <c r="AS154" s="67"/>
      <c r="AT154" s="67"/>
      <c r="AU154" s="67"/>
      <c r="AV154" s="67"/>
      <c r="AW154" s="67"/>
      <c r="AX154" s="67"/>
      <c r="AY154" s="67"/>
      <c r="AZ154" s="67"/>
      <c r="BA154" s="67"/>
      <c r="BB154" s="67"/>
      <c r="BC154" s="67"/>
    </row>
    <row r="155" spans="1:55" s="69" customFormat="1" ht="14.25" x14ac:dyDescent="0.4">
      <c r="A155" s="63"/>
      <c r="B155" s="351" t="s">
        <v>399</v>
      </c>
      <c r="C155" s="352">
        <f>K57</f>
        <v>0</v>
      </c>
      <c r="D155" s="353" t="str">
        <f>C57</f>
        <v>Incomplete</v>
      </c>
      <c r="E155" s="354"/>
      <c r="F155" s="356" t="s">
        <v>414</v>
      </c>
      <c r="G155" s="355">
        <f>COUNTIF($J$17:$J145,"1")</f>
        <v>0</v>
      </c>
      <c r="H155" s="274"/>
      <c r="I155" s="274"/>
      <c r="J155" s="274"/>
      <c r="K155" s="32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c r="AP155" s="67"/>
      <c r="AQ155" s="67"/>
      <c r="AR155" s="67"/>
      <c r="AS155" s="67"/>
      <c r="AT155" s="67"/>
      <c r="AU155" s="67"/>
      <c r="AV155" s="67"/>
      <c r="AW155" s="67"/>
      <c r="AX155" s="67"/>
      <c r="AY155" s="67"/>
      <c r="AZ155" s="67"/>
      <c r="BA155" s="67"/>
      <c r="BB155" s="67"/>
      <c r="BC155" s="67"/>
    </row>
    <row r="156" spans="1:55" s="69" customFormat="1" ht="14.25" x14ac:dyDescent="0.4">
      <c r="A156" s="63"/>
      <c r="B156" s="357" t="s">
        <v>405</v>
      </c>
      <c r="C156" s="358"/>
      <c r="D156" s="359"/>
      <c r="E156" s="354"/>
      <c r="F156" s="123" t="s">
        <v>415</v>
      </c>
      <c r="G156" s="355">
        <f>COUNTIF(J14:J145,"&gt;=0")</f>
        <v>58</v>
      </c>
      <c r="H156" s="274"/>
      <c r="I156" s="274"/>
      <c r="J156" s="274"/>
      <c r="K156" s="32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c r="AP156" s="67"/>
      <c r="AQ156" s="67"/>
      <c r="AR156" s="67"/>
      <c r="AS156" s="67"/>
      <c r="AT156" s="67"/>
      <c r="AU156" s="67"/>
      <c r="AV156" s="67"/>
      <c r="AW156" s="67"/>
      <c r="AX156" s="67"/>
      <c r="AY156" s="67"/>
      <c r="AZ156" s="67"/>
      <c r="BA156" s="67"/>
      <c r="BB156" s="67"/>
      <c r="BC156" s="67"/>
    </row>
    <row r="157" spans="1:55" s="69" customFormat="1" ht="14.25" x14ac:dyDescent="0.4">
      <c r="A157" s="63"/>
      <c r="B157" s="351" t="s">
        <v>407</v>
      </c>
      <c r="C157" s="352">
        <f>K96</f>
        <v>0</v>
      </c>
      <c r="D157" s="353" t="str">
        <f>C96</f>
        <v>Incomplete</v>
      </c>
      <c r="E157" s="354"/>
      <c r="F157" s="356" t="s">
        <v>416</v>
      </c>
      <c r="G157" s="79">
        <f>SUM($G155/$G156)</f>
        <v>0</v>
      </c>
      <c r="H157" s="274"/>
      <c r="I157" s="274"/>
      <c r="J157" s="274"/>
      <c r="K157" s="32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c r="AP157" s="67"/>
      <c r="AQ157" s="67"/>
      <c r="AR157" s="67"/>
      <c r="AS157" s="67"/>
      <c r="AT157" s="67"/>
      <c r="AU157" s="67"/>
      <c r="AV157" s="67"/>
      <c r="AW157" s="67"/>
      <c r="AX157" s="67"/>
      <c r="AY157" s="67"/>
      <c r="AZ157" s="67"/>
      <c r="BA157" s="67"/>
      <c r="BB157" s="67"/>
      <c r="BC157" s="67"/>
    </row>
    <row r="158" spans="1:55" s="69" customFormat="1" ht="14.25" x14ac:dyDescent="0.4">
      <c r="A158" s="63"/>
      <c r="B158" s="351" t="s">
        <v>425</v>
      </c>
      <c r="C158" s="352">
        <f>K110</f>
        <v>0</v>
      </c>
      <c r="D158" s="353" t="str">
        <f>C110</f>
        <v>Incomplete</v>
      </c>
      <c r="E158" s="354"/>
      <c r="F158" s="274"/>
      <c r="G158" s="339"/>
      <c r="H158" s="339"/>
      <c r="I158" s="274"/>
      <c r="J158" s="274"/>
      <c r="K158" s="32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c r="AP158" s="67"/>
      <c r="AQ158" s="67"/>
      <c r="AR158" s="67"/>
      <c r="AS158" s="67"/>
      <c r="AT158" s="67"/>
      <c r="AU158" s="67"/>
      <c r="AV158" s="67"/>
      <c r="AW158" s="67"/>
      <c r="AX158" s="67"/>
      <c r="AY158" s="67"/>
      <c r="AZ158" s="67"/>
      <c r="BA158" s="67"/>
      <c r="BB158" s="67"/>
      <c r="BC158" s="67"/>
    </row>
    <row r="159" spans="1:55" s="69" customFormat="1" ht="14.25" x14ac:dyDescent="0.4">
      <c r="A159" s="63"/>
      <c r="B159" s="351" t="s">
        <v>426</v>
      </c>
      <c r="C159" s="352">
        <f>K123</f>
        <v>0</v>
      </c>
      <c r="D159" s="353" t="str">
        <f>C123</f>
        <v>Incomplete</v>
      </c>
      <c r="E159" s="354"/>
      <c r="F159" s="274"/>
      <c r="G159" s="339"/>
      <c r="H159" s="339"/>
      <c r="I159" s="274"/>
      <c r="J159" s="274"/>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c r="AP159" s="67"/>
      <c r="AQ159" s="67"/>
      <c r="AR159" s="67"/>
      <c r="AS159" s="67"/>
      <c r="AT159" s="67"/>
      <c r="AU159" s="67"/>
      <c r="AV159" s="67"/>
      <c r="AW159" s="67"/>
      <c r="AX159" s="67"/>
      <c r="AY159" s="67"/>
      <c r="AZ159" s="67"/>
      <c r="BA159" s="67"/>
      <c r="BB159" s="67"/>
      <c r="BC159" s="67"/>
    </row>
    <row r="160" spans="1:55" s="69" customFormat="1" ht="14.25" x14ac:dyDescent="0.4">
      <c r="A160" s="63"/>
      <c r="B160" s="351" t="s">
        <v>427</v>
      </c>
      <c r="C160" s="352">
        <f>K131</f>
        <v>0</v>
      </c>
      <c r="D160" s="353" t="str">
        <f>C131</f>
        <v>Incomplete</v>
      </c>
      <c r="E160" s="354"/>
      <c r="F160" s="274"/>
      <c r="G160" s="339"/>
      <c r="H160" s="339"/>
      <c r="I160" s="274"/>
      <c r="J160" s="274"/>
      <c r="K160" s="32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c r="AP160" s="67"/>
      <c r="AQ160" s="67"/>
      <c r="AR160" s="67"/>
      <c r="AS160" s="67"/>
      <c r="AT160" s="67"/>
      <c r="AU160" s="67"/>
      <c r="AV160" s="67"/>
      <c r="AW160" s="67"/>
      <c r="AX160" s="67"/>
      <c r="AY160" s="67"/>
      <c r="AZ160" s="67"/>
      <c r="BA160" s="67"/>
      <c r="BB160" s="67"/>
      <c r="BC160" s="67"/>
    </row>
    <row r="161" spans="1:55" s="69" customFormat="1" ht="14.25" x14ac:dyDescent="0.4">
      <c r="A161" s="63"/>
      <c r="B161" s="357" t="s">
        <v>528</v>
      </c>
      <c r="C161" s="358"/>
      <c r="D161" s="359"/>
      <c r="E161" s="354"/>
      <c r="F161" s="274" t="s">
        <v>7</v>
      </c>
      <c r="G161" s="339"/>
      <c r="H161" s="339"/>
      <c r="I161" s="274"/>
      <c r="J161" s="274"/>
      <c r="K161" s="32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67"/>
      <c r="AT161" s="67"/>
      <c r="AU161" s="67"/>
      <c r="AV161" s="67"/>
      <c r="AW161" s="67"/>
      <c r="AX161" s="67"/>
      <c r="AY161" s="67"/>
      <c r="AZ161" s="67"/>
      <c r="BA161" s="67"/>
      <c r="BB161" s="67"/>
      <c r="BC161" s="67"/>
    </row>
    <row r="162" spans="1:55" s="69" customFormat="1" ht="14.25" x14ac:dyDescent="0.4">
      <c r="A162" s="63"/>
      <c r="B162" s="337"/>
      <c r="C162" s="272"/>
      <c r="D162" s="272"/>
      <c r="E162" s="338"/>
      <c r="F162" s="274"/>
      <c r="G162" s="63"/>
      <c r="H162" s="63"/>
      <c r="I162" s="274"/>
      <c r="J162" s="274"/>
      <c r="K162" s="32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c r="AP162" s="67"/>
      <c r="AQ162" s="67"/>
      <c r="AR162" s="67"/>
      <c r="AS162" s="67"/>
      <c r="AT162" s="67"/>
      <c r="AU162" s="67"/>
      <c r="AV162" s="67"/>
      <c r="AW162" s="67"/>
      <c r="AX162" s="67"/>
      <c r="AY162" s="67"/>
      <c r="AZ162" s="67"/>
      <c r="BA162" s="67"/>
      <c r="BB162" s="67"/>
      <c r="BC162" s="67"/>
    </row>
    <row r="163" spans="1:55" s="69" customFormat="1" ht="14.25" x14ac:dyDescent="0.4">
      <c r="A163" s="63"/>
      <c r="B163" s="337"/>
      <c r="C163" s="360">
        <f>COUNTIF(D153:D161,"Complete")</f>
        <v>0</v>
      </c>
      <c r="D163" s="361" t="s">
        <v>417</v>
      </c>
      <c r="E163" s="362"/>
      <c r="F163" s="274"/>
      <c r="G163" s="339"/>
      <c r="H163" s="339"/>
      <c r="I163" s="274"/>
      <c r="J163" s="274"/>
      <c r="K163" s="32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c r="AT163" s="67"/>
      <c r="AU163" s="67"/>
      <c r="AV163" s="67"/>
      <c r="AW163" s="67"/>
      <c r="AX163" s="67"/>
      <c r="AY163" s="67"/>
      <c r="AZ163" s="67"/>
      <c r="BA163" s="67"/>
      <c r="BB163" s="67"/>
      <c r="BC163" s="67"/>
    </row>
    <row r="164" spans="1:55" ht="14.25" x14ac:dyDescent="0.4">
      <c r="A164" s="63"/>
      <c r="B164" s="337"/>
      <c r="C164" s="360">
        <f>COUNTIF(D153:D161,"Incomplete")</f>
        <v>7</v>
      </c>
      <c r="D164" s="361" t="s">
        <v>418</v>
      </c>
      <c r="E164" s="362"/>
      <c r="F164" s="274"/>
      <c r="G164" s="339"/>
      <c r="H164" s="339"/>
      <c r="I164" s="274"/>
      <c r="J164" s="274"/>
      <c r="K164" s="327"/>
      <c r="L164" s="67"/>
      <c r="M164" s="67"/>
      <c r="N164" s="67"/>
      <c r="O164" s="67"/>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row>
    <row r="165" spans="1:55" s="69" customFormat="1" ht="14.25" x14ac:dyDescent="0.4">
      <c r="A165" s="63"/>
      <c r="B165" s="337"/>
      <c r="C165" s="82">
        <f>SUM($C$163:$C$164)</f>
        <v>7</v>
      </c>
      <c r="D165" s="361" t="s">
        <v>419</v>
      </c>
      <c r="E165" s="362"/>
      <c r="F165" s="274"/>
      <c r="G165" s="339"/>
      <c r="H165" s="339"/>
      <c r="I165" s="274"/>
      <c r="J165" s="274"/>
      <c r="K165" s="32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c r="AP165" s="67"/>
      <c r="AQ165" s="67"/>
      <c r="AR165" s="67"/>
      <c r="AS165" s="67"/>
      <c r="AT165" s="67"/>
      <c r="AU165" s="67"/>
      <c r="AV165" s="67"/>
      <c r="AW165" s="67"/>
      <c r="AX165" s="67"/>
      <c r="AY165" s="67"/>
      <c r="AZ165" s="67"/>
      <c r="BA165" s="67"/>
      <c r="BB165" s="67"/>
      <c r="BC165" s="67"/>
    </row>
    <row r="166" spans="1:55" s="69" customFormat="1" ht="14.25" x14ac:dyDescent="0.4">
      <c r="A166" s="63"/>
      <c r="B166" s="337"/>
      <c r="C166" s="83">
        <f>SUM($C$163)/($C$165)</f>
        <v>0</v>
      </c>
      <c r="D166" s="104" t="s">
        <v>420</v>
      </c>
      <c r="E166" s="363"/>
      <c r="F166" s="274"/>
      <c r="G166" s="339"/>
      <c r="H166" s="339"/>
      <c r="I166" s="274"/>
      <c r="J166" s="274"/>
      <c r="K166" s="327"/>
      <c r="L166" s="67"/>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7"/>
      <c r="AN166" s="67"/>
      <c r="AO166" s="67"/>
      <c r="AP166" s="67"/>
      <c r="AQ166" s="67"/>
      <c r="AR166" s="67"/>
      <c r="AS166" s="67"/>
      <c r="AT166" s="67"/>
      <c r="AU166" s="67"/>
      <c r="AV166" s="67"/>
      <c r="AW166" s="67"/>
      <c r="AX166" s="67"/>
      <c r="AY166" s="67"/>
      <c r="AZ166" s="67"/>
      <c r="BA166" s="67"/>
      <c r="BB166" s="67"/>
      <c r="BC166" s="67"/>
    </row>
    <row r="167" spans="1:55" s="69" customFormat="1" ht="14.25" x14ac:dyDescent="0.4">
      <c r="A167" s="63"/>
      <c r="B167" s="337"/>
      <c r="C167" s="274"/>
      <c r="D167" s="274"/>
      <c r="E167" s="338"/>
      <c r="F167" s="274"/>
      <c r="G167" s="339"/>
      <c r="H167" s="339"/>
      <c r="I167" s="274"/>
      <c r="J167" s="274"/>
      <c r="K167" s="327"/>
      <c r="L167" s="67"/>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c r="AN167" s="67"/>
      <c r="AO167" s="67"/>
      <c r="AP167" s="67"/>
      <c r="AQ167" s="67"/>
      <c r="AR167" s="67"/>
      <c r="AS167" s="67"/>
      <c r="AT167" s="67"/>
      <c r="AU167" s="67"/>
      <c r="AV167" s="67"/>
      <c r="AW167" s="67"/>
      <c r="AX167" s="67"/>
      <c r="AY167" s="67"/>
      <c r="AZ167" s="67"/>
      <c r="BA167" s="67"/>
      <c r="BB167" s="67"/>
      <c r="BC167" s="67"/>
    </row>
    <row r="168" spans="1:55" s="69" customFormat="1" ht="14.25" x14ac:dyDescent="0.4">
      <c r="A168" s="63"/>
      <c r="B168" s="337"/>
      <c r="C168" s="63"/>
      <c r="D168" s="63"/>
      <c r="E168" s="303"/>
      <c r="F168" s="63"/>
      <c r="G168" s="63"/>
      <c r="H168" s="63"/>
      <c r="I168" s="274"/>
      <c r="J168" s="274"/>
      <c r="K168" s="32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c r="AN168" s="67"/>
      <c r="AO168" s="67"/>
      <c r="AP168" s="67"/>
      <c r="AQ168" s="67"/>
      <c r="AR168" s="67"/>
      <c r="AS168" s="67"/>
      <c r="AT168" s="67"/>
      <c r="AU168" s="67"/>
      <c r="AV168" s="67"/>
      <c r="AW168" s="67"/>
      <c r="AX168" s="67"/>
      <c r="AY168" s="67"/>
      <c r="AZ168" s="67"/>
      <c r="BA168" s="67"/>
      <c r="BB168" s="67"/>
      <c r="BC168" s="67"/>
    </row>
    <row r="169" spans="1:55" ht="14.25" x14ac:dyDescent="0.4">
      <c r="A169" s="63"/>
      <c r="B169" s="337"/>
      <c r="C169" s="63"/>
      <c r="D169" s="63"/>
      <c r="E169" s="303"/>
      <c r="F169" s="63"/>
      <c r="G169" s="63"/>
      <c r="H169" s="63"/>
      <c r="I169" s="274"/>
      <c r="J169" s="274"/>
      <c r="K169" s="327"/>
      <c r="L169" s="67"/>
      <c r="M169" s="67"/>
      <c r="N169" s="67"/>
      <c r="O169" s="67"/>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row>
    <row r="170" spans="1:55" x14ac:dyDescent="0.4">
      <c r="A170" s="63"/>
      <c r="B170" s="63"/>
      <c r="C170" s="63"/>
      <c r="D170" s="63"/>
      <c r="E170" s="303"/>
      <c r="F170" s="63"/>
      <c r="G170" s="63"/>
      <c r="H170" s="63"/>
      <c r="I170" s="63"/>
      <c r="J170" s="63"/>
      <c r="K170" s="63"/>
      <c r="L170" s="67"/>
      <c r="M170" s="67"/>
      <c r="N170" s="67"/>
      <c r="O170" s="67"/>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row>
    <row r="171" spans="1:55" x14ac:dyDescent="0.4">
      <c r="A171" s="63"/>
      <c r="B171" s="63"/>
      <c r="C171" s="63"/>
      <c r="D171" s="63"/>
      <c r="E171" s="303"/>
      <c r="F171" s="63"/>
      <c r="G171" s="63"/>
      <c r="H171" s="63"/>
      <c r="I171" s="63"/>
      <c r="J171" s="63"/>
      <c r="K171" s="63"/>
      <c r="L171" s="67"/>
      <c r="M171" s="67"/>
      <c r="N171" s="67"/>
      <c r="O171" s="67"/>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row>
    <row r="172" spans="1:55" x14ac:dyDescent="0.4">
      <c r="A172" s="63"/>
      <c r="B172" s="63"/>
      <c r="C172" s="63"/>
      <c r="D172" s="63"/>
      <c r="E172" s="303"/>
      <c r="F172" s="63"/>
      <c r="G172" s="63"/>
      <c r="H172" s="63"/>
      <c r="I172" s="63"/>
      <c r="J172" s="63"/>
      <c r="K172" s="63"/>
      <c r="L172" s="67"/>
      <c r="M172" s="67"/>
      <c r="N172" s="67"/>
      <c r="O172" s="67"/>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row>
    <row r="173" spans="1:55" x14ac:dyDescent="0.4">
      <c r="A173" s="63"/>
      <c r="B173" s="63"/>
      <c r="C173" s="63"/>
      <c r="D173" s="63"/>
      <c r="E173" s="303"/>
      <c r="F173" s="63"/>
      <c r="G173" s="63"/>
      <c r="H173" s="63"/>
      <c r="I173" s="63"/>
      <c r="J173" s="63"/>
      <c r="K173" s="63"/>
      <c r="L173" s="67"/>
      <c r="M173" s="67"/>
      <c r="N173" s="67"/>
      <c r="O173" s="67"/>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row>
    <row r="174" spans="1:55" x14ac:dyDescent="0.4">
      <c r="A174" s="63"/>
      <c r="B174" s="63"/>
      <c r="C174" s="63"/>
      <c r="D174" s="63"/>
      <c r="E174" s="303"/>
      <c r="F174" s="63"/>
      <c r="G174" s="63"/>
      <c r="H174" s="63"/>
      <c r="I174" s="63"/>
      <c r="J174" s="63"/>
      <c r="K174" s="63"/>
      <c r="L174" s="67"/>
      <c r="M174" s="67"/>
      <c r="N174" s="67"/>
      <c r="O174" s="67"/>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row>
    <row r="175" spans="1:55" x14ac:dyDescent="0.4">
      <c r="A175" s="63"/>
      <c r="B175" s="63"/>
      <c r="C175" s="63"/>
      <c r="D175" s="63"/>
      <c r="E175" s="303"/>
      <c r="F175" s="63"/>
      <c r="G175" s="63"/>
      <c r="H175" s="63"/>
      <c r="I175" s="63"/>
      <c r="J175" s="63"/>
      <c r="K175" s="63"/>
      <c r="L175" s="67"/>
      <c r="M175" s="67"/>
      <c r="N175" s="67"/>
      <c r="O175" s="67"/>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row>
    <row r="176" spans="1:55" x14ac:dyDescent="0.4">
      <c r="A176" s="63"/>
      <c r="B176" s="63"/>
      <c r="C176" s="63"/>
      <c r="D176" s="63"/>
      <c r="E176" s="303"/>
      <c r="F176" s="63"/>
      <c r="G176" s="63"/>
      <c r="H176" s="63"/>
      <c r="I176" s="63"/>
      <c r="J176" s="63"/>
      <c r="K176" s="63"/>
      <c r="L176" s="67"/>
      <c r="M176" s="67"/>
      <c r="N176" s="67"/>
      <c r="O176" s="67"/>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row>
    <row r="177" spans="1:55" x14ac:dyDescent="0.4">
      <c r="A177" s="63"/>
      <c r="B177" s="63"/>
      <c r="C177" s="63"/>
      <c r="D177" s="63"/>
      <c r="E177" s="303"/>
      <c r="F177" s="63"/>
      <c r="G177" s="63"/>
      <c r="H177" s="63"/>
      <c r="I177" s="63"/>
      <c r="J177" s="63"/>
      <c r="K177" s="63"/>
      <c r="L177" s="67"/>
      <c r="M177" s="67"/>
      <c r="N177" s="67"/>
      <c r="O177" s="67"/>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row>
    <row r="178" spans="1:55" x14ac:dyDescent="0.4">
      <c r="A178" s="63"/>
      <c r="B178" s="63"/>
      <c r="C178" s="63"/>
      <c r="D178" s="63"/>
      <c r="E178" s="303"/>
      <c r="F178" s="63"/>
      <c r="G178" s="63"/>
      <c r="H178" s="63"/>
      <c r="I178" s="63"/>
      <c r="J178" s="63"/>
      <c r="K178" s="63"/>
      <c r="L178" s="67"/>
      <c r="M178" s="67"/>
      <c r="N178" s="67"/>
      <c r="O178" s="67"/>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row>
    <row r="179" spans="1:55" x14ac:dyDescent="0.4">
      <c r="A179" s="63"/>
      <c r="B179" s="63"/>
      <c r="C179" s="63"/>
      <c r="D179" s="63"/>
      <c r="E179" s="303"/>
      <c r="F179" s="63"/>
      <c r="G179" s="63"/>
      <c r="H179" s="63"/>
      <c r="I179" s="63"/>
      <c r="J179" s="63"/>
      <c r="K179" s="63"/>
      <c r="L179" s="67"/>
      <c r="M179" s="67"/>
      <c r="N179" s="67"/>
      <c r="O179" s="67"/>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row>
    <row r="180" spans="1:55" x14ac:dyDescent="0.4">
      <c r="A180" s="63"/>
      <c r="B180" s="63"/>
      <c r="C180" s="63"/>
      <c r="D180" s="63"/>
      <c r="E180" s="303"/>
      <c r="F180" s="63"/>
      <c r="G180" s="63"/>
      <c r="H180" s="63"/>
      <c r="I180" s="63"/>
      <c r="J180" s="63"/>
      <c r="K180" s="63"/>
      <c r="L180" s="67"/>
      <c r="M180" s="67"/>
      <c r="N180" s="67"/>
      <c r="O180" s="67"/>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row>
    <row r="181" spans="1:55" x14ac:dyDescent="0.4">
      <c r="A181" s="63"/>
      <c r="B181" s="63"/>
      <c r="C181" s="63"/>
      <c r="D181" s="63"/>
      <c r="E181" s="303"/>
      <c r="F181" s="63"/>
      <c r="G181" s="63"/>
      <c r="H181" s="63"/>
      <c r="I181" s="63"/>
      <c r="J181" s="63"/>
      <c r="K181" s="63"/>
      <c r="L181" s="67"/>
      <c r="M181" s="67"/>
      <c r="N181" s="67"/>
      <c r="O181" s="67"/>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row>
    <row r="182" spans="1:55" x14ac:dyDescent="0.4">
      <c r="A182" s="63"/>
      <c r="B182" s="63"/>
      <c r="C182" s="63"/>
      <c r="D182" s="63"/>
      <c r="E182" s="303"/>
      <c r="F182" s="63"/>
      <c r="G182" s="63"/>
      <c r="H182" s="63"/>
      <c r="I182" s="63"/>
      <c r="J182" s="63"/>
      <c r="K182" s="63"/>
      <c r="L182" s="67"/>
      <c r="M182" s="67"/>
      <c r="N182" s="67"/>
      <c r="O182" s="67"/>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row>
    <row r="183" spans="1:55" x14ac:dyDescent="0.4">
      <c r="A183" s="63"/>
      <c r="B183" s="63"/>
      <c r="C183" s="63"/>
      <c r="D183" s="63"/>
      <c r="E183" s="303"/>
      <c r="F183" s="63"/>
      <c r="G183" s="63"/>
      <c r="H183" s="63"/>
      <c r="I183" s="63"/>
      <c r="J183" s="63"/>
      <c r="K183" s="63"/>
      <c r="L183" s="67"/>
      <c r="M183" s="67"/>
      <c r="N183" s="67"/>
      <c r="O183" s="67"/>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row>
    <row r="184" spans="1:55" x14ac:dyDescent="0.4">
      <c r="A184" s="63"/>
      <c r="B184" s="63"/>
      <c r="C184" s="63"/>
      <c r="D184" s="63"/>
      <c r="E184" s="303"/>
      <c r="F184" s="63"/>
      <c r="G184" s="63"/>
      <c r="H184" s="63"/>
      <c r="I184" s="63"/>
      <c r="J184" s="63"/>
      <c r="K184" s="63"/>
      <c r="L184" s="67"/>
      <c r="M184" s="67"/>
      <c r="N184" s="67"/>
      <c r="O184" s="67"/>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row>
    <row r="185" spans="1:55" x14ac:dyDescent="0.4">
      <c r="A185" s="63"/>
      <c r="B185" s="63"/>
      <c r="C185" s="63"/>
      <c r="D185" s="63"/>
      <c r="E185" s="303"/>
      <c r="F185" s="63"/>
      <c r="G185" s="63"/>
      <c r="H185" s="63"/>
      <c r="I185" s="63"/>
      <c r="J185" s="63"/>
      <c r="K185" s="63"/>
      <c r="L185" s="67"/>
      <c r="M185" s="67"/>
      <c r="N185" s="67"/>
      <c r="O185" s="67"/>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row>
    <row r="186" spans="1:55" x14ac:dyDescent="0.4">
      <c r="A186" s="63"/>
      <c r="B186" s="63"/>
      <c r="C186" s="63"/>
      <c r="D186" s="63"/>
      <c r="E186" s="303"/>
      <c r="F186" s="63"/>
      <c r="G186" s="63"/>
      <c r="H186" s="63"/>
      <c r="I186" s="63"/>
      <c r="J186" s="63"/>
      <c r="K186" s="63"/>
      <c r="L186" s="67"/>
      <c r="M186" s="67"/>
      <c r="N186" s="67"/>
      <c r="O186" s="67"/>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row>
    <row r="187" spans="1:55" x14ac:dyDescent="0.4">
      <c r="A187" s="63"/>
      <c r="B187" s="63"/>
      <c r="C187" s="63"/>
      <c r="D187" s="63"/>
      <c r="E187" s="303"/>
      <c r="F187" s="63"/>
      <c r="G187" s="63"/>
      <c r="H187" s="63"/>
      <c r="I187" s="63"/>
      <c r="J187" s="63"/>
      <c r="K187" s="63"/>
      <c r="L187" s="67"/>
      <c r="M187" s="67"/>
      <c r="N187" s="67"/>
      <c r="O187" s="67"/>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row>
    <row r="188" spans="1:55" x14ac:dyDescent="0.4">
      <c r="A188" s="63"/>
      <c r="B188" s="63"/>
      <c r="C188" s="63"/>
      <c r="D188" s="63"/>
      <c r="E188" s="303"/>
      <c r="F188" s="63"/>
      <c r="G188" s="63"/>
      <c r="H188" s="63"/>
      <c r="I188" s="63"/>
      <c r="J188" s="63"/>
      <c r="K188" s="63"/>
      <c r="L188" s="67"/>
      <c r="M188" s="67"/>
      <c r="N188" s="67"/>
      <c r="O188" s="67"/>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row>
    <row r="189" spans="1:55" ht="14.25" x14ac:dyDescent="0.4">
      <c r="A189" s="63"/>
      <c r="B189" s="63"/>
      <c r="C189" s="274"/>
      <c r="D189" s="274"/>
      <c r="E189" s="338"/>
      <c r="F189" s="274"/>
      <c r="G189" s="339"/>
      <c r="H189" s="339"/>
      <c r="I189" s="63"/>
      <c r="J189" s="63"/>
      <c r="K189" s="63"/>
      <c r="L189" s="67"/>
      <c r="M189" s="67"/>
      <c r="N189" s="67"/>
      <c r="O189" s="67"/>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row>
    <row r="190" spans="1:55" ht="14.25" x14ac:dyDescent="0.4">
      <c r="A190" s="63"/>
      <c r="B190" s="63"/>
      <c r="C190" s="274"/>
      <c r="D190" s="274"/>
      <c r="E190" s="338"/>
      <c r="F190" s="274"/>
      <c r="G190" s="339"/>
      <c r="H190" s="339"/>
      <c r="I190" s="63"/>
      <c r="J190" s="63"/>
      <c r="K190" s="63"/>
      <c r="L190" s="67"/>
      <c r="M190" s="67"/>
      <c r="N190" s="67"/>
      <c r="O190" s="67"/>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row>
    <row r="191" spans="1:55" ht="14.25" x14ac:dyDescent="0.4">
      <c r="A191" s="63"/>
      <c r="B191" s="337"/>
      <c r="C191" s="274"/>
      <c r="D191" s="274"/>
      <c r="E191" s="338"/>
      <c r="F191" s="274"/>
      <c r="G191" s="339"/>
      <c r="H191" s="339"/>
      <c r="I191" s="274"/>
      <c r="J191" s="274"/>
      <c r="K191" s="327"/>
      <c r="L191" s="67"/>
      <c r="M191" s="67"/>
      <c r="N191" s="67"/>
      <c r="O191" s="67"/>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row>
    <row r="192" spans="1:55" ht="14.25" x14ac:dyDescent="0.4">
      <c r="A192" s="63"/>
      <c r="B192" s="337"/>
      <c r="C192" s="274"/>
      <c r="D192" s="274"/>
      <c r="E192" s="338"/>
      <c r="F192" s="274"/>
      <c r="G192" s="339"/>
      <c r="H192" s="339"/>
      <c r="I192" s="274"/>
      <c r="J192" s="274"/>
      <c r="K192" s="327"/>
      <c r="L192" s="67"/>
      <c r="M192" s="67"/>
      <c r="N192" s="67"/>
      <c r="O192" s="67"/>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row>
    <row r="193" spans="1:55" ht="14.25" x14ac:dyDescent="0.4">
      <c r="A193" s="63"/>
      <c r="B193" s="337"/>
      <c r="C193" s="274"/>
      <c r="D193" s="274"/>
      <c r="E193" s="338"/>
      <c r="F193" s="274"/>
      <c r="G193" s="339"/>
      <c r="H193" s="339"/>
      <c r="I193" s="274"/>
      <c r="J193" s="274"/>
      <c r="K193" s="327"/>
      <c r="L193" s="67"/>
      <c r="M193" s="67"/>
      <c r="N193" s="67"/>
      <c r="O193" s="67"/>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row>
    <row r="194" spans="1:55" ht="14.25" x14ac:dyDescent="0.4">
      <c r="A194" s="63"/>
      <c r="B194" s="337"/>
      <c r="C194" s="274"/>
      <c r="D194" s="274"/>
      <c r="E194" s="338"/>
      <c r="F194" s="274"/>
      <c r="G194" s="339"/>
      <c r="H194" s="339"/>
      <c r="I194" s="274"/>
      <c r="J194" s="274"/>
      <c r="K194" s="327"/>
      <c r="L194" s="67"/>
      <c r="M194" s="67"/>
      <c r="N194" s="67"/>
      <c r="O194" s="67"/>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row>
    <row r="195" spans="1:55" ht="14.25" x14ac:dyDescent="0.4">
      <c r="A195" s="63"/>
      <c r="B195" s="337"/>
      <c r="C195" s="274"/>
      <c r="D195" s="274"/>
      <c r="E195" s="338"/>
      <c r="F195" s="274"/>
      <c r="G195" s="339"/>
      <c r="H195" s="339"/>
      <c r="I195" s="274"/>
      <c r="J195" s="274"/>
      <c r="K195" s="327"/>
      <c r="L195" s="67"/>
      <c r="M195" s="67"/>
      <c r="N195" s="67"/>
      <c r="O195" s="67"/>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row>
    <row r="196" spans="1:55" ht="14.25" x14ac:dyDescent="0.4">
      <c r="A196" s="63"/>
      <c r="B196" s="337"/>
      <c r="C196" s="274"/>
      <c r="D196" s="274"/>
      <c r="E196" s="338"/>
      <c r="F196" s="274"/>
      <c r="G196" s="339"/>
      <c r="H196" s="339"/>
      <c r="I196" s="274"/>
      <c r="J196" s="274"/>
      <c r="K196" s="327"/>
      <c r="L196" s="67"/>
      <c r="M196" s="67"/>
      <c r="N196" s="67"/>
      <c r="O196" s="67"/>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row>
    <row r="197" spans="1:55" ht="14.25" x14ac:dyDescent="0.4">
      <c r="A197" s="63"/>
      <c r="B197" s="337"/>
      <c r="C197" s="274"/>
      <c r="D197" s="274"/>
      <c r="E197" s="338"/>
      <c r="F197" s="274"/>
      <c r="G197" s="339"/>
      <c r="H197" s="339"/>
      <c r="I197" s="274"/>
      <c r="J197" s="274"/>
      <c r="K197" s="327"/>
      <c r="L197" s="67"/>
      <c r="M197" s="67"/>
      <c r="N197" s="67"/>
      <c r="O197" s="67"/>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row>
    <row r="198" spans="1:55" ht="14.25" x14ac:dyDescent="0.4">
      <c r="A198" s="63"/>
      <c r="B198" s="337"/>
      <c r="C198" s="274"/>
      <c r="D198" s="274"/>
      <c r="E198" s="338"/>
      <c r="F198" s="274"/>
      <c r="G198" s="339"/>
      <c r="H198" s="339"/>
      <c r="I198" s="274"/>
      <c r="J198" s="274"/>
      <c r="K198" s="327"/>
      <c r="L198" s="67"/>
      <c r="M198" s="67"/>
      <c r="N198" s="67"/>
      <c r="O198" s="67"/>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row>
    <row r="199" spans="1:55" ht="14.25" x14ac:dyDescent="0.4">
      <c r="A199" s="63"/>
      <c r="B199" s="337"/>
      <c r="C199" s="274"/>
      <c r="D199" s="274"/>
      <c r="E199" s="338"/>
      <c r="F199" s="274"/>
      <c r="G199" s="339"/>
      <c r="H199" s="339"/>
      <c r="I199" s="274"/>
      <c r="J199" s="274"/>
      <c r="K199" s="327"/>
      <c r="L199" s="67"/>
      <c r="M199" s="67"/>
      <c r="N199" s="67"/>
      <c r="O199" s="67"/>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row>
    <row r="200" spans="1:55" ht="14.25" x14ac:dyDescent="0.4">
      <c r="A200" s="63"/>
      <c r="B200" s="337"/>
      <c r="C200" s="274"/>
      <c r="D200" s="274"/>
      <c r="E200" s="338"/>
      <c r="F200" s="274"/>
      <c r="G200" s="339"/>
      <c r="H200" s="339"/>
      <c r="I200" s="274"/>
      <c r="J200" s="274"/>
      <c r="K200" s="327"/>
      <c r="L200" s="67"/>
      <c r="M200" s="67"/>
      <c r="N200" s="67"/>
      <c r="O200" s="67"/>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row>
    <row r="201" spans="1:55" ht="14.25" x14ac:dyDescent="0.4">
      <c r="A201" s="63"/>
      <c r="B201" s="337"/>
      <c r="C201" s="274"/>
      <c r="D201" s="274"/>
      <c r="E201" s="338"/>
      <c r="F201" s="274"/>
      <c r="G201" s="339"/>
      <c r="H201" s="339"/>
      <c r="I201" s="274"/>
      <c r="J201" s="274"/>
      <c r="K201" s="327"/>
      <c r="L201" s="67"/>
      <c r="M201" s="67"/>
      <c r="N201" s="67"/>
      <c r="O201" s="67"/>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row>
    <row r="202" spans="1:55" ht="14.25" x14ac:dyDescent="0.4">
      <c r="A202" s="63"/>
      <c r="B202" s="337"/>
      <c r="C202" s="274"/>
      <c r="D202" s="274"/>
      <c r="E202" s="338"/>
      <c r="F202" s="274"/>
      <c r="G202" s="339"/>
      <c r="H202" s="339"/>
      <c r="I202" s="274"/>
      <c r="J202" s="274"/>
      <c r="K202" s="327"/>
      <c r="L202" s="67"/>
      <c r="M202" s="67"/>
      <c r="N202" s="67"/>
      <c r="O202" s="67"/>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row>
    <row r="203" spans="1:55" ht="14.25" x14ac:dyDescent="0.4">
      <c r="A203" s="63"/>
      <c r="B203" s="337"/>
      <c r="C203" s="274"/>
      <c r="D203" s="274"/>
      <c r="E203" s="338"/>
      <c r="F203" s="274"/>
      <c r="G203" s="339"/>
      <c r="H203" s="339"/>
      <c r="I203" s="274"/>
      <c r="J203" s="274"/>
      <c r="K203" s="327"/>
      <c r="L203" s="67"/>
      <c r="M203" s="67"/>
      <c r="N203" s="67"/>
      <c r="O203" s="67"/>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row>
    <row r="204" spans="1:55" ht="14.25" x14ac:dyDescent="0.4">
      <c r="A204" s="63"/>
      <c r="B204" s="337"/>
      <c r="C204" s="274"/>
      <c r="D204" s="274"/>
      <c r="E204" s="338"/>
      <c r="F204" s="274"/>
      <c r="G204" s="339"/>
      <c r="H204" s="339"/>
      <c r="I204" s="274"/>
      <c r="J204" s="274"/>
      <c r="K204" s="327"/>
      <c r="L204" s="67"/>
      <c r="M204" s="67"/>
      <c r="N204" s="67"/>
      <c r="O204" s="67"/>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row>
    <row r="205" spans="1:55" ht="14.25" x14ac:dyDescent="0.4">
      <c r="A205" s="63"/>
      <c r="B205" s="337"/>
      <c r="C205" s="274"/>
      <c r="D205" s="274"/>
      <c r="E205" s="338"/>
      <c r="F205" s="274"/>
      <c r="G205" s="339"/>
      <c r="H205" s="339"/>
      <c r="I205" s="274"/>
      <c r="J205" s="274"/>
      <c r="K205" s="327"/>
      <c r="L205" s="67"/>
      <c r="M205" s="67"/>
      <c r="N205" s="67"/>
      <c r="O205" s="67"/>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row>
    <row r="206" spans="1:55" ht="14.25" x14ac:dyDescent="0.4">
      <c r="A206" s="63"/>
      <c r="B206" s="337"/>
      <c r="C206" s="274"/>
      <c r="D206" s="274"/>
      <c r="E206" s="338"/>
      <c r="F206" s="274"/>
      <c r="G206" s="339"/>
      <c r="H206" s="339"/>
      <c r="I206" s="274"/>
      <c r="J206" s="274"/>
      <c r="K206" s="327"/>
      <c r="L206" s="67"/>
      <c r="M206" s="67"/>
      <c r="N206" s="67"/>
      <c r="O206" s="67"/>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row>
    <row r="207" spans="1:55" ht="14.25" x14ac:dyDescent="0.4">
      <c r="A207" s="63"/>
      <c r="B207" s="337"/>
      <c r="C207" s="274"/>
      <c r="D207" s="274"/>
      <c r="E207" s="338"/>
      <c r="F207" s="274"/>
      <c r="G207" s="339"/>
      <c r="H207" s="339"/>
      <c r="I207" s="274"/>
      <c r="J207" s="274"/>
      <c r="K207" s="327"/>
      <c r="L207" s="67"/>
      <c r="M207" s="67"/>
      <c r="N207" s="67"/>
      <c r="O207" s="67"/>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row>
    <row r="208" spans="1:55" ht="14.25" x14ac:dyDescent="0.4">
      <c r="A208" s="63"/>
      <c r="B208" s="337"/>
      <c r="C208" s="274"/>
      <c r="D208" s="274"/>
      <c r="E208" s="338"/>
      <c r="F208" s="274"/>
      <c r="G208" s="339"/>
      <c r="H208" s="339"/>
      <c r="I208" s="274"/>
      <c r="J208" s="274"/>
      <c r="K208" s="327"/>
      <c r="L208" s="67"/>
      <c r="M208" s="67"/>
      <c r="N208" s="67"/>
      <c r="O208" s="67"/>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row>
    <row r="209" spans="1:55" ht="14.25" x14ac:dyDescent="0.4">
      <c r="A209" s="63"/>
      <c r="B209" s="337"/>
      <c r="C209" s="274"/>
      <c r="D209" s="274"/>
      <c r="E209" s="338"/>
      <c r="F209" s="274"/>
      <c r="G209" s="339"/>
      <c r="H209" s="339"/>
      <c r="I209" s="274"/>
      <c r="J209" s="274"/>
      <c r="K209" s="327"/>
      <c r="L209" s="67"/>
      <c r="M209" s="67"/>
      <c r="N209" s="67"/>
      <c r="O209" s="67"/>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row>
    <row r="210" spans="1:55" ht="14.25" x14ac:dyDescent="0.4">
      <c r="A210" s="63"/>
      <c r="B210" s="337"/>
      <c r="C210" s="274"/>
      <c r="D210" s="274"/>
      <c r="E210" s="338"/>
      <c r="F210" s="274"/>
      <c r="G210" s="339"/>
      <c r="H210" s="339"/>
      <c r="I210" s="274"/>
      <c r="J210" s="274"/>
      <c r="K210" s="327"/>
      <c r="L210" s="67"/>
      <c r="M210" s="67"/>
      <c r="N210" s="67"/>
      <c r="O210" s="67"/>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row>
    <row r="211" spans="1:55" ht="14.25" x14ac:dyDescent="0.4">
      <c r="A211" s="63"/>
      <c r="B211" s="337"/>
      <c r="C211" s="274"/>
      <c r="D211" s="274"/>
      <c r="E211" s="338"/>
      <c r="F211" s="274"/>
      <c r="G211" s="339"/>
      <c r="H211" s="339"/>
      <c r="I211" s="274"/>
      <c r="J211" s="274"/>
      <c r="K211" s="327"/>
      <c r="L211" s="67"/>
      <c r="M211" s="67"/>
      <c r="N211" s="67"/>
      <c r="O211" s="67"/>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row>
    <row r="212" spans="1:55" ht="14.25" x14ac:dyDescent="0.4">
      <c r="A212" s="63"/>
      <c r="B212" s="337"/>
      <c r="C212" s="274"/>
      <c r="D212" s="274"/>
      <c r="E212" s="338"/>
      <c r="F212" s="274"/>
      <c r="G212" s="339"/>
      <c r="H212" s="339"/>
      <c r="I212" s="274"/>
      <c r="J212" s="274"/>
      <c r="K212" s="327"/>
      <c r="L212" s="67"/>
      <c r="M212" s="67"/>
      <c r="N212" s="67"/>
      <c r="O212" s="67"/>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row>
    <row r="213" spans="1:55" ht="14.25" x14ac:dyDescent="0.4">
      <c r="A213" s="63"/>
      <c r="B213" s="337"/>
      <c r="C213" s="274"/>
      <c r="D213" s="274"/>
      <c r="E213" s="338"/>
      <c r="F213" s="274"/>
      <c r="G213" s="339"/>
      <c r="H213" s="339"/>
      <c r="I213" s="274"/>
      <c r="J213" s="274"/>
      <c r="K213" s="327"/>
      <c r="L213" s="67"/>
      <c r="M213" s="67"/>
      <c r="N213" s="67"/>
      <c r="O213" s="67"/>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row>
    <row r="214" spans="1:55" ht="14.25" x14ac:dyDescent="0.4">
      <c r="A214" s="63"/>
      <c r="B214" s="337"/>
      <c r="C214" s="274"/>
      <c r="D214" s="274"/>
      <c r="E214" s="338"/>
      <c r="F214" s="274"/>
      <c r="G214" s="339"/>
      <c r="H214" s="339"/>
      <c r="I214" s="274"/>
      <c r="J214" s="274"/>
      <c r="K214" s="327"/>
      <c r="L214" s="67"/>
      <c r="M214" s="67"/>
      <c r="N214" s="67"/>
      <c r="O214" s="67"/>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row>
    <row r="215" spans="1:55" ht="14.25" x14ac:dyDescent="0.4">
      <c r="A215" s="63"/>
      <c r="B215" s="337"/>
      <c r="C215" s="274"/>
      <c r="D215" s="274"/>
      <c r="E215" s="338"/>
      <c r="F215" s="274"/>
      <c r="G215" s="339"/>
      <c r="H215" s="339"/>
      <c r="I215" s="274"/>
      <c r="J215" s="274"/>
      <c r="K215" s="327"/>
      <c r="L215" s="67"/>
      <c r="M215" s="67"/>
      <c r="N215" s="67"/>
      <c r="O215" s="67"/>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row>
    <row r="216" spans="1:55" ht="14.25" x14ac:dyDescent="0.4">
      <c r="A216" s="63"/>
      <c r="B216" s="337"/>
      <c r="C216" s="274"/>
      <c r="D216" s="274"/>
      <c r="E216" s="338"/>
      <c r="F216" s="274"/>
      <c r="G216" s="339"/>
      <c r="H216" s="339"/>
      <c r="I216" s="274"/>
      <c r="J216" s="274"/>
      <c r="K216" s="327"/>
      <c r="L216" s="67"/>
      <c r="M216" s="67"/>
      <c r="N216" s="67"/>
      <c r="O216" s="67"/>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row>
    <row r="217" spans="1:55" ht="14.25" x14ac:dyDescent="0.4">
      <c r="A217" s="63"/>
      <c r="B217" s="337"/>
      <c r="C217" s="274"/>
      <c r="D217" s="274"/>
      <c r="E217" s="338"/>
      <c r="F217" s="274"/>
      <c r="G217" s="339"/>
      <c r="H217" s="339"/>
      <c r="I217" s="274"/>
      <c r="J217" s="274"/>
      <c r="K217" s="327"/>
      <c r="L217" s="67"/>
      <c r="M217" s="67"/>
      <c r="N217" s="67"/>
      <c r="O217" s="67"/>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row>
    <row r="218" spans="1:55" ht="14.25" x14ac:dyDescent="0.4">
      <c r="A218" s="63"/>
      <c r="B218" s="337"/>
      <c r="C218" s="274"/>
      <c r="D218" s="274"/>
      <c r="E218" s="338"/>
      <c r="F218" s="274"/>
      <c r="G218" s="339"/>
      <c r="H218" s="339"/>
      <c r="I218" s="274"/>
      <c r="J218" s="274"/>
      <c r="K218" s="327"/>
      <c r="L218" s="67"/>
      <c r="M218" s="67"/>
      <c r="N218" s="67"/>
      <c r="O218" s="67"/>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row>
    <row r="219" spans="1:55" ht="14.25" x14ac:dyDescent="0.4">
      <c r="A219" s="63"/>
      <c r="B219" s="337"/>
      <c r="C219" s="274"/>
      <c r="D219" s="274"/>
      <c r="E219" s="338"/>
      <c r="F219" s="274"/>
      <c r="G219" s="339"/>
      <c r="H219" s="339"/>
      <c r="I219" s="274"/>
      <c r="J219" s="274"/>
      <c r="K219" s="327"/>
      <c r="L219" s="67"/>
      <c r="M219" s="67"/>
      <c r="N219" s="67"/>
      <c r="O219" s="67"/>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row>
    <row r="220" spans="1:55" ht="14.25" x14ac:dyDescent="0.4">
      <c r="A220" s="63"/>
      <c r="B220" s="337"/>
      <c r="C220" s="274"/>
      <c r="D220" s="274"/>
      <c r="E220" s="338"/>
      <c r="F220" s="274"/>
      <c r="G220" s="339"/>
      <c r="H220" s="339"/>
      <c r="I220" s="274"/>
      <c r="J220" s="274"/>
      <c r="K220" s="327"/>
      <c r="L220" s="67"/>
      <c r="M220" s="67"/>
      <c r="N220" s="67"/>
      <c r="O220" s="67"/>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row>
    <row r="221" spans="1:55" ht="14.25" x14ac:dyDescent="0.4">
      <c r="A221" s="63"/>
      <c r="B221" s="337"/>
      <c r="C221" s="274"/>
      <c r="D221" s="274"/>
      <c r="E221" s="338"/>
      <c r="F221" s="274"/>
      <c r="G221" s="339"/>
      <c r="H221" s="339"/>
      <c r="I221" s="274"/>
      <c r="J221" s="274"/>
      <c r="K221" s="327"/>
      <c r="L221" s="67"/>
      <c r="M221" s="67"/>
      <c r="N221" s="67"/>
      <c r="O221" s="67"/>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row>
    <row r="222" spans="1:55" ht="14.25" x14ac:dyDescent="0.4">
      <c r="A222" s="63"/>
      <c r="B222" s="337"/>
      <c r="C222" s="274"/>
      <c r="D222" s="274"/>
      <c r="E222" s="338"/>
      <c r="F222" s="274"/>
      <c r="G222" s="339"/>
      <c r="H222" s="339"/>
      <c r="I222" s="274"/>
      <c r="J222" s="274"/>
      <c r="K222" s="327"/>
      <c r="L222" s="67"/>
      <c r="M222" s="67"/>
      <c r="N222" s="67"/>
      <c r="O222" s="67"/>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row>
    <row r="223" spans="1:55" ht="14.25" x14ac:dyDescent="0.4">
      <c r="A223" s="63"/>
      <c r="B223" s="337"/>
      <c r="C223" s="274"/>
      <c r="D223" s="274"/>
      <c r="E223" s="338"/>
      <c r="F223" s="274"/>
      <c r="G223" s="339"/>
      <c r="H223" s="339"/>
      <c r="I223" s="274"/>
      <c r="J223" s="274"/>
      <c r="K223" s="327"/>
      <c r="L223" s="67"/>
      <c r="M223" s="67"/>
      <c r="N223" s="67"/>
      <c r="O223" s="67"/>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row>
    <row r="224" spans="1:55" ht="14.25" x14ac:dyDescent="0.4">
      <c r="A224" s="63"/>
      <c r="B224" s="337"/>
      <c r="C224" s="274"/>
      <c r="D224" s="274"/>
      <c r="E224" s="338"/>
      <c r="F224" s="274"/>
      <c r="G224" s="339"/>
      <c r="H224" s="339"/>
      <c r="I224" s="274"/>
      <c r="J224" s="274"/>
      <c r="K224" s="327"/>
      <c r="L224" s="67"/>
      <c r="M224" s="67"/>
      <c r="N224" s="67"/>
      <c r="O224" s="67"/>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row>
    <row r="225" spans="1:55" ht="14.25" x14ac:dyDescent="0.4">
      <c r="A225" s="63"/>
      <c r="B225" s="337"/>
      <c r="C225" s="274"/>
      <c r="D225" s="274"/>
      <c r="E225" s="338"/>
      <c r="F225" s="274"/>
      <c r="G225" s="339"/>
      <c r="H225" s="339"/>
      <c r="I225" s="274"/>
      <c r="J225" s="274"/>
      <c r="K225" s="327"/>
      <c r="L225" s="67"/>
      <c r="M225" s="67"/>
      <c r="N225" s="67"/>
      <c r="O225" s="67"/>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row>
    <row r="226" spans="1:55" ht="14.25" x14ac:dyDescent="0.4">
      <c r="A226" s="63"/>
      <c r="B226" s="337"/>
      <c r="C226" s="274"/>
      <c r="D226" s="274"/>
      <c r="E226" s="338"/>
      <c r="F226" s="274"/>
      <c r="G226" s="339"/>
      <c r="H226" s="339"/>
      <c r="I226" s="274"/>
      <c r="J226" s="274"/>
      <c r="K226" s="327"/>
      <c r="L226" s="67"/>
      <c r="M226" s="67"/>
      <c r="N226" s="67"/>
      <c r="O226" s="67"/>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row>
    <row r="227" spans="1:55" ht="14.25" x14ac:dyDescent="0.4">
      <c r="A227" s="63"/>
      <c r="B227" s="337"/>
      <c r="C227" s="274"/>
      <c r="D227" s="274"/>
      <c r="E227" s="338"/>
      <c r="F227" s="274"/>
      <c r="G227" s="339"/>
      <c r="H227" s="339"/>
      <c r="I227" s="274"/>
      <c r="J227" s="274"/>
      <c r="K227" s="327"/>
      <c r="L227" s="67"/>
      <c r="M227" s="67"/>
      <c r="N227" s="67"/>
      <c r="O227" s="67"/>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row>
    <row r="228" spans="1:55" ht="14.25" x14ac:dyDescent="0.4">
      <c r="A228" s="63"/>
      <c r="B228" s="337"/>
      <c r="C228" s="274"/>
      <c r="D228" s="274"/>
      <c r="E228" s="338"/>
      <c r="F228" s="274"/>
      <c r="G228" s="339"/>
      <c r="H228" s="339"/>
      <c r="I228" s="274"/>
      <c r="J228" s="274"/>
      <c r="K228" s="327"/>
      <c r="L228" s="67"/>
      <c r="M228" s="67"/>
      <c r="N228" s="67"/>
      <c r="O228" s="67"/>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row>
    <row r="229" spans="1:55" ht="14.25" x14ac:dyDescent="0.4">
      <c r="B229" s="347"/>
      <c r="C229" s="272"/>
      <c r="D229" s="272"/>
      <c r="E229" s="325"/>
      <c r="F229" s="272"/>
      <c r="G229" s="339"/>
      <c r="H229" s="339"/>
      <c r="I229" s="274"/>
      <c r="J229" s="274"/>
      <c r="K229" s="327"/>
      <c r="L229" s="67"/>
      <c r="M229" s="67"/>
      <c r="N229" s="67"/>
      <c r="O229" s="67"/>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row>
    <row r="230" spans="1:55" ht="14.25" x14ac:dyDescent="0.4">
      <c r="B230" s="347"/>
      <c r="C230" s="272"/>
      <c r="D230" s="272"/>
      <c r="E230" s="325"/>
      <c r="F230" s="272"/>
      <c r="G230" s="364"/>
      <c r="H230" s="364"/>
      <c r="I230" s="272"/>
      <c r="J230" s="272"/>
      <c r="K230" s="365"/>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row>
    <row r="231" spans="1:55" ht="14.25" x14ac:dyDescent="0.4">
      <c r="B231" s="347"/>
      <c r="C231" s="272"/>
      <c r="D231" s="272"/>
      <c r="E231" s="325"/>
      <c r="F231" s="272"/>
      <c r="G231" s="364"/>
      <c r="H231" s="364"/>
      <c r="I231" s="272"/>
      <c r="J231" s="272"/>
      <c r="K231" s="365"/>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row>
    <row r="232" spans="1:55" ht="14.25" x14ac:dyDescent="0.4">
      <c r="B232" s="347"/>
      <c r="C232" s="272"/>
      <c r="D232" s="272"/>
      <c r="E232" s="325"/>
      <c r="F232" s="272"/>
      <c r="G232" s="364"/>
      <c r="H232" s="364"/>
      <c r="I232" s="272"/>
      <c r="J232" s="272"/>
      <c r="K232" s="365"/>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row>
    <row r="233" spans="1:55" ht="14.25" x14ac:dyDescent="0.4">
      <c r="B233" s="347"/>
      <c r="C233" s="272"/>
      <c r="D233" s="272"/>
      <c r="E233" s="325"/>
      <c r="F233" s="272"/>
      <c r="G233" s="364"/>
      <c r="H233" s="364"/>
      <c r="I233" s="272"/>
      <c r="J233" s="272"/>
      <c r="K233" s="365"/>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row>
    <row r="234" spans="1:55" ht="14.25" x14ac:dyDescent="0.4">
      <c r="B234" s="347"/>
      <c r="C234" s="272"/>
      <c r="D234" s="272"/>
      <c r="E234" s="325"/>
      <c r="F234" s="272"/>
      <c r="G234" s="364"/>
      <c r="H234" s="364"/>
      <c r="I234" s="272"/>
      <c r="J234" s="272"/>
      <c r="K234" s="365"/>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row>
    <row r="235" spans="1:55" ht="14.25" x14ac:dyDescent="0.4">
      <c r="B235" s="347"/>
      <c r="C235" s="272"/>
      <c r="D235" s="272"/>
      <c r="E235" s="325"/>
      <c r="F235" s="272"/>
      <c r="G235" s="364"/>
      <c r="H235" s="364"/>
      <c r="I235" s="272"/>
      <c r="J235" s="272"/>
      <c r="K235" s="365"/>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row>
    <row r="236" spans="1:55" ht="14.25" x14ac:dyDescent="0.4">
      <c r="B236" s="347"/>
      <c r="C236" s="272"/>
      <c r="D236" s="272"/>
      <c r="E236" s="325"/>
      <c r="F236" s="272"/>
      <c r="G236" s="364"/>
      <c r="H236" s="364"/>
      <c r="I236" s="272"/>
      <c r="J236" s="272"/>
      <c r="K236" s="365"/>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row>
    <row r="237" spans="1:55" s="69" customFormat="1" ht="14.25" x14ac:dyDescent="0.4">
      <c r="A237" s="70"/>
      <c r="B237" s="347"/>
      <c r="C237" s="272"/>
      <c r="D237" s="272"/>
      <c r="E237" s="325"/>
      <c r="F237" s="272"/>
      <c r="G237" s="364"/>
      <c r="H237" s="364"/>
      <c r="I237" s="272"/>
      <c r="J237" s="272"/>
      <c r="K237" s="365"/>
      <c r="P237" s="70"/>
      <c r="Q237" s="70"/>
      <c r="R237" s="70"/>
      <c r="S237" s="70"/>
      <c r="T237" s="70"/>
      <c r="U237" s="67"/>
      <c r="V237" s="67"/>
      <c r="W237" s="67"/>
      <c r="X237" s="67"/>
      <c r="Y237" s="67"/>
      <c r="Z237" s="67"/>
      <c r="AA237" s="67"/>
      <c r="AB237" s="67"/>
      <c r="AC237" s="67"/>
      <c r="AD237" s="67"/>
      <c r="AE237" s="67"/>
      <c r="AF237" s="67"/>
      <c r="AG237" s="67"/>
      <c r="AH237" s="67"/>
      <c r="AI237" s="67"/>
      <c r="AJ237" s="67"/>
      <c r="AK237" s="67"/>
      <c r="AL237" s="67"/>
      <c r="AM237" s="67"/>
      <c r="AN237" s="67"/>
      <c r="AO237" s="67"/>
      <c r="AP237" s="67"/>
      <c r="AQ237" s="67"/>
      <c r="AR237" s="67"/>
      <c r="AS237" s="67"/>
      <c r="AT237" s="67"/>
      <c r="AU237" s="67"/>
      <c r="AV237" s="67"/>
      <c r="AW237" s="67"/>
      <c r="AX237" s="67"/>
      <c r="AY237" s="67"/>
      <c r="AZ237" s="67"/>
      <c r="BA237" s="67"/>
      <c r="BB237" s="67"/>
      <c r="BC237" s="67"/>
    </row>
    <row r="238" spans="1:55" s="69" customFormat="1" ht="14.25" x14ac:dyDescent="0.4">
      <c r="A238" s="70"/>
      <c r="B238" s="347"/>
      <c r="C238" s="272"/>
      <c r="D238" s="272"/>
      <c r="E238" s="325"/>
      <c r="F238" s="272"/>
      <c r="G238" s="364"/>
      <c r="H238" s="364"/>
      <c r="I238" s="272"/>
      <c r="J238" s="272"/>
      <c r="K238" s="365"/>
      <c r="P238" s="70"/>
      <c r="Q238" s="70"/>
      <c r="R238" s="70"/>
      <c r="S238" s="70"/>
      <c r="T238" s="70"/>
      <c r="U238" s="67"/>
      <c r="V238" s="67"/>
      <c r="W238" s="67"/>
      <c r="X238" s="67"/>
      <c r="Y238" s="67"/>
      <c r="Z238" s="67"/>
      <c r="AA238" s="67"/>
      <c r="AB238" s="67"/>
      <c r="AC238" s="67"/>
      <c r="AD238" s="67"/>
      <c r="AE238" s="67"/>
      <c r="AF238" s="67"/>
      <c r="AG238" s="67"/>
      <c r="AH238" s="67"/>
      <c r="AI238" s="67"/>
      <c r="AJ238" s="67"/>
      <c r="AK238" s="67"/>
      <c r="AL238" s="67"/>
      <c r="AM238" s="67"/>
      <c r="AN238" s="67"/>
      <c r="AO238" s="67"/>
      <c r="AP238" s="67"/>
      <c r="AQ238" s="67"/>
      <c r="AR238" s="67"/>
      <c r="AS238" s="67"/>
      <c r="AT238" s="67"/>
      <c r="AU238" s="67"/>
      <c r="AV238" s="67"/>
      <c r="AW238" s="67"/>
      <c r="AX238" s="67"/>
      <c r="AY238" s="67"/>
      <c r="AZ238" s="67"/>
      <c r="BA238" s="67"/>
      <c r="BB238" s="67"/>
      <c r="BC238" s="67"/>
    </row>
    <row r="239" spans="1:55" s="69" customFormat="1" ht="14.25" x14ac:dyDescent="0.4">
      <c r="A239" s="70"/>
      <c r="B239" s="347"/>
      <c r="C239" s="272"/>
      <c r="D239" s="272"/>
      <c r="E239" s="325"/>
      <c r="F239" s="272"/>
      <c r="G239" s="364"/>
      <c r="H239" s="364"/>
      <c r="I239" s="272"/>
      <c r="J239" s="272"/>
      <c r="K239" s="365"/>
      <c r="P239" s="70"/>
      <c r="Q239" s="70"/>
      <c r="R239" s="70"/>
      <c r="S239" s="70"/>
      <c r="T239" s="70"/>
      <c r="U239" s="67"/>
      <c r="V239" s="67"/>
      <c r="W239" s="67"/>
      <c r="X239" s="67"/>
      <c r="Y239" s="67"/>
      <c r="Z239" s="67"/>
      <c r="AA239" s="67"/>
      <c r="AB239" s="67"/>
      <c r="AC239" s="67"/>
      <c r="AD239" s="67"/>
      <c r="AE239" s="67"/>
      <c r="AF239" s="67"/>
      <c r="AG239" s="67"/>
      <c r="AH239" s="67"/>
      <c r="AI239" s="67"/>
      <c r="AJ239" s="67"/>
      <c r="AK239" s="67"/>
      <c r="AL239" s="67"/>
      <c r="AM239" s="67"/>
      <c r="AN239" s="67"/>
      <c r="AO239" s="67"/>
      <c r="AP239" s="67"/>
      <c r="AQ239" s="67"/>
      <c r="AR239" s="67"/>
      <c r="AS239" s="67"/>
      <c r="AT239" s="67"/>
      <c r="AU239" s="67"/>
      <c r="AV239" s="67"/>
      <c r="AW239" s="67"/>
      <c r="AX239" s="67"/>
      <c r="AY239" s="67"/>
      <c r="AZ239" s="67"/>
      <c r="BA239" s="67"/>
      <c r="BB239" s="67"/>
      <c r="BC239" s="67"/>
    </row>
    <row r="240" spans="1:55" s="69" customFormat="1" ht="14.25" x14ac:dyDescent="0.4">
      <c r="A240" s="70"/>
      <c r="B240" s="347"/>
      <c r="C240" s="272"/>
      <c r="D240" s="272"/>
      <c r="E240" s="325"/>
      <c r="F240" s="272"/>
      <c r="G240" s="364"/>
      <c r="H240" s="364"/>
      <c r="I240" s="272"/>
      <c r="J240" s="272"/>
      <c r="K240" s="365"/>
      <c r="P240" s="70"/>
      <c r="Q240" s="70"/>
      <c r="R240" s="70"/>
      <c r="S240" s="70"/>
      <c r="T240" s="70"/>
      <c r="U240" s="67"/>
      <c r="V240" s="67"/>
      <c r="W240" s="67"/>
      <c r="X240" s="67"/>
      <c r="Y240" s="67"/>
      <c r="Z240" s="67"/>
      <c r="AA240" s="67"/>
      <c r="AB240" s="67"/>
      <c r="AC240" s="67"/>
      <c r="AD240" s="67"/>
      <c r="AE240" s="67"/>
      <c r="AF240" s="67"/>
      <c r="AG240" s="67"/>
      <c r="AH240" s="67"/>
      <c r="AI240" s="67"/>
      <c r="AJ240" s="67"/>
      <c r="AK240" s="67"/>
      <c r="AL240" s="67"/>
      <c r="AM240" s="67"/>
      <c r="AN240" s="67"/>
      <c r="AO240" s="67"/>
      <c r="AP240" s="67"/>
      <c r="AQ240" s="67"/>
      <c r="AR240" s="67"/>
      <c r="AS240" s="67"/>
      <c r="AT240" s="67"/>
      <c r="AU240" s="67"/>
      <c r="AV240" s="67"/>
      <c r="AW240" s="67"/>
      <c r="AX240" s="67"/>
      <c r="AY240" s="67"/>
      <c r="AZ240" s="67"/>
      <c r="BA240" s="67"/>
      <c r="BB240" s="67"/>
      <c r="BC240" s="67"/>
    </row>
    <row r="241" spans="1:55" s="69" customFormat="1" ht="14.25" x14ac:dyDescent="0.4">
      <c r="A241" s="70"/>
      <c r="B241" s="347"/>
      <c r="C241" s="272"/>
      <c r="D241" s="272"/>
      <c r="E241" s="325"/>
      <c r="F241" s="272"/>
      <c r="G241" s="364"/>
      <c r="H241" s="364"/>
      <c r="I241" s="272"/>
      <c r="J241" s="272"/>
      <c r="K241" s="365"/>
      <c r="P241" s="70"/>
      <c r="Q241" s="70"/>
      <c r="R241" s="70"/>
      <c r="S241" s="70"/>
      <c r="T241" s="70"/>
      <c r="U241" s="67"/>
      <c r="V241" s="67"/>
      <c r="W241" s="67"/>
      <c r="X241" s="67"/>
      <c r="Y241" s="67"/>
      <c r="Z241" s="67"/>
      <c r="AA241" s="67"/>
      <c r="AB241" s="67"/>
      <c r="AC241" s="67"/>
      <c r="AD241" s="67"/>
      <c r="AE241" s="67"/>
      <c r="AF241" s="67"/>
      <c r="AG241" s="67"/>
      <c r="AH241" s="67"/>
      <c r="AI241" s="67"/>
      <c r="AJ241" s="67"/>
      <c r="AK241" s="67"/>
      <c r="AL241" s="67"/>
      <c r="AM241" s="67"/>
      <c r="AN241" s="67"/>
      <c r="AO241" s="67"/>
      <c r="AP241" s="67"/>
      <c r="AQ241" s="67"/>
      <c r="AR241" s="67"/>
      <c r="AS241" s="67"/>
      <c r="AT241" s="67"/>
      <c r="AU241" s="67"/>
      <c r="AV241" s="67"/>
      <c r="AW241" s="67"/>
      <c r="AX241" s="67"/>
      <c r="AY241" s="67"/>
      <c r="AZ241" s="67"/>
      <c r="BA241" s="67"/>
      <c r="BB241" s="67"/>
      <c r="BC241" s="67"/>
    </row>
    <row r="242" spans="1:55" s="69" customFormat="1" ht="14.25" x14ac:dyDescent="0.4">
      <c r="A242" s="70"/>
      <c r="B242" s="347"/>
      <c r="C242" s="272"/>
      <c r="D242" s="272"/>
      <c r="E242" s="325"/>
      <c r="F242" s="272"/>
      <c r="G242" s="364"/>
      <c r="H242" s="364"/>
      <c r="I242" s="272"/>
      <c r="J242" s="272"/>
      <c r="K242" s="365"/>
      <c r="P242" s="70"/>
      <c r="Q242" s="70"/>
      <c r="R242" s="70"/>
      <c r="S242" s="70"/>
      <c r="T242" s="70"/>
      <c r="U242" s="67"/>
      <c r="V242" s="67"/>
      <c r="W242" s="67"/>
      <c r="X242" s="67"/>
      <c r="Y242" s="67"/>
      <c r="Z242" s="67"/>
      <c r="AA242" s="67"/>
      <c r="AB242" s="67"/>
      <c r="AC242" s="67"/>
      <c r="AD242" s="67"/>
      <c r="AE242" s="67"/>
      <c r="AF242" s="67"/>
      <c r="AG242" s="67"/>
      <c r="AH242" s="67"/>
      <c r="AI242" s="67"/>
      <c r="AJ242" s="67"/>
      <c r="AK242" s="67"/>
      <c r="AL242" s="67"/>
      <c r="AM242" s="67"/>
      <c r="AN242" s="67"/>
      <c r="AO242" s="67"/>
      <c r="AP242" s="67"/>
      <c r="AQ242" s="67"/>
      <c r="AR242" s="67"/>
      <c r="AS242" s="67"/>
      <c r="AT242" s="67"/>
      <c r="AU242" s="67"/>
      <c r="AV242" s="67"/>
      <c r="AW242" s="67"/>
      <c r="AX242" s="67"/>
      <c r="AY242" s="67"/>
      <c r="AZ242" s="67"/>
      <c r="BA242" s="67"/>
      <c r="BB242" s="67"/>
      <c r="BC242" s="67"/>
    </row>
    <row r="243" spans="1:55" s="69" customFormat="1" ht="14.25" x14ac:dyDescent="0.4">
      <c r="A243" s="70"/>
      <c r="B243" s="347"/>
      <c r="C243" s="272"/>
      <c r="D243" s="272"/>
      <c r="E243" s="325"/>
      <c r="F243" s="272"/>
      <c r="G243" s="364"/>
      <c r="H243" s="364"/>
      <c r="I243" s="272"/>
      <c r="J243" s="272"/>
      <c r="K243" s="365"/>
      <c r="P243" s="70"/>
      <c r="Q243" s="70"/>
      <c r="R243" s="70"/>
      <c r="S243" s="70"/>
      <c r="T243" s="70"/>
      <c r="U243" s="67"/>
      <c r="V243" s="67"/>
      <c r="W243" s="67"/>
      <c r="X243" s="67"/>
      <c r="Y243" s="67"/>
      <c r="Z243" s="67"/>
      <c r="AA243" s="67"/>
      <c r="AB243" s="67"/>
      <c r="AC243" s="67"/>
      <c r="AD243" s="67"/>
      <c r="AE243" s="67"/>
      <c r="AF243" s="67"/>
      <c r="AG243" s="67"/>
      <c r="AH243" s="67"/>
      <c r="AI243" s="67"/>
      <c r="AJ243" s="67"/>
      <c r="AK243" s="67"/>
      <c r="AL243" s="67"/>
      <c r="AM243" s="67"/>
      <c r="AN243" s="67"/>
      <c r="AO243" s="67"/>
      <c r="AP243" s="67"/>
      <c r="AQ243" s="67"/>
      <c r="AR243" s="67"/>
      <c r="AS243" s="67"/>
      <c r="AT243" s="67"/>
      <c r="AU243" s="67"/>
      <c r="AV243" s="67"/>
      <c r="AW243" s="67"/>
      <c r="AX243" s="67"/>
      <c r="AY243" s="67"/>
      <c r="AZ243" s="67"/>
      <c r="BA243" s="67"/>
      <c r="BB243" s="67"/>
      <c r="BC243" s="67"/>
    </row>
    <row r="244" spans="1:55" s="69" customFormat="1" ht="14.25" x14ac:dyDescent="0.4">
      <c r="A244" s="70"/>
      <c r="B244" s="347"/>
      <c r="C244" s="272"/>
      <c r="D244" s="272"/>
      <c r="E244" s="325"/>
      <c r="F244" s="272"/>
      <c r="G244" s="364"/>
      <c r="H244" s="364"/>
      <c r="I244" s="272"/>
      <c r="J244" s="272"/>
      <c r="K244" s="365"/>
      <c r="P244" s="70"/>
      <c r="Q244" s="70"/>
      <c r="R244" s="70"/>
      <c r="S244" s="70"/>
      <c r="T244" s="70"/>
      <c r="U244" s="67"/>
      <c r="V244" s="67"/>
      <c r="W244" s="67"/>
      <c r="X244" s="67"/>
      <c r="Y244" s="67"/>
      <c r="Z244" s="67"/>
      <c r="AA244" s="67"/>
      <c r="AB244" s="67"/>
      <c r="AC244" s="67"/>
      <c r="AD244" s="67"/>
      <c r="AE244" s="67"/>
      <c r="AF244" s="67"/>
      <c r="AG244" s="67"/>
      <c r="AH244" s="67"/>
      <c r="AI244" s="67"/>
      <c r="AJ244" s="67"/>
      <c r="AK244" s="67"/>
      <c r="AL244" s="67"/>
      <c r="AM244" s="67"/>
      <c r="AN244" s="67"/>
      <c r="AO244" s="67"/>
      <c r="AP244" s="67"/>
      <c r="AQ244" s="67"/>
      <c r="AR244" s="67"/>
      <c r="AS244" s="67"/>
      <c r="AT244" s="67"/>
      <c r="AU244" s="67"/>
      <c r="AV244" s="67"/>
      <c r="AW244" s="67"/>
      <c r="AX244" s="67"/>
      <c r="AY244" s="67"/>
      <c r="AZ244" s="67"/>
      <c r="BA244" s="67"/>
      <c r="BB244" s="67"/>
      <c r="BC244" s="67"/>
    </row>
    <row r="245" spans="1:55" s="69" customFormat="1" ht="14.25" x14ac:dyDescent="0.4">
      <c r="A245" s="70"/>
      <c r="B245" s="347"/>
      <c r="C245" s="272"/>
      <c r="D245" s="272"/>
      <c r="E245" s="325"/>
      <c r="F245" s="272"/>
      <c r="G245" s="364"/>
      <c r="H245" s="364"/>
      <c r="I245" s="272"/>
      <c r="J245" s="272"/>
      <c r="K245" s="365"/>
      <c r="P245" s="70"/>
      <c r="Q245" s="70"/>
      <c r="R245" s="70"/>
      <c r="S245" s="70"/>
      <c r="T245" s="70"/>
      <c r="U245" s="67"/>
      <c r="V245" s="67"/>
      <c r="W245" s="67"/>
      <c r="X245" s="67"/>
      <c r="Y245" s="67"/>
      <c r="Z245" s="67"/>
      <c r="AA245" s="67"/>
      <c r="AB245" s="67"/>
      <c r="AC245" s="67"/>
      <c r="AD245" s="67"/>
      <c r="AE245" s="67"/>
      <c r="AF245" s="67"/>
      <c r="AG245" s="67"/>
      <c r="AH245" s="67"/>
      <c r="AI245" s="67"/>
      <c r="AJ245" s="67"/>
      <c r="AK245" s="67"/>
      <c r="AL245" s="67"/>
      <c r="AM245" s="67"/>
      <c r="AN245" s="67"/>
      <c r="AO245" s="67"/>
      <c r="AP245" s="67"/>
      <c r="AQ245" s="67"/>
      <c r="AR245" s="67"/>
      <c r="AS245" s="67"/>
      <c r="AT245" s="67"/>
      <c r="AU245" s="67"/>
      <c r="AV245" s="67"/>
      <c r="AW245" s="67"/>
      <c r="AX245" s="67"/>
      <c r="AY245" s="67"/>
      <c r="AZ245" s="67"/>
      <c r="BA245" s="67"/>
      <c r="BB245" s="67"/>
      <c r="BC245" s="67"/>
    </row>
    <row r="246" spans="1:55" s="69" customFormat="1" ht="14.25" x14ac:dyDescent="0.4">
      <c r="A246" s="70"/>
      <c r="B246" s="347"/>
      <c r="C246" s="272"/>
      <c r="D246" s="272"/>
      <c r="E246" s="325"/>
      <c r="F246" s="272"/>
      <c r="G246" s="364"/>
      <c r="H246" s="364"/>
      <c r="I246" s="272"/>
      <c r="J246" s="272"/>
      <c r="K246" s="365"/>
      <c r="P246" s="70"/>
      <c r="Q246" s="70"/>
      <c r="R246" s="70"/>
      <c r="S246" s="70"/>
      <c r="T246" s="70"/>
      <c r="U246" s="67"/>
      <c r="V246" s="67"/>
      <c r="W246" s="67"/>
      <c r="X246" s="67"/>
      <c r="Y246" s="67"/>
      <c r="Z246" s="67"/>
      <c r="AA246" s="67"/>
      <c r="AB246" s="67"/>
      <c r="AC246" s="67"/>
      <c r="AD246" s="67"/>
      <c r="AE246" s="67"/>
      <c r="AF246" s="67"/>
      <c r="AG246" s="67"/>
      <c r="AH246" s="67"/>
      <c r="AI246" s="67"/>
      <c r="AJ246" s="67"/>
      <c r="AK246" s="67"/>
      <c r="AL246" s="67"/>
      <c r="AM246" s="67"/>
      <c r="AN246" s="67"/>
      <c r="AO246" s="67"/>
      <c r="AP246" s="67"/>
      <c r="AQ246" s="67"/>
      <c r="AR246" s="67"/>
      <c r="AS246" s="67"/>
      <c r="AT246" s="67"/>
      <c r="AU246" s="67"/>
      <c r="AV246" s="67"/>
      <c r="AW246" s="67"/>
      <c r="AX246" s="67"/>
      <c r="AY246" s="67"/>
      <c r="AZ246" s="67"/>
      <c r="BA246" s="67"/>
      <c r="BB246" s="67"/>
      <c r="BC246" s="67"/>
    </row>
    <row r="247" spans="1:55" s="69" customFormat="1" ht="14.25" x14ac:dyDescent="0.4">
      <c r="A247" s="70"/>
      <c r="B247" s="347"/>
      <c r="C247" s="272"/>
      <c r="D247" s="272"/>
      <c r="E247" s="325"/>
      <c r="F247" s="272"/>
      <c r="G247" s="364"/>
      <c r="H247" s="364"/>
      <c r="I247" s="272"/>
      <c r="J247" s="272"/>
      <c r="K247" s="365"/>
      <c r="P247" s="70"/>
      <c r="Q247" s="70"/>
      <c r="R247" s="70"/>
      <c r="S247" s="70"/>
      <c r="T247" s="70"/>
      <c r="U247" s="67"/>
      <c r="V247" s="67"/>
      <c r="W247" s="67"/>
      <c r="X247" s="67"/>
      <c r="Y247" s="67"/>
      <c r="Z247" s="67"/>
      <c r="AA247" s="67"/>
      <c r="AB247" s="67"/>
      <c r="AC247" s="67"/>
      <c r="AD247" s="67"/>
      <c r="AE247" s="67"/>
      <c r="AF247" s="67"/>
      <c r="AG247" s="67"/>
      <c r="AH247" s="67"/>
      <c r="AI247" s="67"/>
      <c r="AJ247" s="67"/>
      <c r="AK247" s="67"/>
      <c r="AL247" s="67"/>
      <c r="AM247" s="67"/>
      <c r="AN247" s="67"/>
      <c r="AO247" s="67"/>
      <c r="AP247" s="67"/>
      <c r="AQ247" s="67"/>
      <c r="AR247" s="67"/>
      <c r="AS247" s="67"/>
      <c r="AT247" s="67"/>
      <c r="AU247" s="67"/>
      <c r="AV247" s="67"/>
      <c r="AW247" s="67"/>
      <c r="AX247" s="67"/>
      <c r="AY247" s="67"/>
      <c r="AZ247" s="67"/>
      <c r="BA247" s="67"/>
      <c r="BB247" s="67"/>
      <c r="BC247" s="67"/>
    </row>
    <row r="248" spans="1:55" s="69" customFormat="1" ht="14.25" x14ac:dyDescent="0.4">
      <c r="A248" s="70"/>
      <c r="B248" s="347"/>
      <c r="C248" s="272"/>
      <c r="D248" s="272"/>
      <c r="E248" s="325"/>
      <c r="F248" s="272"/>
      <c r="G248" s="364"/>
      <c r="H248" s="364"/>
      <c r="I248" s="272"/>
      <c r="J248" s="272"/>
      <c r="K248" s="365"/>
      <c r="P248" s="70"/>
      <c r="Q248" s="70"/>
      <c r="R248" s="70"/>
      <c r="S248" s="70"/>
      <c r="T248" s="70"/>
      <c r="U248" s="67"/>
      <c r="V248" s="67"/>
      <c r="W248" s="67"/>
      <c r="X248" s="67"/>
      <c r="Y248" s="67"/>
      <c r="Z248" s="67"/>
      <c r="AA248" s="67"/>
      <c r="AB248" s="67"/>
      <c r="AC248" s="67"/>
      <c r="AD248" s="67"/>
      <c r="AE248" s="67"/>
      <c r="AF248" s="67"/>
      <c r="AG248" s="67"/>
      <c r="AH248" s="67"/>
      <c r="AI248" s="67"/>
      <c r="AJ248" s="67"/>
      <c r="AK248" s="67"/>
      <c r="AL248" s="67"/>
      <c r="AM248" s="67"/>
      <c r="AN248" s="67"/>
      <c r="AO248" s="67"/>
      <c r="AP248" s="67"/>
      <c r="AQ248" s="67"/>
      <c r="AR248" s="67"/>
      <c r="AS248" s="67"/>
      <c r="AT248" s="67"/>
      <c r="AU248" s="67"/>
      <c r="AV248" s="67"/>
      <c r="AW248" s="67"/>
      <c r="AX248" s="67"/>
      <c r="AY248" s="67"/>
      <c r="AZ248" s="67"/>
      <c r="BA248" s="67"/>
      <c r="BB248" s="67"/>
      <c r="BC248" s="67"/>
    </row>
    <row r="249" spans="1:55" s="69" customFormat="1" ht="14.25" x14ac:dyDescent="0.4">
      <c r="A249" s="70"/>
      <c r="B249" s="347"/>
      <c r="C249" s="272"/>
      <c r="D249" s="272"/>
      <c r="E249" s="325"/>
      <c r="F249" s="272"/>
      <c r="G249" s="364"/>
      <c r="H249" s="364"/>
      <c r="I249" s="272"/>
      <c r="J249" s="272"/>
      <c r="K249" s="365"/>
      <c r="P249" s="70"/>
      <c r="Q249" s="70"/>
      <c r="R249" s="70"/>
      <c r="S249" s="70"/>
      <c r="T249" s="70"/>
      <c r="U249" s="67"/>
      <c r="V249" s="67"/>
      <c r="W249" s="67"/>
      <c r="X249" s="67"/>
      <c r="Y249" s="67"/>
      <c r="Z249" s="67"/>
      <c r="AA249" s="67"/>
      <c r="AB249" s="67"/>
      <c r="AC249" s="67"/>
      <c r="AD249" s="67"/>
      <c r="AE249" s="67"/>
      <c r="AF249" s="67"/>
      <c r="AG249" s="67"/>
      <c r="AH249" s="67"/>
      <c r="AI249" s="67"/>
      <c r="AJ249" s="67"/>
      <c r="AK249" s="67"/>
      <c r="AL249" s="67"/>
      <c r="AM249" s="67"/>
      <c r="AN249" s="67"/>
      <c r="AO249" s="67"/>
      <c r="AP249" s="67"/>
      <c r="AQ249" s="67"/>
      <c r="AR249" s="67"/>
      <c r="AS249" s="67"/>
      <c r="AT249" s="67"/>
      <c r="AU249" s="67"/>
      <c r="AV249" s="67"/>
      <c r="AW249" s="67"/>
      <c r="AX249" s="67"/>
      <c r="AY249" s="67"/>
      <c r="AZ249" s="67"/>
      <c r="BA249" s="67"/>
      <c r="BB249" s="67"/>
      <c r="BC249" s="67"/>
    </row>
    <row r="250" spans="1:55" s="69" customFormat="1" ht="14.25" x14ac:dyDescent="0.4">
      <c r="A250" s="70"/>
      <c r="B250" s="347"/>
      <c r="C250" s="272"/>
      <c r="D250" s="272"/>
      <c r="E250" s="325"/>
      <c r="F250" s="272"/>
      <c r="G250" s="364"/>
      <c r="H250" s="364"/>
      <c r="I250" s="272"/>
      <c r="J250" s="272"/>
      <c r="K250" s="365"/>
      <c r="P250" s="70"/>
      <c r="Q250" s="70"/>
      <c r="R250" s="70"/>
      <c r="S250" s="70"/>
      <c r="T250" s="70"/>
      <c r="U250" s="67"/>
      <c r="V250" s="67"/>
      <c r="W250" s="67"/>
      <c r="X250" s="67"/>
      <c r="Y250" s="67"/>
      <c r="Z250" s="67"/>
      <c r="AA250" s="67"/>
      <c r="AB250" s="67"/>
      <c r="AC250" s="67"/>
      <c r="AD250" s="67"/>
      <c r="AE250" s="67"/>
      <c r="AF250" s="67"/>
      <c r="AG250" s="67"/>
      <c r="AH250" s="67"/>
      <c r="AI250" s="67"/>
      <c r="AJ250" s="67"/>
      <c r="AK250" s="67"/>
      <c r="AL250" s="67"/>
      <c r="AM250" s="67"/>
      <c r="AN250" s="67"/>
      <c r="AO250" s="67"/>
      <c r="AP250" s="67"/>
      <c r="AQ250" s="67"/>
      <c r="AR250" s="67"/>
      <c r="AS250" s="67"/>
      <c r="AT250" s="67"/>
      <c r="AU250" s="67"/>
      <c r="AV250" s="67"/>
      <c r="AW250" s="67"/>
      <c r="AX250" s="67"/>
      <c r="AY250" s="67"/>
      <c r="AZ250" s="67"/>
      <c r="BA250" s="67"/>
      <c r="BB250" s="67"/>
      <c r="BC250" s="67"/>
    </row>
    <row r="251" spans="1:55" s="69" customFormat="1" ht="14.25" x14ac:dyDescent="0.4">
      <c r="A251" s="70"/>
      <c r="B251" s="347"/>
      <c r="C251" s="272"/>
      <c r="D251" s="272"/>
      <c r="E251" s="325"/>
      <c r="F251" s="272"/>
      <c r="G251" s="364"/>
      <c r="H251" s="364"/>
      <c r="I251" s="272"/>
      <c r="J251" s="272"/>
      <c r="K251" s="365"/>
      <c r="P251" s="70"/>
      <c r="Q251" s="70"/>
      <c r="R251" s="70"/>
      <c r="S251" s="70"/>
      <c r="T251" s="70"/>
      <c r="U251" s="67"/>
      <c r="V251" s="67"/>
      <c r="W251" s="67"/>
      <c r="X251" s="67"/>
      <c r="Y251" s="67"/>
      <c r="Z251" s="67"/>
      <c r="AA251" s="67"/>
      <c r="AB251" s="67"/>
      <c r="AC251" s="67"/>
      <c r="AD251" s="67"/>
      <c r="AE251" s="67"/>
      <c r="AF251" s="67"/>
      <c r="AG251" s="67"/>
      <c r="AH251" s="67"/>
      <c r="AI251" s="67"/>
      <c r="AJ251" s="67"/>
      <c r="AK251" s="67"/>
      <c r="AL251" s="67"/>
      <c r="AM251" s="67"/>
      <c r="AN251" s="67"/>
      <c r="AO251" s="67"/>
      <c r="AP251" s="67"/>
      <c r="AQ251" s="67"/>
      <c r="AR251" s="67"/>
      <c r="AS251" s="67"/>
      <c r="AT251" s="67"/>
      <c r="AU251" s="67"/>
      <c r="AV251" s="67"/>
      <c r="AW251" s="67"/>
      <c r="AX251" s="67"/>
      <c r="AY251" s="67"/>
      <c r="AZ251" s="67"/>
      <c r="BA251" s="67"/>
      <c r="BB251" s="67"/>
      <c r="BC251" s="67"/>
    </row>
    <row r="252" spans="1:55" s="69" customFormat="1" ht="14.25" x14ac:dyDescent="0.4">
      <c r="A252" s="70"/>
      <c r="B252" s="347"/>
      <c r="C252" s="272"/>
      <c r="D252" s="272"/>
      <c r="E252" s="325"/>
      <c r="F252" s="272"/>
      <c r="G252" s="364"/>
      <c r="H252" s="364"/>
      <c r="I252" s="272"/>
      <c r="J252" s="272"/>
      <c r="K252" s="365"/>
      <c r="P252" s="70"/>
      <c r="Q252" s="70"/>
      <c r="R252" s="70"/>
      <c r="S252" s="70"/>
      <c r="T252" s="70"/>
      <c r="U252" s="67"/>
      <c r="V252" s="67"/>
      <c r="W252" s="67"/>
      <c r="X252" s="67"/>
      <c r="Y252" s="67"/>
      <c r="Z252" s="67"/>
      <c r="AA252" s="67"/>
      <c r="AB252" s="67"/>
      <c r="AC252" s="67"/>
      <c r="AD252" s="67"/>
      <c r="AE252" s="67"/>
      <c r="AF252" s="67"/>
      <c r="AG252" s="67"/>
      <c r="AH252" s="67"/>
      <c r="AI252" s="67"/>
      <c r="AJ252" s="67"/>
      <c r="AK252" s="67"/>
      <c r="AL252" s="67"/>
      <c r="AM252" s="67"/>
      <c r="AN252" s="67"/>
      <c r="AO252" s="67"/>
      <c r="AP252" s="67"/>
      <c r="AQ252" s="67"/>
      <c r="AR252" s="67"/>
      <c r="AS252" s="67"/>
      <c r="AT252" s="67"/>
      <c r="AU252" s="67"/>
      <c r="AV252" s="67"/>
      <c r="AW252" s="67"/>
      <c r="AX252" s="67"/>
      <c r="AY252" s="67"/>
      <c r="AZ252" s="67"/>
      <c r="BA252" s="67"/>
      <c r="BB252" s="67"/>
      <c r="BC252" s="67"/>
    </row>
    <row r="253" spans="1:55" s="69" customFormat="1" ht="14.25" x14ac:dyDescent="0.4">
      <c r="A253" s="70"/>
      <c r="B253" s="347"/>
      <c r="C253" s="272"/>
      <c r="D253" s="272"/>
      <c r="E253" s="325"/>
      <c r="F253" s="272"/>
      <c r="G253" s="364"/>
      <c r="H253" s="364"/>
      <c r="I253" s="272"/>
      <c r="J253" s="272"/>
      <c r="K253" s="365"/>
      <c r="P253" s="70"/>
      <c r="Q253" s="70"/>
      <c r="R253" s="70"/>
      <c r="S253" s="70"/>
      <c r="T253" s="70"/>
      <c r="U253" s="67"/>
      <c r="V253" s="67"/>
      <c r="W253" s="67"/>
      <c r="X253" s="67"/>
      <c r="Y253" s="67"/>
      <c r="Z253" s="67"/>
      <c r="AA253" s="67"/>
      <c r="AB253" s="67"/>
      <c r="AC253" s="67"/>
      <c r="AD253" s="67"/>
      <c r="AE253" s="67"/>
      <c r="AF253" s="67"/>
      <c r="AG253" s="67"/>
      <c r="AH253" s="67"/>
      <c r="AI253" s="67"/>
      <c r="AJ253" s="67"/>
      <c r="AK253" s="67"/>
      <c r="AL253" s="67"/>
      <c r="AM253" s="67"/>
      <c r="AN253" s="67"/>
      <c r="AO253" s="67"/>
      <c r="AP253" s="67"/>
      <c r="AQ253" s="67"/>
      <c r="AR253" s="67"/>
      <c r="AS253" s="67"/>
      <c r="AT253" s="67"/>
      <c r="AU253" s="67"/>
      <c r="AV253" s="67"/>
      <c r="AW253" s="67"/>
      <c r="AX253" s="67"/>
      <c r="AY253" s="67"/>
      <c r="AZ253" s="67"/>
      <c r="BA253" s="67"/>
      <c r="BB253" s="67"/>
      <c r="BC253" s="67"/>
    </row>
    <row r="254" spans="1:55" s="69" customFormat="1" ht="14.25" x14ac:dyDescent="0.4">
      <c r="A254" s="70"/>
      <c r="B254" s="347"/>
      <c r="C254" s="272"/>
      <c r="D254" s="272"/>
      <c r="E254" s="325"/>
      <c r="F254" s="272"/>
      <c r="G254" s="364"/>
      <c r="H254" s="364"/>
      <c r="I254" s="272"/>
      <c r="J254" s="272"/>
      <c r="K254" s="365"/>
      <c r="P254" s="70"/>
      <c r="Q254" s="70"/>
      <c r="R254" s="70"/>
      <c r="S254" s="70"/>
      <c r="T254" s="70"/>
      <c r="U254" s="67"/>
      <c r="V254" s="67"/>
      <c r="W254" s="67"/>
      <c r="X254" s="67"/>
      <c r="Y254" s="67"/>
      <c r="Z254" s="67"/>
      <c r="AA254" s="67"/>
      <c r="AB254" s="67"/>
      <c r="AC254" s="67"/>
      <c r="AD254" s="67"/>
      <c r="AE254" s="67"/>
      <c r="AF254" s="67"/>
      <c r="AG254" s="67"/>
      <c r="AH254" s="67"/>
      <c r="AI254" s="67"/>
      <c r="AJ254" s="67"/>
      <c r="AK254" s="67"/>
      <c r="AL254" s="67"/>
      <c r="AM254" s="67"/>
      <c r="AN254" s="67"/>
      <c r="AO254" s="67"/>
      <c r="AP254" s="67"/>
      <c r="AQ254" s="67"/>
      <c r="AR254" s="67"/>
      <c r="AS254" s="67"/>
      <c r="AT254" s="67"/>
      <c r="AU254" s="67"/>
      <c r="AV254" s="67"/>
      <c r="AW254" s="67"/>
      <c r="AX254" s="67"/>
      <c r="AY254" s="67"/>
      <c r="AZ254" s="67"/>
      <c r="BA254" s="67"/>
      <c r="BB254" s="67"/>
      <c r="BC254" s="67"/>
    </row>
    <row r="255" spans="1:55" s="69" customFormat="1" ht="14.25" x14ac:dyDescent="0.4">
      <c r="A255" s="70"/>
      <c r="B255" s="347"/>
      <c r="C255" s="272"/>
      <c r="D255" s="272"/>
      <c r="E255" s="325"/>
      <c r="F255" s="272"/>
      <c r="G255" s="364"/>
      <c r="H255" s="364"/>
      <c r="I255" s="272"/>
      <c r="J255" s="272"/>
      <c r="K255" s="365"/>
      <c r="P255" s="70"/>
      <c r="Q255" s="70"/>
      <c r="R255" s="70"/>
      <c r="S255" s="70"/>
      <c r="T255" s="70"/>
      <c r="U255" s="67"/>
      <c r="V255" s="67"/>
      <c r="W255" s="67"/>
      <c r="X255" s="67"/>
      <c r="Y255" s="67"/>
      <c r="Z255" s="67"/>
      <c r="AA255" s="67"/>
      <c r="AB255" s="67"/>
      <c r="AC255" s="67"/>
      <c r="AD255" s="67"/>
      <c r="AE255" s="67"/>
      <c r="AF255" s="67"/>
      <c r="AG255" s="67"/>
      <c r="AH255" s="67"/>
      <c r="AI255" s="67"/>
      <c r="AJ255" s="67"/>
      <c r="AK255" s="67"/>
      <c r="AL255" s="67"/>
      <c r="AM255" s="67"/>
      <c r="AN255" s="67"/>
      <c r="AO255" s="67"/>
      <c r="AP255" s="67"/>
      <c r="AQ255" s="67"/>
      <c r="AR255" s="67"/>
      <c r="AS255" s="67"/>
      <c r="AT255" s="67"/>
      <c r="AU255" s="67"/>
      <c r="AV255" s="67"/>
      <c r="AW255" s="67"/>
      <c r="AX255" s="67"/>
      <c r="AY255" s="67"/>
      <c r="AZ255" s="67"/>
      <c r="BA255" s="67"/>
      <c r="BB255" s="67"/>
      <c r="BC255" s="67"/>
    </row>
    <row r="256" spans="1:55" s="69" customFormat="1" ht="14.25" x14ac:dyDescent="0.4">
      <c r="A256" s="70"/>
      <c r="B256" s="347"/>
      <c r="C256" s="272"/>
      <c r="D256" s="272"/>
      <c r="E256" s="325"/>
      <c r="F256" s="272"/>
      <c r="G256" s="364"/>
      <c r="H256" s="364"/>
      <c r="I256" s="272"/>
      <c r="J256" s="272"/>
      <c r="K256" s="365"/>
      <c r="P256" s="70"/>
      <c r="Q256" s="70"/>
      <c r="R256" s="70"/>
      <c r="S256" s="70"/>
      <c r="T256" s="70"/>
      <c r="U256" s="67"/>
      <c r="V256" s="67"/>
      <c r="W256" s="67"/>
      <c r="X256" s="67"/>
      <c r="Y256" s="67"/>
      <c r="Z256" s="67"/>
      <c r="AA256" s="67"/>
      <c r="AB256" s="67"/>
      <c r="AC256" s="67"/>
      <c r="AD256" s="67"/>
      <c r="AE256" s="67"/>
      <c r="AF256" s="67"/>
      <c r="AG256" s="67"/>
      <c r="AH256" s="67"/>
      <c r="AI256" s="67"/>
      <c r="AJ256" s="67"/>
      <c r="AK256" s="67"/>
      <c r="AL256" s="67"/>
      <c r="AM256" s="67"/>
      <c r="AN256" s="67"/>
      <c r="AO256" s="67"/>
      <c r="AP256" s="67"/>
      <c r="AQ256" s="67"/>
      <c r="AR256" s="67"/>
      <c r="AS256" s="67"/>
      <c r="AT256" s="67"/>
      <c r="AU256" s="67"/>
      <c r="AV256" s="67"/>
      <c r="AW256" s="67"/>
      <c r="AX256" s="67"/>
      <c r="AY256" s="67"/>
      <c r="AZ256" s="67"/>
      <c r="BA256" s="67"/>
      <c r="BB256" s="67"/>
      <c r="BC256" s="67"/>
    </row>
    <row r="257" spans="1:55" s="69" customFormat="1" ht="14.25" x14ac:dyDescent="0.4">
      <c r="A257" s="70"/>
      <c r="B257" s="347"/>
      <c r="C257" s="272"/>
      <c r="D257" s="272"/>
      <c r="E257" s="325"/>
      <c r="F257" s="272"/>
      <c r="G257" s="364"/>
      <c r="H257" s="364"/>
      <c r="I257" s="272"/>
      <c r="J257" s="272"/>
      <c r="K257" s="365"/>
      <c r="P257" s="70"/>
      <c r="Q257" s="70"/>
      <c r="R257" s="70"/>
      <c r="S257" s="70"/>
      <c r="T257" s="70"/>
      <c r="U257" s="67"/>
      <c r="V257" s="67"/>
      <c r="W257" s="67"/>
      <c r="X257" s="67"/>
      <c r="Y257" s="67"/>
      <c r="Z257" s="67"/>
      <c r="AA257" s="67"/>
      <c r="AB257" s="67"/>
      <c r="AC257" s="67"/>
      <c r="AD257" s="67"/>
      <c r="AE257" s="67"/>
      <c r="AF257" s="67"/>
      <c r="AG257" s="67"/>
      <c r="AH257" s="67"/>
      <c r="AI257" s="67"/>
      <c r="AJ257" s="67"/>
      <c r="AK257" s="67"/>
      <c r="AL257" s="67"/>
      <c r="AM257" s="67"/>
      <c r="AN257" s="67"/>
      <c r="AO257" s="67"/>
      <c r="AP257" s="67"/>
      <c r="AQ257" s="67"/>
      <c r="AR257" s="67"/>
      <c r="AS257" s="67"/>
      <c r="AT257" s="67"/>
      <c r="AU257" s="67"/>
      <c r="AV257" s="67"/>
      <c r="AW257" s="67"/>
      <c r="AX257" s="67"/>
      <c r="AY257" s="67"/>
      <c r="AZ257" s="67"/>
      <c r="BA257" s="67"/>
      <c r="BB257" s="67"/>
      <c r="BC257" s="67"/>
    </row>
    <row r="258" spans="1:55" s="69" customFormat="1" ht="14.25" x14ac:dyDescent="0.4">
      <c r="A258" s="70"/>
      <c r="B258" s="347"/>
      <c r="C258" s="272"/>
      <c r="D258" s="272"/>
      <c r="E258" s="325"/>
      <c r="F258" s="272"/>
      <c r="G258" s="364"/>
      <c r="H258" s="364"/>
      <c r="I258" s="272"/>
      <c r="J258" s="272"/>
      <c r="K258" s="365"/>
      <c r="P258" s="70"/>
      <c r="Q258" s="70"/>
      <c r="R258" s="70"/>
      <c r="S258" s="70"/>
      <c r="T258" s="70"/>
      <c r="U258" s="67"/>
      <c r="V258" s="67"/>
      <c r="W258" s="67"/>
      <c r="X258" s="67"/>
      <c r="Y258" s="67"/>
      <c r="Z258" s="67"/>
      <c r="AA258" s="67"/>
      <c r="AB258" s="67"/>
      <c r="AC258" s="67"/>
      <c r="AD258" s="67"/>
      <c r="AE258" s="67"/>
      <c r="AF258" s="67"/>
      <c r="AG258" s="67"/>
      <c r="AH258" s="67"/>
      <c r="AI258" s="67"/>
      <c r="AJ258" s="67"/>
      <c r="AK258" s="67"/>
      <c r="AL258" s="67"/>
      <c r="AM258" s="67"/>
      <c r="AN258" s="67"/>
      <c r="AO258" s="67"/>
      <c r="AP258" s="67"/>
      <c r="AQ258" s="67"/>
      <c r="AR258" s="67"/>
      <c r="AS258" s="67"/>
      <c r="AT258" s="67"/>
      <c r="AU258" s="67"/>
      <c r="AV258" s="67"/>
      <c r="AW258" s="67"/>
      <c r="AX258" s="67"/>
      <c r="AY258" s="67"/>
      <c r="AZ258" s="67"/>
      <c r="BA258" s="67"/>
      <c r="BB258" s="67"/>
      <c r="BC258" s="67"/>
    </row>
    <row r="259" spans="1:55" s="69" customFormat="1" ht="14.25" x14ac:dyDescent="0.4">
      <c r="A259" s="70"/>
      <c r="B259" s="347"/>
      <c r="C259" s="272"/>
      <c r="D259" s="272"/>
      <c r="E259" s="325"/>
      <c r="F259" s="272"/>
      <c r="G259" s="364"/>
      <c r="H259" s="364"/>
      <c r="I259" s="272"/>
      <c r="J259" s="272"/>
      <c r="K259" s="365"/>
      <c r="P259" s="70"/>
      <c r="Q259" s="70"/>
      <c r="R259" s="70"/>
      <c r="S259" s="70"/>
      <c r="T259" s="70"/>
      <c r="U259" s="67"/>
      <c r="V259" s="67"/>
      <c r="W259" s="67"/>
      <c r="X259" s="67"/>
      <c r="Y259" s="67"/>
      <c r="Z259" s="67"/>
      <c r="AA259" s="67"/>
      <c r="AB259" s="67"/>
      <c r="AC259" s="67"/>
      <c r="AD259" s="67"/>
      <c r="AE259" s="67"/>
      <c r="AF259" s="67"/>
      <c r="AG259" s="67"/>
      <c r="AH259" s="67"/>
      <c r="AI259" s="67"/>
      <c r="AJ259" s="67"/>
      <c r="AK259" s="67"/>
      <c r="AL259" s="67"/>
      <c r="AM259" s="67"/>
      <c r="AN259" s="67"/>
      <c r="AO259" s="67"/>
      <c r="AP259" s="67"/>
      <c r="AQ259" s="67"/>
      <c r="AR259" s="67"/>
      <c r="AS259" s="67"/>
      <c r="AT259" s="67"/>
      <c r="AU259" s="67"/>
      <c r="AV259" s="67"/>
      <c r="AW259" s="67"/>
      <c r="AX259" s="67"/>
      <c r="AY259" s="67"/>
      <c r="AZ259" s="67"/>
      <c r="BA259" s="67"/>
      <c r="BB259" s="67"/>
      <c r="BC259" s="67"/>
    </row>
    <row r="260" spans="1:55" s="69" customFormat="1" ht="14.25" x14ac:dyDescent="0.4">
      <c r="A260" s="70"/>
      <c r="B260" s="347"/>
      <c r="C260" s="272"/>
      <c r="D260" s="272"/>
      <c r="E260" s="325"/>
      <c r="F260" s="272"/>
      <c r="G260" s="364"/>
      <c r="H260" s="364"/>
      <c r="I260" s="272"/>
      <c r="J260" s="272"/>
      <c r="K260" s="365"/>
      <c r="P260" s="70"/>
      <c r="Q260" s="70"/>
      <c r="R260" s="70"/>
      <c r="S260" s="70"/>
      <c r="T260" s="70"/>
      <c r="U260" s="67"/>
      <c r="V260" s="67"/>
      <c r="W260" s="67"/>
      <c r="X260" s="67"/>
      <c r="Y260" s="67"/>
      <c r="Z260" s="67"/>
      <c r="AA260" s="67"/>
      <c r="AB260" s="67"/>
      <c r="AC260" s="67"/>
      <c r="AD260" s="67"/>
      <c r="AE260" s="67"/>
      <c r="AF260" s="67"/>
      <c r="AG260" s="67"/>
      <c r="AH260" s="67"/>
      <c r="AI260" s="67"/>
      <c r="AJ260" s="67"/>
      <c r="AK260" s="67"/>
      <c r="AL260" s="67"/>
      <c r="AM260" s="67"/>
      <c r="AN260" s="67"/>
      <c r="AO260" s="67"/>
      <c r="AP260" s="67"/>
      <c r="AQ260" s="67"/>
      <c r="AR260" s="67"/>
      <c r="AS260" s="67"/>
      <c r="AT260" s="67"/>
      <c r="AU260" s="67"/>
      <c r="AV260" s="67"/>
      <c r="AW260" s="67"/>
      <c r="AX260" s="67"/>
      <c r="AY260" s="67"/>
      <c r="AZ260" s="67"/>
      <c r="BA260" s="67"/>
      <c r="BB260" s="67"/>
      <c r="BC260" s="67"/>
    </row>
    <row r="261" spans="1:55" s="69" customFormat="1" ht="14.25" x14ac:dyDescent="0.4">
      <c r="A261" s="70"/>
      <c r="B261" s="347"/>
      <c r="C261" s="272"/>
      <c r="D261" s="272"/>
      <c r="E261" s="325"/>
      <c r="F261" s="272"/>
      <c r="G261" s="364"/>
      <c r="H261" s="364"/>
      <c r="I261" s="272"/>
      <c r="J261" s="272"/>
      <c r="K261" s="365"/>
      <c r="P261" s="70"/>
      <c r="Q261" s="70"/>
      <c r="R261" s="70"/>
      <c r="S261" s="70"/>
      <c r="T261" s="70"/>
      <c r="U261" s="67"/>
      <c r="V261" s="67"/>
      <c r="W261" s="67"/>
      <c r="X261" s="67"/>
      <c r="Y261" s="67"/>
      <c r="Z261" s="67"/>
      <c r="AA261" s="67"/>
      <c r="AB261" s="67"/>
      <c r="AC261" s="67"/>
      <c r="AD261" s="67"/>
      <c r="AE261" s="67"/>
      <c r="AF261" s="67"/>
      <c r="AG261" s="67"/>
      <c r="AH261" s="67"/>
      <c r="AI261" s="67"/>
      <c r="AJ261" s="67"/>
      <c r="AK261" s="67"/>
      <c r="AL261" s="67"/>
      <c r="AM261" s="67"/>
      <c r="AN261" s="67"/>
      <c r="AO261" s="67"/>
      <c r="AP261" s="67"/>
      <c r="AQ261" s="67"/>
      <c r="AR261" s="67"/>
      <c r="AS261" s="67"/>
      <c r="AT261" s="67"/>
      <c r="AU261" s="67"/>
      <c r="AV261" s="67"/>
      <c r="AW261" s="67"/>
      <c r="AX261" s="67"/>
      <c r="AY261" s="67"/>
      <c r="AZ261" s="67"/>
      <c r="BA261" s="67"/>
      <c r="BB261" s="67"/>
      <c r="BC261" s="67"/>
    </row>
    <row r="262" spans="1:55" s="69" customFormat="1" ht="14.25" x14ac:dyDescent="0.4">
      <c r="A262" s="70"/>
      <c r="B262" s="347"/>
      <c r="C262" s="272"/>
      <c r="D262" s="272"/>
      <c r="E262" s="325"/>
      <c r="F262" s="272"/>
      <c r="G262" s="364"/>
      <c r="H262" s="364"/>
      <c r="I262" s="272"/>
      <c r="J262" s="272"/>
      <c r="K262" s="365"/>
      <c r="P262" s="70"/>
      <c r="Q262" s="70"/>
      <c r="R262" s="70"/>
      <c r="S262" s="70"/>
      <c r="T262" s="70"/>
      <c r="U262" s="67"/>
      <c r="V262" s="67"/>
      <c r="W262" s="67"/>
      <c r="X262" s="67"/>
      <c r="Y262" s="67"/>
      <c r="Z262" s="67"/>
      <c r="AA262" s="67"/>
      <c r="AB262" s="67"/>
      <c r="AC262" s="67"/>
      <c r="AD262" s="67"/>
      <c r="AE262" s="67"/>
      <c r="AF262" s="67"/>
      <c r="AG262" s="67"/>
      <c r="AH262" s="67"/>
      <c r="AI262" s="67"/>
      <c r="AJ262" s="67"/>
      <c r="AK262" s="67"/>
      <c r="AL262" s="67"/>
      <c r="AM262" s="67"/>
      <c r="AN262" s="67"/>
      <c r="AO262" s="67"/>
      <c r="AP262" s="67"/>
      <c r="AQ262" s="67"/>
      <c r="AR262" s="67"/>
      <c r="AS262" s="67"/>
      <c r="AT262" s="67"/>
      <c r="AU262" s="67"/>
      <c r="AV262" s="67"/>
      <c r="AW262" s="67"/>
      <c r="AX262" s="67"/>
      <c r="AY262" s="67"/>
      <c r="AZ262" s="67"/>
      <c r="BA262" s="67"/>
      <c r="BB262" s="67"/>
      <c r="BC262" s="67"/>
    </row>
    <row r="263" spans="1:55" s="69" customFormat="1" ht="14.25" x14ac:dyDescent="0.4">
      <c r="A263" s="70"/>
      <c r="B263" s="347"/>
      <c r="C263" s="272"/>
      <c r="D263" s="272"/>
      <c r="E263" s="325"/>
      <c r="F263" s="272"/>
      <c r="G263" s="364"/>
      <c r="H263" s="364"/>
      <c r="I263" s="272"/>
      <c r="J263" s="272"/>
      <c r="K263" s="365"/>
      <c r="P263" s="70"/>
      <c r="Q263" s="70"/>
      <c r="R263" s="70"/>
      <c r="S263" s="70"/>
      <c r="T263" s="70"/>
      <c r="U263" s="67"/>
      <c r="V263" s="67"/>
      <c r="W263" s="67"/>
      <c r="X263" s="67"/>
      <c r="Y263" s="67"/>
      <c r="Z263" s="67"/>
      <c r="AA263" s="67"/>
      <c r="AB263" s="67"/>
      <c r="AC263" s="67"/>
      <c r="AD263" s="67"/>
      <c r="AE263" s="67"/>
      <c r="AF263" s="67"/>
      <c r="AG263" s="67"/>
      <c r="AH263" s="67"/>
      <c r="AI263" s="67"/>
      <c r="AJ263" s="67"/>
      <c r="AK263" s="67"/>
      <c r="AL263" s="67"/>
      <c r="AM263" s="67"/>
      <c r="AN263" s="67"/>
      <c r="AO263" s="67"/>
      <c r="AP263" s="67"/>
      <c r="AQ263" s="67"/>
      <c r="AR263" s="67"/>
      <c r="AS263" s="67"/>
      <c r="AT263" s="67"/>
      <c r="AU263" s="67"/>
      <c r="AV263" s="67"/>
      <c r="AW263" s="67"/>
      <c r="AX263" s="67"/>
      <c r="AY263" s="67"/>
      <c r="AZ263" s="67"/>
      <c r="BA263" s="67"/>
      <c r="BB263" s="67"/>
      <c r="BC263" s="67"/>
    </row>
    <row r="264" spans="1:55" s="69" customFormat="1" ht="14.25" x14ac:dyDescent="0.4">
      <c r="A264" s="70"/>
      <c r="B264" s="347"/>
      <c r="C264" s="272"/>
      <c r="D264" s="272"/>
      <c r="E264" s="325"/>
      <c r="F264" s="272"/>
      <c r="G264" s="364"/>
      <c r="H264" s="364"/>
      <c r="I264" s="272"/>
      <c r="J264" s="272"/>
      <c r="K264" s="365"/>
      <c r="P264" s="70"/>
      <c r="Q264" s="70"/>
      <c r="R264" s="70"/>
      <c r="S264" s="70"/>
      <c r="T264" s="70"/>
      <c r="U264" s="67"/>
      <c r="V264" s="67"/>
      <c r="W264" s="67"/>
      <c r="X264" s="67"/>
      <c r="Y264" s="67"/>
      <c r="Z264" s="67"/>
      <c r="AA264" s="67"/>
      <c r="AB264" s="67"/>
      <c r="AC264" s="67"/>
      <c r="AD264" s="67"/>
      <c r="AE264" s="67"/>
      <c r="AF264" s="67"/>
      <c r="AG264" s="67"/>
      <c r="AH264" s="67"/>
      <c r="AI264" s="67"/>
      <c r="AJ264" s="67"/>
      <c r="AK264" s="67"/>
      <c r="AL264" s="67"/>
      <c r="AM264" s="67"/>
      <c r="AN264" s="67"/>
      <c r="AO264" s="67"/>
      <c r="AP264" s="67"/>
      <c r="AQ264" s="67"/>
      <c r="AR264" s="67"/>
      <c r="AS264" s="67"/>
      <c r="AT264" s="67"/>
      <c r="AU264" s="67"/>
      <c r="AV264" s="67"/>
      <c r="AW264" s="67"/>
      <c r="AX264" s="67"/>
      <c r="AY264" s="67"/>
      <c r="AZ264" s="67"/>
      <c r="BA264" s="67"/>
      <c r="BB264" s="67"/>
      <c r="BC264" s="67"/>
    </row>
    <row r="265" spans="1:55" s="69" customFormat="1" ht="14.25" x14ac:dyDescent="0.4">
      <c r="A265" s="70"/>
      <c r="B265" s="347"/>
      <c r="C265" s="272"/>
      <c r="D265" s="272"/>
      <c r="E265" s="325"/>
      <c r="F265" s="272"/>
      <c r="G265" s="364"/>
      <c r="H265" s="364"/>
      <c r="I265" s="272"/>
      <c r="J265" s="272"/>
      <c r="K265" s="365"/>
      <c r="P265" s="70"/>
      <c r="Q265" s="70"/>
      <c r="R265" s="70"/>
      <c r="S265" s="70"/>
      <c r="T265" s="70"/>
      <c r="U265" s="67"/>
      <c r="V265" s="67"/>
      <c r="W265" s="67"/>
      <c r="X265" s="67"/>
      <c r="Y265" s="67"/>
      <c r="Z265" s="67"/>
      <c r="AA265" s="67"/>
      <c r="AB265" s="67"/>
      <c r="AC265" s="67"/>
      <c r="AD265" s="67"/>
      <c r="AE265" s="67"/>
      <c r="AF265" s="67"/>
      <c r="AG265" s="67"/>
      <c r="AH265" s="67"/>
      <c r="AI265" s="67"/>
      <c r="AJ265" s="67"/>
      <c r="AK265" s="67"/>
      <c r="AL265" s="67"/>
      <c r="AM265" s="67"/>
      <c r="AN265" s="67"/>
      <c r="AO265" s="67"/>
      <c r="AP265" s="67"/>
      <c r="AQ265" s="67"/>
      <c r="AR265" s="67"/>
      <c r="AS265" s="67"/>
      <c r="AT265" s="67"/>
      <c r="AU265" s="67"/>
      <c r="AV265" s="67"/>
      <c r="AW265" s="67"/>
      <c r="AX265" s="67"/>
      <c r="AY265" s="67"/>
      <c r="AZ265" s="67"/>
      <c r="BA265" s="67"/>
      <c r="BB265" s="67"/>
      <c r="BC265" s="67"/>
    </row>
    <row r="266" spans="1:55" s="69" customFormat="1" ht="14.25" x14ac:dyDescent="0.4">
      <c r="A266" s="70"/>
      <c r="B266" s="347"/>
      <c r="C266" s="272"/>
      <c r="D266" s="272"/>
      <c r="E266" s="325"/>
      <c r="F266" s="272"/>
      <c r="G266" s="364"/>
      <c r="H266" s="364"/>
      <c r="I266" s="272"/>
      <c r="J266" s="272"/>
      <c r="K266" s="365"/>
      <c r="P266" s="70"/>
      <c r="Q266" s="70"/>
      <c r="R266" s="70"/>
      <c r="S266" s="70"/>
      <c r="T266" s="70"/>
      <c r="U266" s="67"/>
      <c r="V266" s="67"/>
      <c r="W266" s="67"/>
      <c r="X266" s="67"/>
      <c r="Y266" s="67"/>
      <c r="Z266" s="67"/>
      <c r="AA266" s="67"/>
      <c r="AB266" s="67"/>
      <c r="AC266" s="67"/>
      <c r="AD266" s="67"/>
      <c r="AE266" s="67"/>
      <c r="AF266" s="67"/>
      <c r="AG266" s="67"/>
      <c r="AH266" s="67"/>
      <c r="AI266" s="67"/>
      <c r="AJ266" s="67"/>
      <c r="AK266" s="67"/>
      <c r="AL266" s="67"/>
      <c r="AM266" s="67"/>
      <c r="AN266" s="67"/>
      <c r="AO266" s="67"/>
      <c r="AP266" s="67"/>
      <c r="AQ266" s="67"/>
      <c r="AR266" s="67"/>
      <c r="AS266" s="67"/>
      <c r="AT266" s="67"/>
      <c r="AU266" s="67"/>
      <c r="AV266" s="67"/>
      <c r="AW266" s="67"/>
      <c r="AX266" s="67"/>
      <c r="AY266" s="67"/>
      <c r="AZ266" s="67"/>
      <c r="BA266" s="67"/>
      <c r="BB266" s="67"/>
      <c r="BC266" s="67"/>
    </row>
    <row r="267" spans="1:55" s="69" customFormat="1" ht="14.25" x14ac:dyDescent="0.4">
      <c r="A267" s="70"/>
      <c r="B267" s="347"/>
      <c r="C267" s="272"/>
      <c r="D267" s="272"/>
      <c r="E267" s="325"/>
      <c r="F267" s="272"/>
      <c r="G267" s="364"/>
      <c r="H267" s="364"/>
      <c r="I267" s="272"/>
      <c r="J267" s="272"/>
      <c r="K267" s="365"/>
      <c r="P267" s="70"/>
      <c r="Q267" s="70"/>
      <c r="R267" s="70"/>
      <c r="S267" s="70"/>
      <c r="T267" s="70"/>
      <c r="U267" s="67"/>
      <c r="V267" s="67"/>
      <c r="W267" s="67"/>
      <c r="X267" s="67"/>
      <c r="Y267" s="67"/>
      <c r="Z267" s="67"/>
      <c r="AA267" s="67"/>
      <c r="AB267" s="67"/>
      <c r="AC267" s="67"/>
      <c r="AD267" s="67"/>
      <c r="AE267" s="67"/>
      <c r="AF267" s="67"/>
      <c r="AG267" s="67"/>
      <c r="AH267" s="67"/>
      <c r="AI267" s="67"/>
      <c r="AJ267" s="67"/>
      <c r="AK267" s="67"/>
      <c r="AL267" s="67"/>
      <c r="AM267" s="67"/>
      <c r="AN267" s="67"/>
      <c r="AO267" s="67"/>
      <c r="AP267" s="67"/>
      <c r="AQ267" s="67"/>
      <c r="AR267" s="67"/>
      <c r="AS267" s="67"/>
      <c r="AT267" s="67"/>
      <c r="AU267" s="67"/>
      <c r="AV267" s="67"/>
      <c r="AW267" s="67"/>
      <c r="AX267" s="67"/>
      <c r="AY267" s="67"/>
      <c r="AZ267" s="67"/>
      <c r="BA267" s="67"/>
      <c r="BB267" s="67"/>
      <c r="BC267" s="67"/>
    </row>
    <row r="268" spans="1:55" s="69" customFormat="1" ht="14.25" x14ac:dyDescent="0.4">
      <c r="A268" s="70"/>
      <c r="B268" s="347"/>
      <c r="C268" s="272"/>
      <c r="D268" s="272"/>
      <c r="E268" s="325"/>
      <c r="F268" s="272"/>
      <c r="G268" s="364"/>
      <c r="H268" s="364"/>
      <c r="I268" s="272"/>
      <c r="J268" s="272"/>
      <c r="K268" s="365"/>
      <c r="P268" s="70"/>
      <c r="Q268" s="70"/>
      <c r="R268" s="70"/>
      <c r="S268" s="70"/>
      <c r="T268" s="70"/>
      <c r="U268" s="67"/>
      <c r="V268" s="67"/>
      <c r="W268" s="67"/>
      <c r="X268" s="67"/>
      <c r="Y268" s="67"/>
      <c r="Z268" s="67"/>
      <c r="AA268" s="67"/>
      <c r="AB268" s="67"/>
      <c r="AC268" s="67"/>
      <c r="AD268" s="67"/>
      <c r="AE268" s="67"/>
      <c r="AF268" s="67"/>
      <c r="AG268" s="67"/>
      <c r="AH268" s="67"/>
      <c r="AI268" s="67"/>
      <c r="AJ268" s="67"/>
      <c r="AK268" s="67"/>
      <c r="AL268" s="67"/>
      <c r="AM268" s="67"/>
      <c r="AN268" s="67"/>
      <c r="AO268" s="67"/>
      <c r="AP268" s="67"/>
      <c r="AQ268" s="67"/>
      <c r="AR268" s="67"/>
      <c r="AS268" s="67"/>
      <c r="AT268" s="67"/>
      <c r="AU268" s="67"/>
      <c r="AV268" s="67"/>
      <c r="AW268" s="67"/>
      <c r="AX268" s="67"/>
      <c r="AY268" s="67"/>
      <c r="AZ268" s="67"/>
      <c r="BA268" s="67"/>
      <c r="BB268" s="67"/>
      <c r="BC268" s="67"/>
    </row>
    <row r="269" spans="1:55" s="69" customFormat="1" ht="14.25" x14ac:dyDescent="0.4">
      <c r="A269" s="70"/>
      <c r="B269" s="347"/>
      <c r="C269" s="272"/>
      <c r="D269" s="272"/>
      <c r="E269" s="325"/>
      <c r="F269" s="272"/>
      <c r="G269" s="364"/>
      <c r="H269" s="364"/>
      <c r="I269" s="272"/>
      <c r="J269" s="272"/>
      <c r="K269" s="365"/>
      <c r="P269" s="70"/>
      <c r="Q269" s="70"/>
      <c r="R269" s="70"/>
      <c r="S269" s="70"/>
      <c r="T269" s="70"/>
      <c r="U269" s="67"/>
      <c r="V269" s="67"/>
      <c r="W269" s="67"/>
      <c r="X269" s="67"/>
      <c r="Y269" s="67"/>
      <c r="Z269" s="67"/>
      <c r="AA269" s="67"/>
      <c r="AB269" s="67"/>
      <c r="AC269" s="67"/>
      <c r="AD269" s="67"/>
      <c r="AE269" s="67"/>
      <c r="AF269" s="67"/>
      <c r="AG269" s="67"/>
      <c r="AH269" s="67"/>
      <c r="AI269" s="67"/>
      <c r="AJ269" s="67"/>
      <c r="AK269" s="67"/>
      <c r="AL269" s="67"/>
      <c r="AM269" s="67"/>
      <c r="AN269" s="67"/>
      <c r="AO269" s="67"/>
      <c r="AP269" s="67"/>
      <c r="AQ269" s="67"/>
      <c r="AR269" s="67"/>
      <c r="AS269" s="67"/>
      <c r="AT269" s="67"/>
      <c r="AU269" s="67"/>
      <c r="AV269" s="67"/>
      <c r="AW269" s="67"/>
      <c r="AX269" s="67"/>
      <c r="AY269" s="67"/>
      <c r="AZ269" s="67"/>
      <c r="BA269" s="67"/>
      <c r="BB269" s="67"/>
      <c r="BC269" s="67"/>
    </row>
    <row r="270" spans="1:55" s="69" customFormat="1" ht="14.25" x14ac:dyDescent="0.4">
      <c r="A270" s="70"/>
      <c r="B270" s="347"/>
      <c r="C270" s="272"/>
      <c r="D270" s="272"/>
      <c r="E270" s="325"/>
      <c r="F270" s="272"/>
      <c r="G270" s="364"/>
      <c r="H270" s="364"/>
      <c r="I270" s="272"/>
      <c r="J270" s="272"/>
      <c r="K270" s="365"/>
      <c r="P270" s="70"/>
      <c r="Q270" s="70"/>
      <c r="R270" s="70"/>
      <c r="S270" s="70"/>
      <c r="T270" s="70"/>
      <c r="U270" s="67"/>
      <c r="V270" s="67"/>
      <c r="W270" s="67"/>
      <c r="X270" s="67"/>
      <c r="Y270" s="67"/>
      <c r="Z270" s="67"/>
      <c r="AA270" s="67"/>
      <c r="AB270" s="67"/>
      <c r="AC270" s="67"/>
      <c r="AD270" s="67"/>
      <c r="AE270" s="67"/>
      <c r="AF270" s="67"/>
      <c r="AG270" s="67"/>
      <c r="AH270" s="67"/>
      <c r="AI270" s="67"/>
      <c r="AJ270" s="67"/>
      <c r="AK270" s="67"/>
      <c r="AL270" s="67"/>
      <c r="AM270" s="67"/>
      <c r="AN270" s="67"/>
      <c r="AO270" s="67"/>
      <c r="AP270" s="67"/>
      <c r="AQ270" s="67"/>
      <c r="AR270" s="67"/>
      <c r="AS270" s="67"/>
      <c r="AT270" s="67"/>
      <c r="AU270" s="67"/>
      <c r="AV270" s="67"/>
      <c r="AW270" s="67"/>
      <c r="AX270" s="67"/>
      <c r="AY270" s="67"/>
      <c r="AZ270" s="67"/>
      <c r="BA270" s="67"/>
      <c r="BB270" s="67"/>
      <c r="BC270" s="67"/>
    </row>
    <row r="271" spans="1:55" s="69" customFormat="1" ht="14.25" x14ac:dyDescent="0.4">
      <c r="A271" s="70"/>
      <c r="B271" s="347"/>
      <c r="C271" s="272"/>
      <c r="D271" s="272"/>
      <c r="E271" s="325"/>
      <c r="F271" s="272"/>
      <c r="G271" s="364"/>
      <c r="H271" s="364"/>
      <c r="I271" s="272"/>
      <c r="J271" s="272"/>
      <c r="K271" s="365"/>
      <c r="P271" s="70"/>
      <c r="Q271" s="70"/>
      <c r="R271" s="70"/>
      <c r="S271" s="70"/>
      <c r="T271" s="70"/>
      <c r="U271" s="67"/>
      <c r="V271" s="67"/>
      <c r="W271" s="67"/>
      <c r="X271" s="67"/>
      <c r="Y271" s="67"/>
      <c r="Z271" s="67"/>
      <c r="AA271" s="67"/>
      <c r="AB271" s="67"/>
      <c r="AC271" s="67"/>
      <c r="AD271" s="67"/>
      <c r="AE271" s="67"/>
      <c r="AF271" s="67"/>
      <c r="AG271" s="67"/>
      <c r="AH271" s="67"/>
      <c r="AI271" s="67"/>
      <c r="AJ271" s="67"/>
      <c r="AK271" s="67"/>
      <c r="AL271" s="67"/>
      <c r="AM271" s="67"/>
      <c r="AN271" s="67"/>
      <c r="AO271" s="67"/>
      <c r="AP271" s="67"/>
      <c r="AQ271" s="67"/>
      <c r="AR271" s="67"/>
      <c r="AS271" s="67"/>
      <c r="AT271" s="67"/>
      <c r="AU271" s="67"/>
      <c r="AV271" s="67"/>
      <c r="AW271" s="67"/>
      <c r="AX271" s="67"/>
      <c r="AY271" s="67"/>
      <c r="AZ271" s="67"/>
      <c r="BA271" s="67"/>
      <c r="BB271" s="67"/>
      <c r="BC271" s="67"/>
    </row>
    <row r="272" spans="1:55" s="69" customFormat="1" ht="14.25" x14ac:dyDescent="0.4">
      <c r="A272" s="70"/>
      <c r="B272" s="347"/>
      <c r="C272" s="272"/>
      <c r="D272" s="272"/>
      <c r="E272" s="325"/>
      <c r="F272" s="272"/>
      <c r="G272" s="364"/>
      <c r="H272" s="364"/>
      <c r="I272" s="272"/>
      <c r="J272" s="272"/>
      <c r="K272" s="365"/>
      <c r="P272" s="70"/>
      <c r="Q272" s="70"/>
      <c r="R272" s="70"/>
      <c r="S272" s="70"/>
      <c r="T272" s="70"/>
      <c r="U272" s="67"/>
      <c r="V272" s="67"/>
      <c r="W272" s="67"/>
      <c r="X272" s="67"/>
      <c r="Y272" s="67"/>
      <c r="Z272" s="67"/>
      <c r="AA272" s="67"/>
      <c r="AB272" s="67"/>
      <c r="AC272" s="67"/>
      <c r="AD272" s="67"/>
      <c r="AE272" s="67"/>
      <c r="AF272" s="67"/>
      <c r="AG272" s="67"/>
      <c r="AH272" s="67"/>
      <c r="AI272" s="67"/>
      <c r="AJ272" s="67"/>
      <c r="AK272" s="67"/>
      <c r="AL272" s="67"/>
      <c r="AM272" s="67"/>
      <c r="AN272" s="67"/>
      <c r="AO272" s="67"/>
      <c r="AP272" s="67"/>
      <c r="AQ272" s="67"/>
      <c r="AR272" s="67"/>
      <c r="AS272" s="67"/>
      <c r="AT272" s="67"/>
      <c r="AU272" s="67"/>
      <c r="AV272" s="67"/>
      <c r="AW272" s="67"/>
      <c r="AX272" s="67"/>
      <c r="AY272" s="67"/>
      <c r="AZ272" s="67"/>
      <c r="BA272" s="67"/>
      <c r="BB272" s="67"/>
      <c r="BC272" s="67"/>
    </row>
    <row r="273" spans="1:55" s="69" customFormat="1" ht="14.25" x14ac:dyDescent="0.4">
      <c r="A273" s="70"/>
      <c r="B273" s="347"/>
      <c r="C273" s="272"/>
      <c r="D273" s="272"/>
      <c r="E273" s="325"/>
      <c r="F273" s="272"/>
      <c r="G273" s="364"/>
      <c r="H273" s="364"/>
      <c r="I273" s="272"/>
      <c r="J273" s="272"/>
      <c r="K273" s="365"/>
      <c r="P273" s="70"/>
      <c r="Q273" s="70"/>
      <c r="R273" s="70"/>
      <c r="S273" s="70"/>
      <c r="T273" s="70"/>
      <c r="U273" s="67"/>
      <c r="V273" s="67"/>
      <c r="W273" s="67"/>
      <c r="X273" s="67"/>
      <c r="Y273" s="67"/>
      <c r="Z273" s="67"/>
      <c r="AA273" s="67"/>
      <c r="AB273" s="67"/>
      <c r="AC273" s="67"/>
      <c r="AD273" s="67"/>
      <c r="AE273" s="67"/>
      <c r="AF273" s="67"/>
      <c r="AG273" s="67"/>
      <c r="AH273" s="67"/>
      <c r="AI273" s="67"/>
      <c r="AJ273" s="67"/>
      <c r="AK273" s="67"/>
      <c r="AL273" s="67"/>
      <c r="AM273" s="67"/>
      <c r="AN273" s="67"/>
      <c r="AO273" s="67"/>
      <c r="AP273" s="67"/>
      <c r="AQ273" s="67"/>
      <c r="AR273" s="67"/>
      <c r="AS273" s="67"/>
      <c r="AT273" s="67"/>
      <c r="AU273" s="67"/>
      <c r="AV273" s="67"/>
      <c r="AW273" s="67"/>
      <c r="AX273" s="67"/>
      <c r="AY273" s="67"/>
      <c r="AZ273" s="67"/>
      <c r="BA273" s="67"/>
      <c r="BB273" s="67"/>
      <c r="BC273" s="67"/>
    </row>
    <row r="274" spans="1:55" s="69" customFormat="1" ht="14.25" x14ac:dyDescent="0.4">
      <c r="A274" s="70"/>
      <c r="B274" s="347"/>
      <c r="C274" s="272"/>
      <c r="D274" s="272"/>
      <c r="E274" s="325"/>
      <c r="F274" s="272"/>
      <c r="G274" s="364"/>
      <c r="H274" s="364"/>
      <c r="I274" s="272"/>
      <c r="J274" s="272"/>
      <c r="K274" s="365"/>
      <c r="P274" s="70"/>
      <c r="Q274" s="70"/>
      <c r="R274" s="70"/>
      <c r="S274" s="70"/>
      <c r="T274" s="70"/>
      <c r="U274" s="67"/>
      <c r="V274" s="67"/>
      <c r="W274" s="67"/>
      <c r="X274" s="67"/>
      <c r="Y274" s="67"/>
      <c r="Z274" s="67"/>
      <c r="AA274" s="67"/>
      <c r="AB274" s="67"/>
      <c r="AC274" s="67"/>
      <c r="AD274" s="67"/>
      <c r="AE274" s="67"/>
      <c r="AF274" s="67"/>
      <c r="AG274" s="67"/>
      <c r="AH274" s="67"/>
      <c r="AI274" s="67"/>
      <c r="AJ274" s="67"/>
      <c r="AK274" s="67"/>
      <c r="AL274" s="67"/>
      <c r="AM274" s="67"/>
      <c r="AN274" s="67"/>
      <c r="AO274" s="67"/>
      <c r="AP274" s="67"/>
      <c r="AQ274" s="67"/>
      <c r="AR274" s="67"/>
      <c r="AS274" s="67"/>
      <c r="AT274" s="67"/>
      <c r="AU274" s="67"/>
      <c r="AV274" s="67"/>
      <c r="AW274" s="67"/>
      <c r="AX274" s="67"/>
      <c r="AY274" s="67"/>
      <c r="AZ274" s="67"/>
      <c r="BA274" s="67"/>
      <c r="BB274" s="67"/>
      <c r="BC274" s="67"/>
    </row>
    <row r="275" spans="1:55" s="69" customFormat="1" ht="14.25" x14ac:dyDescent="0.4">
      <c r="A275" s="70"/>
      <c r="B275" s="347"/>
      <c r="C275" s="272"/>
      <c r="D275" s="272"/>
      <c r="E275" s="325"/>
      <c r="F275" s="272"/>
      <c r="G275" s="364"/>
      <c r="H275" s="364"/>
      <c r="I275" s="272"/>
      <c r="J275" s="272"/>
      <c r="K275" s="365"/>
      <c r="P275" s="70"/>
      <c r="Q275" s="70"/>
      <c r="R275" s="70"/>
      <c r="S275" s="70"/>
      <c r="T275" s="70"/>
      <c r="U275" s="67"/>
      <c r="V275" s="67"/>
      <c r="W275" s="67"/>
      <c r="X275" s="67"/>
      <c r="Y275" s="67"/>
      <c r="Z275" s="67"/>
      <c r="AA275" s="67"/>
      <c r="AB275" s="67"/>
      <c r="AC275" s="67"/>
      <c r="AD275" s="67"/>
      <c r="AE275" s="67"/>
      <c r="AF275" s="67"/>
      <c r="AG275" s="67"/>
      <c r="AH275" s="67"/>
      <c r="AI275" s="67"/>
      <c r="AJ275" s="67"/>
      <c r="AK275" s="67"/>
      <c r="AL275" s="67"/>
      <c r="AM275" s="67"/>
      <c r="AN275" s="67"/>
      <c r="AO275" s="67"/>
      <c r="AP275" s="67"/>
      <c r="AQ275" s="67"/>
      <c r="AR275" s="67"/>
      <c r="AS275" s="67"/>
      <c r="AT275" s="67"/>
      <c r="AU275" s="67"/>
      <c r="AV275" s="67"/>
      <c r="AW275" s="67"/>
      <c r="AX275" s="67"/>
      <c r="AY275" s="67"/>
      <c r="AZ275" s="67"/>
      <c r="BA275" s="67"/>
      <c r="BB275" s="67"/>
      <c r="BC275" s="67"/>
    </row>
    <row r="276" spans="1:55" s="69" customFormat="1" ht="14.25" x14ac:dyDescent="0.4">
      <c r="A276" s="70"/>
      <c r="B276" s="347"/>
      <c r="C276" s="272"/>
      <c r="D276" s="272"/>
      <c r="E276" s="325"/>
      <c r="F276" s="272"/>
      <c r="G276" s="364"/>
      <c r="H276" s="364"/>
      <c r="I276" s="272"/>
      <c r="J276" s="272"/>
      <c r="K276" s="365"/>
      <c r="P276" s="70"/>
      <c r="Q276" s="70"/>
      <c r="R276" s="70"/>
      <c r="S276" s="70"/>
      <c r="T276" s="70"/>
      <c r="U276" s="67"/>
      <c r="V276" s="67"/>
      <c r="W276" s="67"/>
      <c r="X276" s="67"/>
      <c r="Y276" s="67"/>
      <c r="Z276" s="67"/>
      <c r="AA276" s="67"/>
      <c r="AB276" s="67"/>
      <c r="AC276" s="67"/>
      <c r="AD276" s="67"/>
      <c r="AE276" s="67"/>
      <c r="AF276" s="67"/>
      <c r="AG276" s="67"/>
      <c r="AH276" s="67"/>
      <c r="AI276" s="67"/>
      <c r="AJ276" s="67"/>
      <c r="AK276" s="67"/>
      <c r="AL276" s="67"/>
      <c r="AM276" s="67"/>
      <c r="AN276" s="67"/>
      <c r="AO276" s="67"/>
      <c r="AP276" s="67"/>
      <c r="AQ276" s="67"/>
      <c r="AR276" s="67"/>
      <c r="AS276" s="67"/>
      <c r="AT276" s="67"/>
      <c r="AU276" s="67"/>
      <c r="AV276" s="67"/>
      <c r="AW276" s="67"/>
      <c r="AX276" s="67"/>
      <c r="AY276" s="67"/>
      <c r="AZ276" s="67"/>
      <c r="BA276" s="67"/>
      <c r="BB276" s="67"/>
      <c r="BC276" s="67"/>
    </row>
    <row r="277" spans="1:55" s="69" customFormat="1" ht="14.25" x14ac:dyDescent="0.4">
      <c r="A277" s="70"/>
      <c r="B277" s="347"/>
      <c r="C277" s="272"/>
      <c r="D277" s="272"/>
      <c r="E277" s="325"/>
      <c r="F277" s="272"/>
      <c r="G277" s="364"/>
      <c r="H277" s="364"/>
      <c r="I277" s="272"/>
      <c r="J277" s="272"/>
      <c r="K277" s="365"/>
      <c r="P277" s="70"/>
      <c r="Q277" s="70"/>
      <c r="R277" s="70"/>
      <c r="S277" s="70"/>
      <c r="T277" s="70"/>
      <c r="U277" s="67"/>
      <c r="V277" s="67"/>
      <c r="W277" s="67"/>
      <c r="X277" s="67"/>
      <c r="Y277" s="67"/>
      <c r="Z277" s="67"/>
      <c r="AA277" s="67"/>
      <c r="AB277" s="67"/>
      <c r="AC277" s="67"/>
      <c r="AD277" s="67"/>
      <c r="AE277" s="67"/>
      <c r="AF277" s="67"/>
      <c r="AG277" s="67"/>
      <c r="AH277" s="67"/>
      <c r="AI277" s="67"/>
      <c r="AJ277" s="67"/>
      <c r="AK277" s="67"/>
      <c r="AL277" s="67"/>
      <c r="AM277" s="67"/>
      <c r="AN277" s="67"/>
      <c r="AO277" s="67"/>
      <c r="AP277" s="67"/>
      <c r="AQ277" s="67"/>
      <c r="AR277" s="67"/>
      <c r="AS277" s="67"/>
      <c r="AT277" s="67"/>
      <c r="AU277" s="67"/>
      <c r="AV277" s="67"/>
      <c r="AW277" s="67"/>
      <c r="AX277" s="67"/>
      <c r="AY277" s="67"/>
      <c r="AZ277" s="67"/>
      <c r="BA277" s="67"/>
      <c r="BB277" s="67"/>
      <c r="BC277" s="67"/>
    </row>
    <row r="278" spans="1:55" s="69" customFormat="1" ht="14.25" x14ac:dyDescent="0.4">
      <c r="A278" s="70"/>
      <c r="B278" s="347"/>
      <c r="C278" s="272"/>
      <c r="D278" s="272"/>
      <c r="E278" s="325"/>
      <c r="F278" s="272"/>
      <c r="G278" s="364"/>
      <c r="H278" s="364"/>
      <c r="I278" s="272"/>
      <c r="J278" s="272"/>
      <c r="K278" s="365"/>
      <c r="P278" s="70"/>
      <c r="Q278" s="70"/>
      <c r="R278" s="70"/>
      <c r="S278" s="70"/>
      <c r="T278" s="70"/>
      <c r="U278" s="67"/>
      <c r="V278" s="67"/>
      <c r="W278" s="67"/>
      <c r="X278" s="67"/>
      <c r="Y278" s="67"/>
      <c r="Z278" s="67"/>
      <c r="AA278" s="67"/>
      <c r="AB278" s="67"/>
      <c r="AC278" s="67"/>
      <c r="AD278" s="67"/>
      <c r="AE278" s="67"/>
      <c r="AF278" s="67"/>
      <c r="AG278" s="67"/>
      <c r="AH278" s="67"/>
      <c r="AI278" s="67"/>
      <c r="AJ278" s="67"/>
      <c r="AK278" s="67"/>
      <c r="AL278" s="67"/>
      <c r="AM278" s="67"/>
      <c r="AN278" s="67"/>
      <c r="AO278" s="67"/>
      <c r="AP278" s="67"/>
      <c r="AQ278" s="67"/>
      <c r="AR278" s="67"/>
      <c r="AS278" s="67"/>
      <c r="AT278" s="67"/>
      <c r="AU278" s="67"/>
      <c r="AV278" s="67"/>
      <c r="AW278" s="67"/>
      <c r="AX278" s="67"/>
      <c r="AY278" s="67"/>
      <c r="AZ278" s="67"/>
      <c r="BA278" s="67"/>
      <c r="BB278" s="67"/>
      <c r="BC278" s="67"/>
    </row>
    <row r="279" spans="1:55" s="69" customFormat="1" ht="14.25" x14ac:dyDescent="0.4">
      <c r="A279" s="70"/>
      <c r="B279" s="347"/>
      <c r="C279" s="272"/>
      <c r="D279" s="272"/>
      <c r="E279" s="325"/>
      <c r="F279" s="272"/>
      <c r="G279" s="364"/>
      <c r="H279" s="364"/>
      <c r="I279" s="272"/>
      <c r="J279" s="272"/>
      <c r="K279" s="365"/>
      <c r="P279" s="70"/>
      <c r="Q279" s="70"/>
      <c r="R279" s="70"/>
      <c r="S279" s="70"/>
      <c r="T279" s="70"/>
      <c r="U279" s="67"/>
      <c r="V279" s="67"/>
      <c r="W279" s="67"/>
      <c r="X279" s="67"/>
      <c r="Y279" s="67"/>
      <c r="Z279" s="67"/>
      <c r="AA279" s="67"/>
      <c r="AB279" s="67"/>
      <c r="AC279" s="67"/>
      <c r="AD279" s="67"/>
      <c r="AE279" s="67"/>
      <c r="AF279" s="67"/>
      <c r="AG279" s="67"/>
      <c r="AH279" s="67"/>
      <c r="AI279" s="67"/>
      <c r="AJ279" s="67"/>
      <c r="AK279" s="67"/>
      <c r="AL279" s="67"/>
      <c r="AM279" s="67"/>
      <c r="AN279" s="67"/>
      <c r="AO279" s="67"/>
      <c r="AP279" s="67"/>
      <c r="AQ279" s="67"/>
      <c r="AR279" s="67"/>
      <c r="AS279" s="67"/>
      <c r="AT279" s="67"/>
      <c r="AU279" s="67"/>
      <c r="AV279" s="67"/>
      <c r="AW279" s="67"/>
      <c r="AX279" s="67"/>
      <c r="AY279" s="67"/>
      <c r="AZ279" s="67"/>
      <c r="BA279" s="67"/>
      <c r="BB279" s="67"/>
      <c r="BC279" s="67"/>
    </row>
    <row r="280" spans="1:55" s="69" customFormat="1" ht="14.25" x14ac:dyDescent="0.4">
      <c r="A280" s="70"/>
      <c r="B280" s="347"/>
      <c r="C280" s="272"/>
      <c r="D280" s="272"/>
      <c r="E280" s="325"/>
      <c r="F280" s="272"/>
      <c r="G280" s="364"/>
      <c r="H280" s="364"/>
      <c r="I280" s="272"/>
      <c r="J280" s="272"/>
      <c r="K280" s="365"/>
      <c r="P280" s="70"/>
      <c r="Q280" s="70"/>
      <c r="R280" s="70"/>
      <c r="S280" s="70"/>
      <c r="T280" s="70"/>
      <c r="U280" s="67"/>
      <c r="V280" s="67"/>
      <c r="W280" s="67"/>
      <c r="X280" s="67"/>
      <c r="Y280" s="67"/>
      <c r="Z280" s="67"/>
      <c r="AA280" s="67"/>
      <c r="AB280" s="67"/>
      <c r="AC280" s="67"/>
      <c r="AD280" s="67"/>
      <c r="AE280" s="67"/>
      <c r="AF280" s="67"/>
      <c r="AG280" s="67"/>
      <c r="AH280" s="67"/>
      <c r="AI280" s="67"/>
      <c r="AJ280" s="67"/>
      <c r="AK280" s="67"/>
      <c r="AL280" s="67"/>
      <c r="AM280" s="67"/>
      <c r="AN280" s="67"/>
      <c r="AO280" s="67"/>
      <c r="AP280" s="67"/>
      <c r="AQ280" s="67"/>
      <c r="AR280" s="67"/>
      <c r="AS280" s="67"/>
      <c r="AT280" s="67"/>
      <c r="AU280" s="67"/>
      <c r="AV280" s="67"/>
      <c r="AW280" s="67"/>
      <c r="AX280" s="67"/>
      <c r="AY280" s="67"/>
      <c r="AZ280" s="67"/>
      <c r="BA280" s="67"/>
      <c r="BB280" s="67"/>
      <c r="BC280" s="67"/>
    </row>
    <row r="281" spans="1:55" s="69" customFormat="1" ht="14.25" x14ac:dyDescent="0.4">
      <c r="A281" s="70"/>
      <c r="B281" s="347"/>
      <c r="C281" s="272"/>
      <c r="D281" s="272"/>
      <c r="E281" s="325"/>
      <c r="F281" s="272"/>
      <c r="G281" s="364"/>
      <c r="H281" s="364"/>
      <c r="I281" s="272"/>
      <c r="J281" s="272"/>
      <c r="K281" s="365"/>
      <c r="P281" s="70"/>
      <c r="Q281" s="70"/>
      <c r="R281" s="70"/>
      <c r="S281" s="70"/>
      <c r="T281" s="70"/>
      <c r="U281" s="67"/>
      <c r="V281" s="67"/>
      <c r="W281" s="67"/>
      <c r="X281" s="67"/>
      <c r="Y281" s="67"/>
      <c r="Z281" s="67"/>
      <c r="AA281" s="67"/>
      <c r="AB281" s="67"/>
      <c r="AC281" s="67"/>
      <c r="AD281" s="67"/>
      <c r="AE281" s="67"/>
      <c r="AF281" s="67"/>
      <c r="AG281" s="67"/>
      <c r="AH281" s="67"/>
      <c r="AI281" s="67"/>
      <c r="AJ281" s="67"/>
      <c r="AK281" s="67"/>
      <c r="AL281" s="67"/>
      <c r="AM281" s="67"/>
      <c r="AN281" s="67"/>
      <c r="AO281" s="67"/>
      <c r="AP281" s="67"/>
      <c r="AQ281" s="67"/>
      <c r="AR281" s="67"/>
      <c r="AS281" s="67"/>
      <c r="AT281" s="67"/>
      <c r="AU281" s="67"/>
      <c r="AV281" s="67"/>
      <c r="AW281" s="67"/>
      <c r="AX281" s="67"/>
      <c r="AY281" s="67"/>
      <c r="AZ281" s="67"/>
      <c r="BA281" s="67"/>
      <c r="BB281" s="67"/>
      <c r="BC281" s="67"/>
    </row>
    <row r="282" spans="1:55" s="69" customFormat="1" ht="14.25" x14ac:dyDescent="0.4">
      <c r="A282" s="70"/>
      <c r="B282" s="347"/>
      <c r="C282" s="272"/>
      <c r="D282" s="272"/>
      <c r="E282" s="325"/>
      <c r="F282" s="272"/>
      <c r="G282" s="364"/>
      <c r="H282" s="364"/>
      <c r="I282" s="272"/>
      <c r="J282" s="272"/>
      <c r="K282" s="365"/>
      <c r="P282" s="70"/>
      <c r="Q282" s="70"/>
      <c r="R282" s="70"/>
      <c r="S282" s="70"/>
      <c r="T282" s="70"/>
      <c r="U282" s="67"/>
      <c r="V282" s="67"/>
      <c r="W282" s="67"/>
      <c r="X282" s="67"/>
      <c r="Y282" s="67"/>
      <c r="Z282" s="67"/>
      <c r="AA282" s="67"/>
      <c r="AB282" s="67"/>
      <c r="AC282" s="67"/>
      <c r="AD282" s="67"/>
      <c r="AE282" s="67"/>
      <c r="AF282" s="67"/>
      <c r="AG282" s="67"/>
      <c r="AH282" s="67"/>
      <c r="AI282" s="67"/>
      <c r="AJ282" s="67"/>
      <c r="AK282" s="67"/>
      <c r="AL282" s="67"/>
      <c r="AM282" s="67"/>
      <c r="AN282" s="67"/>
      <c r="AO282" s="67"/>
      <c r="AP282" s="67"/>
      <c r="AQ282" s="67"/>
      <c r="AR282" s="67"/>
      <c r="AS282" s="67"/>
      <c r="AT282" s="67"/>
      <c r="AU282" s="67"/>
      <c r="AV282" s="67"/>
      <c r="AW282" s="67"/>
      <c r="AX282" s="67"/>
      <c r="AY282" s="67"/>
      <c r="AZ282" s="67"/>
      <c r="BA282" s="67"/>
      <c r="BB282" s="67"/>
      <c r="BC282" s="67"/>
    </row>
    <row r="283" spans="1:55" s="69" customFormat="1" ht="14.25" x14ac:dyDescent="0.4">
      <c r="A283" s="70"/>
      <c r="B283" s="347"/>
      <c r="C283" s="272"/>
      <c r="D283" s="272"/>
      <c r="E283" s="325"/>
      <c r="F283" s="272"/>
      <c r="G283" s="364"/>
      <c r="H283" s="364"/>
      <c r="I283" s="272"/>
      <c r="J283" s="272"/>
      <c r="K283" s="365"/>
      <c r="P283" s="70"/>
      <c r="Q283" s="70"/>
      <c r="R283" s="70"/>
      <c r="S283" s="70"/>
      <c r="T283" s="70"/>
      <c r="U283" s="67"/>
      <c r="V283" s="67"/>
      <c r="W283" s="67"/>
      <c r="X283" s="67"/>
      <c r="Y283" s="67"/>
      <c r="Z283" s="67"/>
      <c r="AA283" s="67"/>
      <c r="AB283" s="67"/>
      <c r="AC283" s="67"/>
      <c r="AD283" s="67"/>
      <c r="AE283" s="67"/>
      <c r="AF283" s="67"/>
      <c r="AG283" s="67"/>
      <c r="AH283" s="67"/>
      <c r="AI283" s="67"/>
      <c r="AJ283" s="67"/>
      <c r="AK283" s="67"/>
      <c r="AL283" s="67"/>
      <c r="AM283" s="67"/>
      <c r="AN283" s="67"/>
      <c r="AO283" s="67"/>
      <c r="AP283" s="67"/>
      <c r="AQ283" s="67"/>
      <c r="AR283" s="67"/>
      <c r="AS283" s="67"/>
      <c r="AT283" s="67"/>
      <c r="AU283" s="67"/>
      <c r="AV283" s="67"/>
      <c r="AW283" s="67"/>
      <c r="AX283" s="67"/>
      <c r="AY283" s="67"/>
      <c r="AZ283" s="67"/>
      <c r="BA283" s="67"/>
      <c r="BB283" s="67"/>
      <c r="BC283" s="67"/>
    </row>
    <row r="284" spans="1:55" s="69" customFormat="1" ht="14.25" x14ac:dyDescent="0.4">
      <c r="A284" s="70"/>
      <c r="B284" s="347"/>
      <c r="C284" s="272"/>
      <c r="D284" s="272"/>
      <c r="E284" s="325"/>
      <c r="F284" s="272"/>
      <c r="G284" s="364"/>
      <c r="H284" s="364"/>
      <c r="I284" s="272"/>
      <c r="J284" s="272"/>
      <c r="K284" s="365"/>
      <c r="P284" s="70"/>
      <c r="Q284" s="70"/>
      <c r="R284" s="70"/>
      <c r="S284" s="70"/>
      <c r="T284" s="70"/>
      <c r="U284" s="67"/>
      <c r="V284" s="67"/>
      <c r="W284" s="67"/>
      <c r="X284" s="67"/>
      <c r="Y284" s="67"/>
      <c r="Z284" s="67"/>
      <c r="AA284" s="67"/>
      <c r="AB284" s="67"/>
      <c r="AC284" s="67"/>
      <c r="AD284" s="67"/>
      <c r="AE284" s="67"/>
      <c r="AF284" s="67"/>
      <c r="AG284" s="67"/>
      <c r="AH284" s="67"/>
      <c r="AI284" s="67"/>
      <c r="AJ284" s="67"/>
      <c r="AK284" s="67"/>
      <c r="AL284" s="67"/>
      <c r="AM284" s="67"/>
      <c r="AN284" s="67"/>
      <c r="AO284" s="67"/>
      <c r="AP284" s="67"/>
      <c r="AQ284" s="67"/>
      <c r="AR284" s="67"/>
      <c r="AS284" s="67"/>
      <c r="AT284" s="67"/>
      <c r="AU284" s="67"/>
      <c r="AV284" s="67"/>
      <c r="AW284" s="67"/>
      <c r="AX284" s="67"/>
      <c r="AY284" s="67"/>
      <c r="AZ284" s="67"/>
      <c r="BA284" s="67"/>
      <c r="BB284" s="67"/>
      <c r="BC284" s="67"/>
    </row>
    <row r="285" spans="1:55" s="69" customFormat="1" ht="14.25" x14ac:dyDescent="0.4">
      <c r="A285" s="70"/>
      <c r="B285" s="347"/>
      <c r="C285" s="272"/>
      <c r="D285" s="272"/>
      <c r="E285" s="325"/>
      <c r="F285" s="272"/>
      <c r="G285" s="364"/>
      <c r="H285" s="364"/>
      <c r="I285" s="272"/>
      <c r="J285" s="272"/>
      <c r="K285" s="365"/>
      <c r="P285" s="70"/>
      <c r="Q285" s="70"/>
      <c r="R285" s="70"/>
      <c r="S285" s="70"/>
      <c r="T285" s="70"/>
      <c r="U285" s="67"/>
      <c r="V285" s="67"/>
      <c r="W285" s="67"/>
      <c r="X285" s="67"/>
      <c r="Y285" s="67"/>
      <c r="Z285" s="67"/>
      <c r="AA285" s="67"/>
      <c r="AB285" s="67"/>
      <c r="AC285" s="67"/>
      <c r="AD285" s="67"/>
      <c r="AE285" s="67"/>
      <c r="AF285" s="67"/>
      <c r="AG285" s="67"/>
      <c r="AH285" s="67"/>
      <c r="AI285" s="67"/>
      <c r="AJ285" s="67"/>
      <c r="AK285" s="67"/>
      <c r="AL285" s="67"/>
      <c r="AM285" s="67"/>
      <c r="AN285" s="67"/>
      <c r="AO285" s="67"/>
      <c r="AP285" s="67"/>
      <c r="AQ285" s="67"/>
      <c r="AR285" s="67"/>
      <c r="AS285" s="67"/>
      <c r="AT285" s="67"/>
      <c r="AU285" s="67"/>
      <c r="AV285" s="67"/>
      <c r="AW285" s="67"/>
      <c r="AX285" s="67"/>
      <c r="AY285" s="67"/>
      <c r="AZ285" s="67"/>
      <c r="BA285" s="67"/>
      <c r="BB285" s="67"/>
      <c r="BC285" s="67"/>
    </row>
    <row r="286" spans="1:55" s="69" customFormat="1" ht="14.25" x14ac:dyDescent="0.4">
      <c r="A286" s="70"/>
      <c r="B286" s="347"/>
      <c r="C286" s="272"/>
      <c r="D286" s="272"/>
      <c r="E286" s="325"/>
      <c r="F286" s="272"/>
      <c r="G286" s="364"/>
      <c r="H286" s="364"/>
      <c r="I286" s="272"/>
      <c r="J286" s="272"/>
      <c r="K286" s="365"/>
      <c r="P286" s="70"/>
      <c r="Q286" s="70"/>
      <c r="R286" s="70"/>
      <c r="S286" s="70"/>
      <c r="T286" s="70"/>
      <c r="U286" s="67"/>
      <c r="V286" s="67"/>
      <c r="W286" s="67"/>
      <c r="X286" s="67"/>
      <c r="Y286" s="67"/>
      <c r="Z286" s="67"/>
      <c r="AA286" s="67"/>
      <c r="AB286" s="67"/>
      <c r="AC286" s="67"/>
      <c r="AD286" s="67"/>
      <c r="AE286" s="67"/>
      <c r="AF286" s="67"/>
      <c r="AG286" s="67"/>
      <c r="AH286" s="67"/>
      <c r="AI286" s="67"/>
      <c r="AJ286" s="67"/>
      <c r="AK286" s="67"/>
      <c r="AL286" s="67"/>
      <c r="AM286" s="67"/>
      <c r="AN286" s="67"/>
      <c r="AO286" s="67"/>
      <c r="AP286" s="67"/>
      <c r="AQ286" s="67"/>
      <c r="AR286" s="67"/>
      <c r="AS286" s="67"/>
      <c r="AT286" s="67"/>
      <c r="AU286" s="67"/>
      <c r="AV286" s="67"/>
      <c r="AW286" s="67"/>
      <c r="AX286" s="67"/>
      <c r="AY286" s="67"/>
      <c r="AZ286" s="67"/>
      <c r="BA286" s="67"/>
      <c r="BB286" s="67"/>
      <c r="BC286" s="67"/>
    </row>
    <row r="287" spans="1:55" s="69" customFormat="1" ht="14.25" x14ac:dyDescent="0.4">
      <c r="A287" s="70"/>
      <c r="B287" s="347"/>
      <c r="C287" s="272"/>
      <c r="D287" s="272"/>
      <c r="E287" s="325"/>
      <c r="F287" s="272"/>
      <c r="G287" s="364"/>
      <c r="H287" s="364"/>
      <c r="I287" s="272"/>
      <c r="J287" s="272"/>
      <c r="K287" s="365"/>
      <c r="P287" s="70"/>
      <c r="Q287" s="70"/>
      <c r="R287" s="70"/>
      <c r="S287" s="70"/>
      <c r="T287" s="70"/>
      <c r="U287" s="67"/>
      <c r="V287" s="67"/>
      <c r="W287" s="67"/>
      <c r="X287" s="67"/>
      <c r="Y287" s="67"/>
      <c r="Z287" s="67"/>
      <c r="AA287" s="67"/>
      <c r="AB287" s="67"/>
      <c r="AC287" s="67"/>
      <c r="AD287" s="67"/>
      <c r="AE287" s="67"/>
      <c r="AF287" s="67"/>
      <c r="AG287" s="67"/>
      <c r="AH287" s="67"/>
      <c r="AI287" s="67"/>
      <c r="AJ287" s="67"/>
      <c r="AK287" s="67"/>
      <c r="AL287" s="67"/>
      <c r="AM287" s="67"/>
      <c r="AN287" s="67"/>
      <c r="AO287" s="67"/>
      <c r="AP287" s="67"/>
      <c r="AQ287" s="67"/>
      <c r="AR287" s="67"/>
      <c r="AS287" s="67"/>
      <c r="AT287" s="67"/>
      <c r="AU287" s="67"/>
      <c r="AV287" s="67"/>
      <c r="AW287" s="67"/>
      <c r="AX287" s="67"/>
      <c r="AY287" s="67"/>
      <c r="AZ287" s="67"/>
      <c r="BA287" s="67"/>
      <c r="BB287" s="67"/>
      <c r="BC287" s="67"/>
    </row>
    <row r="288" spans="1:55" s="69" customFormat="1" ht="14.25" x14ac:dyDescent="0.4">
      <c r="A288" s="70"/>
      <c r="B288" s="347"/>
      <c r="C288" s="272"/>
      <c r="D288" s="272"/>
      <c r="E288" s="325"/>
      <c r="F288" s="272"/>
      <c r="G288" s="364"/>
      <c r="H288" s="364"/>
      <c r="I288" s="272"/>
      <c r="J288" s="272"/>
      <c r="K288" s="365"/>
      <c r="P288" s="70"/>
      <c r="Q288" s="70"/>
      <c r="R288" s="70"/>
      <c r="S288" s="70"/>
      <c r="T288" s="70"/>
      <c r="U288" s="67"/>
      <c r="V288" s="67"/>
      <c r="W288" s="67"/>
      <c r="X288" s="67"/>
      <c r="Y288" s="67"/>
      <c r="Z288" s="67"/>
      <c r="AA288" s="67"/>
      <c r="AB288" s="67"/>
      <c r="AC288" s="67"/>
      <c r="AD288" s="67"/>
      <c r="AE288" s="67"/>
      <c r="AF288" s="67"/>
      <c r="AG288" s="67"/>
      <c r="AH288" s="67"/>
      <c r="AI288" s="67"/>
      <c r="AJ288" s="67"/>
      <c r="AK288" s="67"/>
      <c r="AL288" s="67"/>
      <c r="AM288" s="67"/>
      <c r="AN288" s="67"/>
      <c r="AO288" s="67"/>
      <c r="AP288" s="67"/>
      <c r="AQ288" s="67"/>
      <c r="AR288" s="67"/>
      <c r="AS288" s="67"/>
      <c r="AT288" s="67"/>
      <c r="AU288" s="67"/>
      <c r="AV288" s="67"/>
      <c r="AW288" s="67"/>
      <c r="AX288" s="67"/>
      <c r="AY288" s="67"/>
      <c r="AZ288" s="67"/>
      <c r="BA288" s="67"/>
      <c r="BB288" s="67"/>
      <c r="BC288" s="67"/>
    </row>
    <row r="289" spans="1:55" s="69" customFormat="1" ht="14.25" x14ac:dyDescent="0.4">
      <c r="A289" s="70"/>
      <c r="B289" s="347"/>
      <c r="C289" s="272"/>
      <c r="D289" s="272"/>
      <c r="E289" s="325"/>
      <c r="F289" s="272"/>
      <c r="G289" s="364"/>
      <c r="H289" s="364"/>
      <c r="I289" s="272"/>
      <c r="J289" s="272"/>
      <c r="K289" s="365"/>
      <c r="P289" s="70"/>
      <c r="Q289" s="70"/>
      <c r="R289" s="70"/>
      <c r="S289" s="70"/>
      <c r="T289" s="70"/>
      <c r="U289" s="67"/>
      <c r="V289" s="67"/>
      <c r="W289" s="67"/>
      <c r="X289" s="67"/>
      <c r="Y289" s="67"/>
      <c r="Z289" s="67"/>
      <c r="AA289" s="67"/>
      <c r="AB289" s="67"/>
      <c r="AC289" s="67"/>
      <c r="AD289" s="67"/>
      <c r="AE289" s="67"/>
      <c r="AF289" s="67"/>
      <c r="AG289" s="67"/>
      <c r="AH289" s="67"/>
      <c r="AI289" s="67"/>
      <c r="AJ289" s="67"/>
      <c r="AK289" s="67"/>
      <c r="AL289" s="67"/>
      <c r="AM289" s="67"/>
      <c r="AN289" s="67"/>
      <c r="AO289" s="67"/>
      <c r="AP289" s="67"/>
      <c r="AQ289" s="67"/>
      <c r="AR289" s="67"/>
      <c r="AS289" s="67"/>
      <c r="AT289" s="67"/>
      <c r="AU289" s="67"/>
      <c r="AV289" s="67"/>
      <c r="AW289" s="67"/>
      <c r="AX289" s="67"/>
      <c r="AY289" s="67"/>
      <c r="AZ289" s="67"/>
      <c r="BA289" s="67"/>
      <c r="BB289" s="67"/>
      <c r="BC289" s="67"/>
    </row>
    <row r="290" spans="1:55" s="69" customFormat="1" ht="14.25" x14ac:dyDescent="0.4">
      <c r="A290" s="70"/>
      <c r="B290" s="347"/>
      <c r="C290" s="272"/>
      <c r="D290" s="272"/>
      <c r="E290" s="325"/>
      <c r="F290" s="272"/>
      <c r="G290" s="364"/>
      <c r="H290" s="364"/>
      <c r="I290" s="272"/>
      <c r="J290" s="272"/>
      <c r="K290" s="365"/>
      <c r="P290" s="70"/>
      <c r="Q290" s="70"/>
      <c r="R290" s="70"/>
      <c r="S290" s="70"/>
      <c r="T290" s="70"/>
      <c r="U290" s="67"/>
      <c r="V290" s="67"/>
      <c r="W290" s="67"/>
      <c r="X290" s="67"/>
      <c r="Y290" s="67"/>
      <c r="Z290" s="67"/>
      <c r="AA290" s="67"/>
      <c r="AB290" s="67"/>
      <c r="AC290" s="67"/>
      <c r="AD290" s="67"/>
      <c r="AE290" s="67"/>
      <c r="AF290" s="67"/>
      <c r="AG290" s="67"/>
      <c r="AH290" s="67"/>
      <c r="AI290" s="67"/>
      <c r="AJ290" s="67"/>
      <c r="AK290" s="67"/>
      <c r="AL290" s="67"/>
      <c r="AM290" s="67"/>
      <c r="AN290" s="67"/>
      <c r="AO290" s="67"/>
      <c r="AP290" s="67"/>
      <c r="AQ290" s="67"/>
      <c r="AR290" s="67"/>
      <c r="AS290" s="67"/>
      <c r="AT290" s="67"/>
      <c r="AU290" s="67"/>
      <c r="AV290" s="67"/>
      <c r="AW290" s="67"/>
      <c r="AX290" s="67"/>
      <c r="AY290" s="67"/>
      <c r="AZ290" s="67"/>
      <c r="BA290" s="67"/>
      <c r="BB290" s="67"/>
      <c r="BC290" s="67"/>
    </row>
    <row r="291" spans="1:55" s="69" customFormat="1" ht="14.25" x14ac:dyDescent="0.4">
      <c r="A291" s="70"/>
      <c r="B291" s="347"/>
      <c r="C291" s="272"/>
      <c r="D291" s="272"/>
      <c r="E291" s="325"/>
      <c r="F291" s="272"/>
      <c r="G291" s="364"/>
      <c r="H291" s="364"/>
      <c r="I291" s="272"/>
      <c r="J291" s="272"/>
      <c r="K291" s="365"/>
      <c r="P291" s="70"/>
      <c r="Q291" s="70"/>
      <c r="R291" s="70"/>
      <c r="S291" s="70"/>
      <c r="T291" s="70"/>
      <c r="U291" s="67"/>
      <c r="V291" s="67"/>
      <c r="W291" s="67"/>
      <c r="X291" s="67"/>
      <c r="Y291" s="67"/>
      <c r="Z291" s="67"/>
      <c r="AA291" s="67"/>
      <c r="AB291" s="67"/>
      <c r="AC291" s="67"/>
      <c r="AD291" s="67"/>
      <c r="AE291" s="67"/>
      <c r="AF291" s="67"/>
      <c r="AG291" s="67"/>
      <c r="AH291" s="67"/>
      <c r="AI291" s="67"/>
      <c r="AJ291" s="67"/>
      <c r="AK291" s="67"/>
      <c r="AL291" s="67"/>
      <c r="AM291" s="67"/>
      <c r="AN291" s="67"/>
      <c r="AO291" s="67"/>
      <c r="AP291" s="67"/>
      <c r="AQ291" s="67"/>
      <c r="AR291" s="67"/>
      <c r="AS291" s="67"/>
      <c r="AT291" s="67"/>
      <c r="AU291" s="67"/>
      <c r="AV291" s="67"/>
      <c r="AW291" s="67"/>
      <c r="AX291" s="67"/>
      <c r="AY291" s="67"/>
      <c r="AZ291" s="67"/>
      <c r="BA291" s="67"/>
      <c r="BB291" s="67"/>
      <c r="BC291" s="67"/>
    </row>
    <row r="292" spans="1:55" s="69" customFormat="1" ht="14.25" x14ac:dyDescent="0.4">
      <c r="A292" s="70"/>
      <c r="B292" s="347"/>
      <c r="C292" s="272"/>
      <c r="D292" s="272"/>
      <c r="E292" s="325"/>
      <c r="F292" s="272"/>
      <c r="G292" s="364"/>
      <c r="H292" s="364"/>
      <c r="I292" s="272"/>
      <c r="J292" s="272"/>
      <c r="K292" s="365"/>
      <c r="P292" s="70"/>
      <c r="Q292" s="70"/>
      <c r="R292" s="70"/>
      <c r="S292" s="70"/>
      <c r="T292" s="70"/>
      <c r="U292" s="67"/>
      <c r="V292" s="67"/>
      <c r="W292" s="67"/>
      <c r="X292" s="67"/>
      <c r="Y292" s="67"/>
      <c r="Z292" s="67"/>
      <c r="AA292" s="67"/>
      <c r="AB292" s="67"/>
      <c r="AC292" s="67"/>
      <c r="AD292" s="67"/>
      <c r="AE292" s="67"/>
      <c r="AF292" s="67"/>
      <c r="AG292" s="67"/>
      <c r="AH292" s="67"/>
      <c r="AI292" s="67"/>
      <c r="AJ292" s="67"/>
      <c r="AK292" s="67"/>
      <c r="AL292" s="67"/>
      <c r="AM292" s="67"/>
      <c r="AN292" s="67"/>
      <c r="AO292" s="67"/>
      <c r="AP292" s="67"/>
      <c r="AQ292" s="67"/>
      <c r="AR292" s="67"/>
      <c r="AS292" s="67"/>
      <c r="AT292" s="67"/>
      <c r="AU292" s="67"/>
      <c r="AV292" s="67"/>
      <c r="AW292" s="67"/>
      <c r="AX292" s="67"/>
      <c r="AY292" s="67"/>
      <c r="AZ292" s="67"/>
      <c r="BA292" s="67"/>
      <c r="BB292" s="67"/>
      <c r="BC292" s="67"/>
    </row>
    <row r="293" spans="1:55" s="69" customFormat="1" ht="14.25" x14ac:dyDescent="0.4">
      <c r="A293" s="70"/>
      <c r="B293" s="347"/>
      <c r="C293" s="272"/>
      <c r="D293" s="272"/>
      <c r="E293" s="325"/>
      <c r="F293" s="272"/>
      <c r="G293" s="364"/>
      <c r="H293" s="364"/>
      <c r="I293" s="272"/>
      <c r="J293" s="272"/>
      <c r="K293" s="365"/>
      <c r="P293" s="70"/>
      <c r="Q293" s="70"/>
      <c r="R293" s="70"/>
      <c r="S293" s="70"/>
      <c r="T293" s="70"/>
      <c r="U293" s="67"/>
      <c r="V293" s="67"/>
      <c r="W293" s="67"/>
      <c r="X293" s="67"/>
      <c r="Y293" s="67"/>
      <c r="Z293" s="67"/>
      <c r="AA293" s="67"/>
      <c r="AB293" s="67"/>
      <c r="AC293" s="67"/>
      <c r="AD293" s="67"/>
      <c r="AE293" s="67"/>
      <c r="AF293" s="67"/>
      <c r="AG293" s="67"/>
      <c r="AH293" s="67"/>
      <c r="AI293" s="67"/>
      <c r="AJ293" s="67"/>
      <c r="AK293" s="67"/>
      <c r="AL293" s="67"/>
      <c r="AM293" s="67"/>
      <c r="AN293" s="67"/>
      <c r="AO293" s="67"/>
      <c r="AP293" s="67"/>
      <c r="AQ293" s="67"/>
      <c r="AR293" s="67"/>
      <c r="AS293" s="67"/>
      <c r="AT293" s="67"/>
      <c r="AU293" s="67"/>
      <c r="AV293" s="67"/>
      <c r="AW293" s="67"/>
      <c r="AX293" s="67"/>
      <c r="AY293" s="67"/>
      <c r="AZ293" s="67"/>
      <c r="BA293" s="67"/>
      <c r="BB293" s="67"/>
      <c r="BC293" s="67"/>
    </row>
    <row r="294" spans="1:55" s="69" customFormat="1" ht="14.25" x14ac:dyDescent="0.4">
      <c r="A294" s="70"/>
      <c r="B294" s="347"/>
      <c r="C294" s="272"/>
      <c r="D294" s="272"/>
      <c r="E294" s="325"/>
      <c r="F294" s="272"/>
      <c r="G294" s="364"/>
      <c r="H294" s="364"/>
      <c r="I294" s="272"/>
      <c r="J294" s="272"/>
      <c r="K294" s="365"/>
      <c r="P294" s="70"/>
      <c r="Q294" s="70"/>
      <c r="R294" s="70"/>
      <c r="S294" s="70"/>
      <c r="T294" s="70"/>
      <c r="U294" s="67"/>
      <c r="V294" s="67"/>
      <c r="W294" s="67"/>
      <c r="X294" s="67"/>
      <c r="Y294" s="67"/>
      <c r="Z294" s="67"/>
      <c r="AA294" s="67"/>
      <c r="AB294" s="67"/>
      <c r="AC294" s="67"/>
      <c r="AD294" s="67"/>
      <c r="AE294" s="67"/>
      <c r="AF294" s="67"/>
      <c r="AG294" s="67"/>
      <c r="AH294" s="67"/>
      <c r="AI294" s="67"/>
      <c r="AJ294" s="67"/>
      <c r="AK294" s="67"/>
      <c r="AL294" s="67"/>
      <c r="AM294" s="67"/>
      <c r="AN294" s="67"/>
      <c r="AO294" s="67"/>
      <c r="AP294" s="67"/>
      <c r="AQ294" s="67"/>
      <c r="AR294" s="67"/>
      <c r="AS294" s="67"/>
      <c r="AT294" s="67"/>
      <c r="AU294" s="67"/>
      <c r="AV294" s="67"/>
      <c r="AW294" s="67"/>
      <c r="AX294" s="67"/>
      <c r="AY294" s="67"/>
      <c r="AZ294" s="67"/>
      <c r="BA294" s="67"/>
      <c r="BB294" s="67"/>
      <c r="BC294" s="67"/>
    </row>
    <row r="295" spans="1:55" s="69" customFormat="1" ht="14.25" x14ac:dyDescent="0.4">
      <c r="A295" s="70"/>
      <c r="B295" s="347"/>
      <c r="C295" s="272"/>
      <c r="D295" s="272"/>
      <c r="E295" s="325"/>
      <c r="F295" s="272"/>
      <c r="G295" s="364"/>
      <c r="H295" s="364"/>
      <c r="I295" s="272"/>
      <c r="J295" s="272"/>
      <c r="K295" s="365"/>
      <c r="P295" s="70"/>
      <c r="Q295" s="70"/>
      <c r="R295" s="70"/>
      <c r="S295" s="70"/>
      <c r="T295" s="70"/>
      <c r="U295" s="67"/>
      <c r="V295" s="67"/>
      <c r="W295" s="67"/>
      <c r="X295" s="67"/>
      <c r="Y295" s="67"/>
      <c r="Z295" s="67"/>
      <c r="AA295" s="67"/>
      <c r="AB295" s="67"/>
      <c r="AC295" s="67"/>
      <c r="AD295" s="67"/>
      <c r="AE295" s="67"/>
      <c r="AF295" s="67"/>
      <c r="AG295" s="67"/>
      <c r="AH295" s="67"/>
      <c r="AI295" s="67"/>
      <c r="AJ295" s="67"/>
      <c r="AK295" s="67"/>
      <c r="AL295" s="67"/>
      <c r="AM295" s="67"/>
      <c r="AN295" s="67"/>
      <c r="AO295" s="67"/>
      <c r="AP295" s="67"/>
      <c r="AQ295" s="67"/>
      <c r="AR295" s="67"/>
      <c r="AS295" s="67"/>
      <c r="AT295" s="67"/>
      <c r="AU295" s="67"/>
      <c r="AV295" s="67"/>
      <c r="AW295" s="67"/>
      <c r="AX295" s="67"/>
      <c r="AY295" s="67"/>
      <c r="AZ295" s="67"/>
      <c r="BA295" s="67"/>
      <c r="BB295" s="67"/>
      <c r="BC295" s="67"/>
    </row>
    <row r="296" spans="1:55" s="69" customFormat="1" ht="14.25" x14ac:dyDescent="0.4">
      <c r="A296" s="70"/>
      <c r="B296" s="347"/>
      <c r="C296" s="272"/>
      <c r="D296" s="272"/>
      <c r="E296" s="325"/>
      <c r="F296" s="272"/>
      <c r="G296" s="364"/>
      <c r="H296" s="364"/>
      <c r="I296" s="272"/>
      <c r="J296" s="272"/>
      <c r="K296" s="365"/>
      <c r="P296" s="70"/>
      <c r="Q296" s="70"/>
      <c r="R296" s="70"/>
      <c r="S296" s="70"/>
      <c r="T296" s="70"/>
      <c r="U296" s="67"/>
      <c r="V296" s="67"/>
      <c r="W296" s="67"/>
      <c r="X296" s="67"/>
      <c r="Y296" s="67"/>
      <c r="Z296" s="67"/>
      <c r="AA296" s="67"/>
      <c r="AB296" s="67"/>
      <c r="AC296" s="67"/>
      <c r="AD296" s="67"/>
      <c r="AE296" s="67"/>
      <c r="AF296" s="67"/>
      <c r="AG296" s="67"/>
      <c r="AH296" s="67"/>
      <c r="AI296" s="67"/>
      <c r="AJ296" s="67"/>
      <c r="AK296" s="67"/>
      <c r="AL296" s="67"/>
      <c r="AM296" s="67"/>
      <c r="AN296" s="67"/>
      <c r="AO296" s="67"/>
      <c r="AP296" s="67"/>
      <c r="AQ296" s="67"/>
      <c r="AR296" s="67"/>
      <c r="AS296" s="67"/>
      <c r="AT296" s="67"/>
      <c r="AU296" s="67"/>
      <c r="AV296" s="67"/>
      <c r="AW296" s="67"/>
      <c r="AX296" s="67"/>
      <c r="AY296" s="67"/>
      <c r="AZ296" s="67"/>
      <c r="BA296" s="67"/>
      <c r="BB296" s="67"/>
      <c r="BC296" s="67"/>
    </row>
    <row r="297" spans="1:55" s="69" customFormat="1" ht="14.25" x14ac:dyDescent="0.4">
      <c r="A297" s="70"/>
      <c r="B297" s="347"/>
      <c r="C297" s="272"/>
      <c r="D297" s="272"/>
      <c r="E297" s="325"/>
      <c r="F297" s="272"/>
      <c r="G297" s="364"/>
      <c r="H297" s="364"/>
      <c r="I297" s="272"/>
      <c r="J297" s="272"/>
      <c r="K297" s="365"/>
      <c r="P297" s="70"/>
      <c r="Q297" s="70"/>
      <c r="R297" s="70"/>
      <c r="S297" s="70"/>
      <c r="T297" s="70"/>
      <c r="U297" s="67"/>
      <c r="V297" s="67"/>
      <c r="W297" s="67"/>
      <c r="X297" s="67"/>
      <c r="Y297" s="67"/>
      <c r="Z297" s="67"/>
      <c r="AA297" s="67"/>
      <c r="AB297" s="67"/>
      <c r="AC297" s="67"/>
      <c r="AD297" s="67"/>
      <c r="AE297" s="67"/>
      <c r="AF297" s="67"/>
      <c r="AG297" s="67"/>
      <c r="AH297" s="67"/>
      <c r="AI297" s="67"/>
      <c r="AJ297" s="67"/>
      <c r="AK297" s="67"/>
      <c r="AL297" s="67"/>
      <c r="AM297" s="67"/>
      <c r="AN297" s="67"/>
      <c r="AO297" s="67"/>
      <c r="AP297" s="67"/>
      <c r="AQ297" s="67"/>
      <c r="AR297" s="67"/>
      <c r="AS297" s="67"/>
      <c r="AT297" s="67"/>
      <c r="AU297" s="67"/>
      <c r="AV297" s="67"/>
      <c r="AW297" s="67"/>
      <c r="AX297" s="67"/>
      <c r="AY297" s="67"/>
      <c r="AZ297" s="67"/>
      <c r="BA297" s="67"/>
      <c r="BB297" s="67"/>
      <c r="BC297" s="67"/>
    </row>
    <row r="298" spans="1:55" s="69" customFormat="1" ht="14.25" x14ac:dyDescent="0.4">
      <c r="A298" s="70"/>
      <c r="B298" s="347"/>
      <c r="C298" s="272"/>
      <c r="D298" s="272"/>
      <c r="E298" s="325"/>
      <c r="F298" s="272"/>
      <c r="G298" s="364"/>
      <c r="H298" s="364"/>
      <c r="I298" s="272"/>
      <c r="J298" s="272"/>
      <c r="K298" s="365"/>
      <c r="P298" s="70"/>
      <c r="Q298" s="70"/>
      <c r="R298" s="70"/>
      <c r="S298" s="70"/>
      <c r="T298" s="70"/>
      <c r="U298" s="67"/>
      <c r="V298" s="67"/>
      <c r="W298" s="67"/>
      <c r="X298" s="67"/>
      <c r="Y298" s="67"/>
      <c r="Z298" s="67"/>
      <c r="AA298" s="67"/>
      <c r="AB298" s="67"/>
      <c r="AC298" s="67"/>
      <c r="AD298" s="67"/>
      <c r="AE298" s="67"/>
      <c r="AF298" s="67"/>
      <c r="AG298" s="67"/>
      <c r="AH298" s="67"/>
      <c r="AI298" s="67"/>
      <c r="AJ298" s="67"/>
      <c r="AK298" s="67"/>
      <c r="AL298" s="67"/>
      <c r="AM298" s="67"/>
      <c r="AN298" s="67"/>
      <c r="AO298" s="67"/>
      <c r="AP298" s="67"/>
      <c r="AQ298" s="67"/>
      <c r="AR298" s="67"/>
      <c r="AS298" s="67"/>
      <c r="AT298" s="67"/>
      <c r="AU298" s="67"/>
      <c r="AV298" s="67"/>
      <c r="AW298" s="67"/>
      <c r="AX298" s="67"/>
      <c r="AY298" s="67"/>
      <c r="AZ298" s="67"/>
      <c r="BA298" s="67"/>
      <c r="BB298" s="67"/>
      <c r="BC298" s="67"/>
    </row>
    <row r="299" spans="1:55" s="69" customFormat="1" ht="14.25" x14ac:dyDescent="0.4">
      <c r="A299" s="70"/>
      <c r="B299" s="347"/>
      <c r="C299" s="272"/>
      <c r="D299" s="272"/>
      <c r="E299" s="325"/>
      <c r="F299" s="272"/>
      <c r="G299" s="364"/>
      <c r="H299" s="364"/>
      <c r="I299" s="272"/>
      <c r="J299" s="272"/>
      <c r="K299" s="365"/>
      <c r="P299" s="70"/>
      <c r="Q299" s="70"/>
      <c r="R299" s="70"/>
      <c r="S299" s="70"/>
      <c r="T299" s="70"/>
      <c r="U299" s="67"/>
      <c r="V299" s="67"/>
      <c r="W299" s="67"/>
      <c r="X299" s="67"/>
      <c r="Y299" s="67"/>
      <c r="Z299" s="67"/>
      <c r="AA299" s="67"/>
      <c r="AB299" s="67"/>
      <c r="AC299" s="67"/>
      <c r="AD299" s="67"/>
      <c r="AE299" s="67"/>
      <c r="AF299" s="67"/>
      <c r="AG299" s="67"/>
      <c r="AH299" s="67"/>
      <c r="AI299" s="67"/>
      <c r="AJ299" s="67"/>
      <c r="AK299" s="67"/>
      <c r="AL299" s="67"/>
      <c r="AM299" s="67"/>
      <c r="AN299" s="67"/>
      <c r="AO299" s="67"/>
      <c r="AP299" s="67"/>
      <c r="AQ299" s="67"/>
      <c r="AR299" s="67"/>
      <c r="AS299" s="67"/>
      <c r="AT299" s="67"/>
      <c r="AU299" s="67"/>
      <c r="AV299" s="67"/>
      <c r="AW299" s="67"/>
      <c r="AX299" s="67"/>
      <c r="AY299" s="67"/>
      <c r="AZ299" s="67"/>
      <c r="BA299" s="67"/>
      <c r="BB299" s="67"/>
      <c r="BC299" s="67"/>
    </row>
    <row r="300" spans="1:55" s="69" customFormat="1" ht="14.25" x14ac:dyDescent="0.4">
      <c r="A300" s="70"/>
      <c r="B300" s="347"/>
      <c r="C300" s="272"/>
      <c r="D300" s="272"/>
      <c r="E300" s="325"/>
      <c r="F300" s="272"/>
      <c r="G300" s="364"/>
      <c r="H300" s="364"/>
      <c r="I300" s="272"/>
      <c r="J300" s="272"/>
      <c r="K300" s="365"/>
      <c r="P300" s="70"/>
      <c r="Q300" s="70"/>
      <c r="R300" s="70"/>
      <c r="S300" s="70"/>
      <c r="T300" s="70"/>
      <c r="U300" s="67"/>
      <c r="V300" s="67"/>
      <c r="W300" s="67"/>
      <c r="X300" s="67"/>
      <c r="Y300" s="67"/>
      <c r="Z300" s="67"/>
      <c r="AA300" s="67"/>
      <c r="AB300" s="67"/>
      <c r="AC300" s="67"/>
      <c r="AD300" s="67"/>
      <c r="AE300" s="67"/>
      <c r="AF300" s="67"/>
      <c r="AG300" s="67"/>
      <c r="AH300" s="67"/>
      <c r="AI300" s="67"/>
      <c r="AJ300" s="67"/>
      <c r="AK300" s="67"/>
      <c r="AL300" s="67"/>
      <c r="AM300" s="67"/>
      <c r="AN300" s="67"/>
      <c r="AO300" s="67"/>
      <c r="AP300" s="67"/>
      <c r="AQ300" s="67"/>
      <c r="AR300" s="67"/>
      <c r="AS300" s="67"/>
      <c r="AT300" s="67"/>
      <c r="AU300" s="67"/>
      <c r="AV300" s="67"/>
      <c r="AW300" s="67"/>
      <c r="AX300" s="67"/>
      <c r="AY300" s="67"/>
      <c r="AZ300" s="67"/>
      <c r="BA300" s="67"/>
      <c r="BB300" s="67"/>
      <c r="BC300" s="67"/>
    </row>
    <row r="301" spans="1:55" s="69" customFormat="1" ht="14.25" x14ac:dyDescent="0.4">
      <c r="A301" s="70"/>
      <c r="B301" s="347"/>
      <c r="C301" s="272"/>
      <c r="D301" s="272"/>
      <c r="E301" s="325"/>
      <c r="F301" s="272"/>
      <c r="G301" s="364"/>
      <c r="H301" s="364"/>
      <c r="I301" s="272"/>
      <c r="J301" s="272"/>
      <c r="K301" s="365"/>
      <c r="P301" s="70"/>
      <c r="Q301" s="70"/>
      <c r="R301" s="70"/>
      <c r="S301" s="70"/>
      <c r="T301" s="70"/>
      <c r="U301" s="67"/>
      <c r="V301" s="67"/>
      <c r="W301" s="67"/>
      <c r="X301" s="67"/>
      <c r="Y301" s="67"/>
      <c r="Z301" s="67"/>
      <c r="AA301" s="67"/>
      <c r="AB301" s="67"/>
      <c r="AC301" s="67"/>
      <c r="AD301" s="67"/>
      <c r="AE301" s="67"/>
      <c r="AF301" s="67"/>
      <c r="AG301" s="67"/>
      <c r="AH301" s="67"/>
      <c r="AI301" s="67"/>
      <c r="AJ301" s="67"/>
      <c r="AK301" s="67"/>
      <c r="AL301" s="67"/>
      <c r="AM301" s="67"/>
      <c r="AN301" s="67"/>
      <c r="AO301" s="67"/>
      <c r="AP301" s="67"/>
      <c r="AQ301" s="67"/>
      <c r="AR301" s="67"/>
      <c r="AS301" s="67"/>
      <c r="AT301" s="67"/>
      <c r="AU301" s="67"/>
      <c r="AV301" s="67"/>
      <c r="AW301" s="67"/>
      <c r="AX301" s="67"/>
      <c r="AY301" s="67"/>
      <c r="AZ301" s="67"/>
      <c r="BA301" s="67"/>
      <c r="BB301" s="67"/>
      <c r="BC301" s="67"/>
    </row>
    <row r="302" spans="1:55" s="69" customFormat="1" ht="14.25" x14ac:dyDescent="0.4">
      <c r="A302" s="70"/>
      <c r="B302" s="347"/>
      <c r="C302" s="272"/>
      <c r="D302" s="272"/>
      <c r="E302" s="325"/>
      <c r="F302" s="272"/>
      <c r="G302" s="364"/>
      <c r="H302" s="364"/>
      <c r="I302" s="272"/>
      <c r="J302" s="272"/>
      <c r="K302" s="365"/>
      <c r="P302" s="70"/>
      <c r="Q302" s="70"/>
      <c r="R302" s="70"/>
      <c r="S302" s="70"/>
      <c r="T302" s="70"/>
      <c r="U302" s="67"/>
      <c r="V302" s="67"/>
      <c r="W302" s="67"/>
      <c r="X302" s="67"/>
      <c r="Y302" s="67"/>
      <c r="Z302" s="67"/>
      <c r="AA302" s="67"/>
      <c r="AB302" s="67"/>
      <c r="AC302" s="67"/>
      <c r="AD302" s="67"/>
      <c r="AE302" s="67"/>
      <c r="AF302" s="67"/>
      <c r="AG302" s="67"/>
      <c r="AH302" s="67"/>
      <c r="AI302" s="67"/>
      <c r="AJ302" s="67"/>
      <c r="AK302" s="67"/>
      <c r="AL302" s="67"/>
      <c r="AM302" s="67"/>
      <c r="AN302" s="67"/>
      <c r="AO302" s="67"/>
      <c r="AP302" s="67"/>
      <c r="AQ302" s="67"/>
      <c r="AR302" s="67"/>
      <c r="AS302" s="67"/>
      <c r="AT302" s="67"/>
      <c r="AU302" s="67"/>
      <c r="AV302" s="67"/>
      <c r="AW302" s="67"/>
      <c r="AX302" s="67"/>
      <c r="AY302" s="67"/>
      <c r="AZ302" s="67"/>
      <c r="BA302" s="67"/>
      <c r="BB302" s="67"/>
      <c r="BC302" s="67"/>
    </row>
    <row r="303" spans="1:55" s="69" customFormat="1" ht="14.25" x14ac:dyDescent="0.4">
      <c r="A303" s="70"/>
      <c r="B303" s="347"/>
      <c r="C303" s="272"/>
      <c r="D303" s="272"/>
      <c r="E303" s="325"/>
      <c r="F303" s="272"/>
      <c r="G303" s="364"/>
      <c r="H303" s="364"/>
      <c r="I303" s="272"/>
      <c r="J303" s="272"/>
      <c r="K303" s="365"/>
      <c r="P303" s="70"/>
      <c r="Q303" s="70"/>
      <c r="R303" s="70"/>
      <c r="S303" s="70"/>
      <c r="T303" s="70"/>
      <c r="U303" s="67"/>
      <c r="V303" s="67"/>
      <c r="W303" s="67"/>
      <c r="X303" s="67"/>
      <c r="Y303" s="67"/>
      <c r="Z303" s="67"/>
      <c r="AA303" s="67"/>
      <c r="AB303" s="67"/>
      <c r="AC303" s="67"/>
      <c r="AD303" s="67"/>
      <c r="AE303" s="67"/>
      <c r="AF303" s="67"/>
      <c r="AG303" s="67"/>
      <c r="AH303" s="67"/>
      <c r="AI303" s="67"/>
      <c r="AJ303" s="67"/>
      <c r="AK303" s="67"/>
      <c r="AL303" s="67"/>
      <c r="AM303" s="67"/>
      <c r="AN303" s="67"/>
      <c r="AO303" s="67"/>
      <c r="AP303" s="67"/>
      <c r="AQ303" s="67"/>
      <c r="AR303" s="67"/>
      <c r="AS303" s="67"/>
      <c r="AT303" s="67"/>
      <c r="AU303" s="67"/>
      <c r="AV303" s="67"/>
      <c r="AW303" s="67"/>
      <c r="AX303" s="67"/>
      <c r="AY303" s="67"/>
      <c r="AZ303" s="67"/>
      <c r="BA303" s="67"/>
      <c r="BB303" s="67"/>
      <c r="BC303" s="67"/>
    </row>
    <row r="304" spans="1:55" s="69" customFormat="1" ht="14.25" x14ac:dyDescent="0.4">
      <c r="A304" s="70"/>
      <c r="B304" s="347"/>
      <c r="C304" s="272"/>
      <c r="D304" s="272"/>
      <c r="E304" s="325"/>
      <c r="F304" s="272"/>
      <c r="G304" s="364"/>
      <c r="H304" s="364"/>
      <c r="I304" s="272"/>
      <c r="J304" s="272"/>
      <c r="K304" s="365"/>
      <c r="P304" s="70"/>
      <c r="Q304" s="70"/>
      <c r="R304" s="70"/>
      <c r="S304" s="70"/>
      <c r="T304" s="70"/>
      <c r="U304" s="67"/>
      <c r="V304" s="67"/>
      <c r="W304" s="67"/>
      <c r="X304" s="67"/>
      <c r="Y304" s="67"/>
      <c r="Z304" s="67"/>
      <c r="AA304" s="67"/>
      <c r="AB304" s="67"/>
      <c r="AC304" s="67"/>
      <c r="AD304" s="67"/>
      <c r="AE304" s="67"/>
      <c r="AF304" s="67"/>
      <c r="AG304" s="67"/>
      <c r="AH304" s="67"/>
      <c r="AI304" s="67"/>
      <c r="AJ304" s="67"/>
      <c r="AK304" s="67"/>
      <c r="AL304" s="67"/>
      <c r="AM304" s="67"/>
      <c r="AN304" s="67"/>
      <c r="AO304" s="67"/>
      <c r="AP304" s="67"/>
      <c r="AQ304" s="67"/>
      <c r="AR304" s="67"/>
      <c r="AS304" s="67"/>
      <c r="AT304" s="67"/>
      <c r="AU304" s="67"/>
      <c r="AV304" s="67"/>
      <c r="AW304" s="67"/>
      <c r="AX304" s="67"/>
      <c r="AY304" s="67"/>
      <c r="AZ304" s="67"/>
      <c r="BA304" s="67"/>
      <c r="BB304" s="67"/>
      <c r="BC304" s="67"/>
    </row>
    <row r="305" spans="1:55" s="69" customFormat="1" ht="14.25" x14ac:dyDescent="0.4">
      <c r="A305" s="70"/>
      <c r="B305" s="347"/>
      <c r="C305" s="272"/>
      <c r="D305" s="272"/>
      <c r="E305" s="325"/>
      <c r="F305" s="272"/>
      <c r="G305" s="364"/>
      <c r="H305" s="364"/>
      <c r="I305" s="272"/>
      <c r="J305" s="272"/>
      <c r="K305" s="365"/>
      <c r="P305" s="70"/>
      <c r="Q305" s="70"/>
      <c r="R305" s="70"/>
      <c r="S305" s="70"/>
      <c r="T305" s="70"/>
      <c r="U305" s="67"/>
      <c r="V305" s="67"/>
      <c r="W305" s="67"/>
      <c r="X305" s="67"/>
      <c r="Y305" s="67"/>
      <c r="Z305" s="67"/>
      <c r="AA305" s="67"/>
      <c r="AB305" s="67"/>
      <c r="AC305" s="67"/>
      <c r="AD305" s="67"/>
      <c r="AE305" s="67"/>
      <c r="AF305" s="67"/>
      <c r="AG305" s="67"/>
      <c r="AH305" s="67"/>
      <c r="AI305" s="67"/>
      <c r="AJ305" s="67"/>
      <c r="AK305" s="67"/>
      <c r="AL305" s="67"/>
      <c r="AM305" s="67"/>
      <c r="AN305" s="67"/>
      <c r="AO305" s="67"/>
      <c r="AP305" s="67"/>
      <c r="AQ305" s="67"/>
      <c r="AR305" s="67"/>
      <c r="AS305" s="67"/>
      <c r="AT305" s="67"/>
      <c r="AU305" s="67"/>
      <c r="AV305" s="67"/>
      <c r="AW305" s="67"/>
      <c r="AX305" s="67"/>
      <c r="AY305" s="67"/>
      <c r="AZ305" s="67"/>
      <c r="BA305" s="67"/>
      <c r="BB305" s="67"/>
      <c r="BC305" s="67"/>
    </row>
    <row r="306" spans="1:55" s="69" customFormat="1" ht="14.25" x14ac:dyDescent="0.4">
      <c r="A306" s="70"/>
      <c r="B306" s="347"/>
      <c r="C306" s="272"/>
      <c r="D306" s="272"/>
      <c r="E306" s="325"/>
      <c r="F306" s="272"/>
      <c r="G306" s="364"/>
      <c r="H306" s="364"/>
      <c r="I306" s="272"/>
      <c r="J306" s="272"/>
      <c r="K306" s="365"/>
      <c r="P306" s="70"/>
      <c r="Q306" s="70"/>
      <c r="R306" s="70"/>
      <c r="S306" s="70"/>
      <c r="T306" s="70"/>
      <c r="U306" s="67"/>
      <c r="V306" s="67"/>
      <c r="W306" s="67"/>
      <c r="X306" s="67"/>
      <c r="Y306" s="67"/>
      <c r="Z306" s="67"/>
      <c r="AA306" s="67"/>
      <c r="AB306" s="67"/>
      <c r="AC306" s="67"/>
      <c r="AD306" s="67"/>
      <c r="AE306" s="67"/>
      <c r="AF306" s="67"/>
      <c r="AG306" s="67"/>
      <c r="AH306" s="67"/>
      <c r="AI306" s="67"/>
      <c r="AJ306" s="67"/>
      <c r="AK306" s="67"/>
      <c r="AL306" s="67"/>
      <c r="AM306" s="67"/>
      <c r="AN306" s="67"/>
      <c r="AO306" s="67"/>
      <c r="AP306" s="67"/>
      <c r="AQ306" s="67"/>
      <c r="AR306" s="67"/>
      <c r="AS306" s="67"/>
      <c r="AT306" s="67"/>
      <c r="AU306" s="67"/>
      <c r="AV306" s="67"/>
      <c r="AW306" s="67"/>
      <c r="AX306" s="67"/>
      <c r="AY306" s="67"/>
      <c r="AZ306" s="67"/>
      <c r="BA306" s="67"/>
      <c r="BB306" s="67"/>
      <c r="BC306" s="67"/>
    </row>
    <row r="307" spans="1:55" s="69" customFormat="1" ht="14.25" x14ac:dyDescent="0.4">
      <c r="A307" s="70"/>
      <c r="B307" s="347"/>
      <c r="C307" s="272"/>
      <c r="D307" s="272"/>
      <c r="E307" s="325"/>
      <c r="F307" s="272"/>
      <c r="G307" s="364"/>
      <c r="H307" s="364"/>
      <c r="I307" s="272"/>
      <c r="J307" s="272"/>
      <c r="K307" s="365"/>
      <c r="P307" s="70"/>
      <c r="Q307" s="70"/>
      <c r="R307" s="70"/>
      <c r="S307" s="70"/>
      <c r="T307" s="70"/>
      <c r="U307" s="67"/>
      <c r="V307" s="67"/>
      <c r="W307" s="67"/>
      <c r="X307" s="67"/>
      <c r="Y307" s="67"/>
      <c r="Z307" s="67"/>
      <c r="AA307" s="67"/>
      <c r="AB307" s="67"/>
      <c r="AC307" s="67"/>
      <c r="AD307" s="67"/>
      <c r="AE307" s="67"/>
      <c r="AF307" s="67"/>
      <c r="AG307" s="67"/>
      <c r="AH307" s="67"/>
      <c r="AI307" s="67"/>
      <c r="AJ307" s="67"/>
      <c r="AK307" s="67"/>
      <c r="AL307" s="67"/>
      <c r="AM307" s="67"/>
      <c r="AN307" s="67"/>
      <c r="AO307" s="67"/>
      <c r="AP307" s="67"/>
      <c r="AQ307" s="67"/>
      <c r="AR307" s="67"/>
      <c r="AS307" s="67"/>
      <c r="AT307" s="67"/>
      <c r="AU307" s="67"/>
      <c r="AV307" s="67"/>
      <c r="AW307" s="67"/>
      <c r="AX307" s="67"/>
      <c r="AY307" s="67"/>
      <c r="AZ307" s="67"/>
      <c r="BA307" s="67"/>
      <c r="BB307" s="67"/>
      <c r="BC307" s="67"/>
    </row>
    <row r="308" spans="1:55" s="69" customFormat="1" ht="14.25" x14ac:dyDescent="0.4">
      <c r="A308" s="70"/>
      <c r="B308" s="347"/>
      <c r="C308" s="272"/>
      <c r="D308" s="272"/>
      <c r="E308" s="325"/>
      <c r="F308" s="272"/>
      <c r="G308" s="364"/>
      <c r="H308" s="364"/>
      <c r="I308" s="272"/>
      <c r="J308" s="272"/>
      <c r="K308" s="365"/>
      <c r="P308" s="70"/>
      <c r="Q308" s="70"/>
      <c r="R308" s="70"/>
      <c r="S308" s="70"/>
      <c r="T308" s="70"/>
      <c r="U308" s="67"/>
      <c r="V308" s="67"/>
      <c r="W308" s="67"/>
      <c r="X308" s="67"/>
      <c r="Y308" s="67"/>
      <c r="Z308" s="67"/>
      <c r="AA308" s="67"/>
      <c r="AB308" s="67"/>
      <c r="AC308" s="67"/>
      <c r="AD308" s="67"/>
      <c r="AE308" s="67"/>
      <c r="AF308" s="67"/>
      <c r="AG308" s="67"/>
      <c r="AH308" s="67"/>
      <c r="AI308" s="67"/>
      <c r="AJ308" s="67"/>
      <c r="AK308" s="67"/>
      <c r="AL308" s="67"/>
      <c r="AM308" s="67"/>
      <c r="AN308" s="67"/>
      <c r="AO308" s="67"/>
      <c r="AP308" s="67"/>
      <c r="AQ308" s="67"/>
      <c r="AR308" s="67"/>
      <c r="AS308" s="67"/>
      <c r="AT308" s="67"/>
      <c r="AU308" s="67"/>
      <c r="AV308" s="67"/>
      <c r="AW308" s="67"/>
      <c r="AX308" s="67"/>
      <c r="AY308" s="67"/>
      <c r="AZ308" s="67"/>
      <c r="BA308" s="67"/>
      <c r="BB308" s="67"/>
      <c r="BC308" s="67"/>
    </row>
    <row r="309" spans="1:55" s="69" customFormat="1" ht="14.25" x14ac:dyDescent="0.4">
      <c r="A309" s="70"/>
      <c r="B309" s="347"/>
      <c r="C309" s="272"/>
      <c r="D309" s="272"/>
      <c r="E309" s="325"/>
      <c r="F309" s="272"/>
      <c r="G309" s="364"/>
      <c r="H309" s="364"/>
      <c r="I309" s="272"/>
      <c r="J309" s="272"/>
      <c r="K309" s="365"/>
      <c r="P309" s="70"/>
      <c r="Q309" s="70"/>
      <c r="R309" s="70"/>
      <c r="S309" s="70"/>
      <c r="T309" s="70"/>
      <c r="U309" s="67"/>
      <c r="V309" s="67"/>
      <c r="W309" s="67"/>
      <c r="X309" s="67"/>
      <c r="Y309" s="67"/>
      <c r="Z309" s="67"/>
      <c r="AA309" s="67"/>
      <c r="AB309" s="67"/>
      <c r="AC309" s="67"/>
      <c r="AD309" s="67"/>
      <c r="AE309" s="67"/>
      <c r="AF309" s="67"/>
      <c r="AG309" s="67"/>
      <c r="AH309" s="67"/>
      <c r="AI309" s="67"/>
      <c r="AJ309" s="67"/>
      <c r="AK309" s="67"/>
      <c r="AL309" s="67"/>
      <c r="AM309" s="67"/>
      <c r="AN309" s="67"/>
      <c r="AO309" s="67"/>
      <c r="AP309" s="67"/>
      <c r="AQ309" s="67"/>
      <c r="AR309" s="67"/>
      <c r="AS309" s="67"/>
      <c r="AT309" s="67"/>
      <c r="AU309" s="67"/>
      <c r="AV309" s="67"/>
      <c r="AW309" s="67"/>
      <c r="AX309" s="67"/>
      <c r="AY309" s="67"/>
      <c r="AZ309" s="67"/>
      <c r="BA309" s="67"/>
      <c r="BB309" s="67"/>
      <c r="BC309" s="67"/>
    </row>
    <row r="310" spans="1:55" s="69" customFormat="1" ht="14.25" x14ac:dyDescent="0.4">
      <c r="A310" s="70"/>
      <c r="B310" s="347"/>
      <c r="C310" s="272"/>
      <c r="D310" s="272"/>
      <c r="E310" s="325"/>
      <c r="F310" s="272"/>
      <c r="G310" s="364"/>
      <c r="H310" s="364"/>
      <c r="I310" s="272"/>
      <c r="J310" s="272"/>
      <c r="K310" s="365"/>
      <c r="P310" s="70"/>
      <c r="Q310" s="70"/>
      <c r="R310" s="70"/>
      <c r="S310" s="70"/>
      <c r="T310" s="70"/>
      <c r="U310" s="67"/>
      <c r="V310" s="67"/>
      <c r="W310" s="67"/>
      <c r="X310" s="67"/>
      <c r="Y310" s="67"/>
      <c r="Z310" s="67"/>
      <c r="AA310" s="67"/>
      <c r="AB310" s="67"/>
      <c r="AC310" s="67"/>
      <c r="AD310" s="67"/>
      <c r="AE310" s="67"/>
      <c r="AF310" s="67"/>
      <c r="AG310" s="67"/>
      <c r="AH310" s="67"/>
      <c r="AI310" s="67"/>
      <c r="AJ310" s="67"/>
      <c r="AK310" s="67"/>
      <c r="AL310" s="67"/>
      <c r="AM310" s="67"/>
      <c r="AN310" s="67"/>
      <c r="AO310" s="67"/>
      <c r="AP310" s="67"/>
      <c r="AQ310" s="67"/>
      <c r="AR310" s="67"/>
      <c r="AS310" s="67"/>
      <c r="AT310" s="67"/>
      <c r="AU310" s="67"/>
      <c r="AV310" s="67"/>
      <c r="AW310" s="67"/>
      <c r="AX310" s="67"/>
      <c r="AY310" s="67"/>
      <c r="AZ310" s="67"/>
      <c r="BA310" s="67"/>
      <c r="BB310" s="67"/>
      <c r="BC310" s="67"/>
    </row>
    <row r="311" spans="1:55" s="69" customFormat="1" ht="14.25" x14ac:dyDescent="0.4">
      <c r="A311" s="70"/>
      <c r="B311" s="347"/>
      <c r="C311" s="272"/>
      <c r="D311" s="272"/>
      <c r="E311" s="325"/>
      <c r="F311" s="272"/>
      <c r="G311" s="364"/>
      <c r="H311" s="364"/>
      <c r="I311" s="272"/>
      <c r="J311" s="272"/>
      <c r="K311" s="365"/>
      <c r="P311" s="70"/>
      <c r="Q311" s="70"/>
      <c r="R311" s="70"/>
      <c r="S311" s="70"/>
      <c r="T311" s="70"/>
      <c r="U311" s="67"/>
      <c r="V311" s="67"/>
      <c r="W311" s="67"/>
      <c r="X311" s="67"/>
      <c r="Y311" s="67"/>
      <c r="Z311" s="67"/>
      <c r="AA311" s="67"/>
      <c r="AB311" s="67"/>
      <c r="AC311" s="67"/>
      <c r="AD311" s="67"/>
      <c r="AE311" s="67"/>
      <c r="AF311" s="67"/>
      <c r="AG311" s="67"/>
      <c r="AH311" s="67"/>
      <c r="AI311" s="67"/>
      <c r="AJ311" s="67"/>
      <c r="AK311" s="67"/>
      <c r="AL311" s="67"/>
      <c r="AM311" s="67"/>
      <c r="AN311" s="67"/>
      <c r="AO311" s="67"/>
      <c r="AP311" s="67"/>
      <c r="AQ311" s="67"/>
      <c r="AR311" s="67"/>
      <c r="AS311" s="67"/>
      <c r="AT311" s="67"/>
      <c r="AU311" s="67"/>
      <c r="AV311" s="67"/>
      <c r="AW311" s="67"/>
      <c r="AX311" s="67"/>
      <c r="AY311" s="67"/>
      <c r="AZ311" s="67"/>
      <c r="BA311" s="67"/>
      <c r="BB311" s="67"/>
      <c r="BC311" s="67"/>
    </row>
    <row r="312" spans="1:55" s="69" customFormat="1" ht="14.25" x14ac:dyDescent="0.4">
      <c r="A312" s="70"/>
      <c r="B312" s="347"/>
      <c r="C312" s="272"/>
      <c r="D312" s="272"/>
      <c r="E312" s="325"/>
      <c r="F312" s="272"/>
      <c r="G312" s="364"/>
      <c r="H312" s="364"/>
      <c r="I312" s="272"/>
      <c r="J312" s="272"/>
      <c r="K312" s="365"/>
      <c r="P312" s="70"/>
      <c r="Q312" s="70"/>
      <c r="R312" s="70"/>
      <c r="S312" s="70"/>
      <c r="T312" s="70"/>
      <c r="U312" s="67"/>
      <c r="V312" s="67"/>
      <c r="W312" s="67"/>
      <c r="X312" s="67"/>
      <c r="Y312" s="67"/>
      <c r="Z312" s="67"/>
      <c r="AA312" s="67"/>
      <c r="AB312" s="67"/>
      <c r="AC312" s="67"/>
      <c r="AD312" s="67"/>
      <c r="AE312" s="67"/>
      <c r="AF312" s="67"/>
      <c r="AG312" s="67"/>
      <c r="AH312" s="67"/>
      <c r="AI312" s="67"/>
      <c r="AJ312" s="67"/>
      <c r="AK312" s="67"/>
      <c r="AL312" s="67"/>
      <c r="AM312" s="67"/>
      <c r="AN312" s="67"/>
      <c r="AO312" s="67"/>
      <c r="AP312" s="67"/>
      <c r="AQ312" s="67"/>
      <c r="AR312" s="67"/>
      <c r="AS312" s="67"/>
      <c r="AT312" s="67"/>
      <c r="AU312" s="67"/>
      <c r="AV312" s="67"/>
      <c r="AW312" s="67"/>
      <c r="AX312" s="67"/>
      <c r="AY312" s="67"/>
      <c r="AZ312" s="67"/>
      <c r="BA312" s="67"/>
      <c r="BB312" s="67"/>
      <c r="BC312" s="67"/>
    </row>
    <row r="313" spans="1:55" s="69" customFormat="1" ht="14.25" x14ac:dyDescent="0.4">
      <c r="A313" s="70"/>
      <c r="B313" s="347"/>
      <c r="C313" s="272"/>
      <c r="D313" s="272"/>
      <c r="E313" s="325"/>
      <c r="F313" s="272"/>
      <c r="G313" s="364"/>
      <c r="H313" s="364"/>
      <c r="I313" s="272"/>
      <c r="J313" s="272"/>
      <c r="K313" s="365"/>
      <c r="P313" s="70"/>
      <c r="Q313" s="70"/>
      <c r="R313" s="70"/>
      <c r="S313" s="70"/>
      <c r="T313" s="70"/>
      <c r="U313" s="67"/>
      <c r="V313" s="67"/>
      <c r="W313" s="67"/>
      <c r="X313" s="67"/>
      <c r="Y313" s="67"/>
      <c r="Z313" s="67"/>
      <c r="AA313" s="67"/>
      <c r="AB313" s="67"/>
      <c r="AC313" s="67"/>
      <c r="AD313" s="67"/>
      <c r="AE313" s="67"/>
      <c r="AF313" s="67"/>
      <c r="AG313" s="67"/>
      <c r="AH313" s="67"/>
      <c r="AI313" s="67"/>
      <c r="AJ313" s="67"/>
      <c r="AK313" s="67"/>
      <c r="AL313" s="67"/>
      <c r="AM313" s="67"/>
      <c r="AN313" s="67"/>
      <c r="AO313" s="67"/>
      <c r="AP313" s="67"/>
      <c r="AQ313" s="67"/>
      <c r="AR313" s="67"/>
      <c r="AS313" s="67"/>
      <c r="AT313" s="67"/>
      <c r="AU313" s="67"/>
      <c r="AV313" s="67"/>
      <c r="AW313" s="67"/>
      <c r="AX313" s="67"/>
      <c r="AY313" s="67"/>
      <c r="AZ313" s="67"/>
      <c r="BA313" s="67"/>
      <c r="BB313" s="67"/>
      <c r="BC313" s="67"/>
    </row>
    <row r="314" spans="1:55" s="69" customFormat="1" ht="14.25" x14ac:dyDescent="0.4">
      <c r="A314" s="70"/>
      <c r="B314" s="347"/>
      <c r="C314" s="272"/>
      <c r="D314" s="272"/>
      <c r="E314" s="325"/>
      <c r="F314" s="272"/>
      <c r="G314" s="364"/>
      <c r="H314" s="364"/>
      <c r="I314" s="272"/>
      <c r="J314" s="272"/>
      <c r="K314" s="365"/>
      <c r="P314" s="70"/>
      <c r="Q314" s="70"/>
      <c r="R314" s="70"/>
      <c r="S314" s="70"/>
      <c r="T314" s="70"/>
      <c r="U314" s="67"/>
      <c r="V314" s="67"/>
      <c r="W314" s="67"/>
      <c r="X314" s="67"/>
      <c r="Y314" s="67"/>
      <c r="Z314" s="67"/>
      <c r="AA314" s="67"/>
      <c r="AB314" s="67"/>
      <c r="AC314" s="67"/>
      <c r="AD314" s="67"/>
      <c r="AE314" s="67"/>
      <c r="AF314" s="67"/>
      <c r="AG314" s="67"/>
      <c r="AH314" s="67"/>
      <c r="AI314" s="67"/>
      <c r="AJ314" s="67"/>
      <c r="AK314" s="67"/>
      <c r="AL314" s="67"/>
      <c r="AM314" s="67"/>
      <c r="AN314" s="67"/>
      <c r="AO314" s="67"/>
      <c r="AP314" s="67"/>
      <c r="AQ314" s="67"/>
      <c r="AR314" s="67"/>
      <c r="AS314" s="67"/>
      <c r="AT314" s="67"/>
      <c r="AU314" s="67"/>
      <c r="AV314" s="67"/>
      <c r="AW314" s="67"/>
      <c r="AX314" s="67"/>
      <c r="AY314" s="67"/>
      <c r="AZ314" s="67"/>
      <c r="BA314" s="67"/>
      <c r="BB314" s="67"/>
      <c r="BC314" s="67"/>
    </row>
    <row r="315" spans="1:55" s="69" customFormat="1" ht="14.25" x14ac:dyDescent="0.4">
      <c r="A315" s="70"/>
      <c r="B315" s="347"/>
      <c r="C315" s="272"/>
      <c r="D315" s="272"/>
      <c r="E315" s="325"/>
      <c r="F315" s="272"/>
      <c r="G315" s="364"/>
      <c r="H315" s="364"/>
      <c r="I315" s="272"/>
      <c r="J315" s="272"/>
      <c r="K315" s="365"/>
      <c r="P315" s="70"/>
      <c r="Q315" s="70"/>
      <c r="R315" s="70"/>
      <c r="S315" s="70"/>
      <c r="T315" s="70"/>
      <c r="U315" s="67"/>
      <c r="V315" s="67"/>
      <c r="W315" s="67"/>
      <c r="X315" s="67"/>
      <c r="Y315" s="67"/>
      <c r="Z315" s="67"/>
      <c r="AA315" s="67"/>
      <c r="AB315" s="67"/>
      <c r="AC315" s="67"/>
      <c r="AD315" s="67"/>
      <c r="AE315" s="67"/>
      <c r="AF315" s="67"/>
      <c r="AG315" s="67"/>
      <c r="AH315" s="67"/>
      <c r="AI315" s="67"/>
      <c r="AJ315" s="67"/>
      <c r="AK315" s="67"/>
      <c r="AL315" s="67"/>
      <c r="AM315" s="67"/>
      <c r="AN315" s="67"/>
      <c r="AO315" s="67"/>
      <c r="AP315" s="67"/>
      <c r="AQ315" s="67"/>
      <c r="AR315" s="67"/>
      <c r="AS315" s="67"/>
      <c r="AT315" s="67"/>
      <c r="AU315" s="67"/>
      <c r="AV315" s="67"/>
      <c r="AW315" s="67"/>
      <c r="AX315" s="67"/>
      <c r="AY315" s="67"/>
      <c r="AZ315" s="67"/>
      <c r="BA315" s="67"/>
      <c r="BB315" s="67"/>
      <c r="BC315" s="67"/>
    </row>
    <row r="316" spans="1:55" s="69" customFormat="1" ht="14.25" x14ac:dyDescent="0.4">
      <c r="A316" s="70"/>
      <c r="B316" s="347"/>
      <c r="C316" s="272"/>
      <c r="D316" s="272"/>
      <c r="E316" s="325"/>
      <c r="F316" s="272"/>
      <c r="G316" s="364"/>
      <c r="H316" s="364"/>
      <c r="I316" s="272"/>
      <c r="J316" s="272"/>
      <c r="K316" s="365"/>
      <c r="P316" s="70"/>
      <c r="Q316" s="70"/>
      <c r="R316" s="70"/>
      <c r="S316" s="70"/>
      <c r="T316" s="70"/>
      <c r="U316" s="67"/>
      <c r="V316" s="67"/>
      <c r="W316" s="67"/>
      <c r="X316" s="67"/>
      <c r="Y316" s="67"/>
      <c r="Z316" s="67"/>
      <c r="AA316" s="67"/>
      <c r="AB316" s="67"/>
      <c r="AC316" s="67"/>
      <c r="AD316" s="67"/>
      <c r="AE316" s="67"/>
      <c r="AF316" s="67"/>
      <c r="AG316" s="67"/>
      <c r="AH316" s="67"/>
      <c r="AI316" s="67"/>
      <c r="AJ316" s="67"/>
      <c r="AK316" s="67"/>
      <c r="AL316" s="67"/>
      <c r="AM316" s="67"/>
      <c r="AN316" s="67"/>
      <c r="AO316" s="67"/>
      <c r="AP316" s="67"/>
      <c r="AQ316" s="67"/>
      <c r="AR316" s="67"/>
      <c r="AS316" s="67"/>
      <c r="AT316" s="67"/>
      <c r="AU316" s="67"/>
      <c r="AV316" s="67"/>
      <c r="AW316" s="67"/>
      <c r="AX316" s="67"/>
      <c r="AY316" s="67"/>
      <c r="AZ316" s="67"/>
      <c r="BA316" s="67"/>
      <c r="BB316" s="67"/>
      <c r="BC316" s="67"/>
    </row>
    <row r="317" spans="1:55" s="69" customFormat="1" ht="14.25" x14ac:dyDescent="0.4">
      <c r="A317" s="70"/>
      <c r="B317" s="347"/>
      <c r="C317" s="272"/>
      <c r="D317" s="272"/>
      <c r="E317" s="325"/>
      <c r="F317" s="272"/>
      <c r="G317" s="364"/>
      <c r="H317" s="364"/>
      <c r="I317" s="272"/>
      <c r="J317" s="272"/>
      <c r="K317" s="365"/>
      <c r="P317" s="70"/>
      <c r="Q317" s="70"/>
      <c r="R317" s="70"/>
      <c r="S317" s="70"/>
      <c r="T317" s="70"/>
      <c r="U317" s="67"/>
      <c r="V317" s="67"/>
      <c r="W317" s="67"/>
      <c r="X317" s="67"/>
      <c r="Y317" s="67"/>
      <c r="Z317" s="67"/>
      <c r="AA317" s="67"/>
      <c r="AB317" s="67"/>
      <c r="AC317" s="67"/>
      <c r="AD317" s="67"/>
      <c r="AE317" s="67"/>
      <c r="AF317" s="67"/>
      <c r="AG317" s="67"/>
      <c r="AH317" s="67"/>
      <c r="AI317" s="67"/>
      <c r="AJ317" s="67"/>
      <c r="AK317" s="67"/>
      <c r="AL317" s="67"/>
      <c r="AM317" s="67"/>
      <c r="AN317" s="67"/>
      <c r="AO317" s="67"/>
      <c r="AP317" s="67"/>
      <c r="AQ317" s="67"/>
      <c r="AR317" s="67"/>
      <c r="AS317" s="67"/>
      <c r="AT317" s="67"/>
      <c r="AU317" s="67"/>
      <c r="AV317" s="67"/>
      <c r="AW317" s="67"/>
      <c r="AX317" s="67"/>
      <c r="AY317" s="67"/>
      <c r="AZ317" s="67"/>
      <c r="BA317" s="67"/>
      <c r="BB317" s="67"/>
      <c r="BC317" s="67"/>
    </row>
    <row r="318" spans="1:55" s="69" customFormat="1" ht="14.25" x14ac:dyDescent="0.4">
      <c r="A318" s="70"/>
      <c r="B318" s="347"/>
      <c r="C318" s="272"/>
      <c r="D318" s="272"/>
      <c r="E318" s="325"/>
      <c r="F318" s="272"/>
      <c r="G318" s="364"/>
      <c r="H318" s="364"/>
      <c r="I318" s="272"/>
      <c r="J318" s="272"/>
      <c r="K318" s="365"/>
      <c r="P318" s="70"/>
      <c r="Q318" s="70"/>
      <c r="R318" s="70"/>
      <c r="S318" s="70"/>
      <c r="T318" s="70"/>
      <c r="U318" s="67"/>
      <c r="V318" s="67"/>
      <c r="W318" s="67"/>
      <c r="X318" s="67"/>
      <c r="Y318" s="67"/>
      <c r="Z318" s="67"/>
      <c r="AA318" s="67"/>
      <c r="AB318" s="67"/>
      <c r="AC318" s="67"/>
      <c r="AD318" s="67"/>
      <c r="AE318" s="67"/>
      <c r="AF318" s="67"/>
      <c r="AG318" s="67"/>
      <c r="AH318" s="67"/>
      <c r="AI318" s="67"/>
      <c r="AJ318" s="67"/>
      <c r="AK318" s="67"/>
      <c r="AL318" s="67"/>
      <c r="AM318" s="67"/>
      <c r="AN318" s="67"/>
      <c r="AO318" s="67"/>
      <c r="AP318" s="67"/>
      <c r="AQ318" s="67"/>
      <c r="AR318" s="67"/>
      <c r="AS318" s="67"/>
      <c r="AT318" s="67"/>
      <c r="AU318" s="67"/>
      <c r="AV318" s="67"/>
      <c r="AW318" s="67"/>
      <c r="AX318" s="67"/>
      <c r="AY318" s="67"/>
      <c r="AZ318" s="67"/>
      <c r="BA318" s="67"/>
      <c r="BB318" s="67"/>
      <c r="BC318" s="67"/>
    </row>
    <row r="319" spans="1:55" s="69" customFormat="1" ht="14.25" x14ac:dyDescent="0.4">
      <c r="A319" s="70"/>
      <c r="B319" s="347"/>
      <c r="C319" s="272"/>
      <c r="D319" s="272"/>
      <c r="E319" s="325"/>
      <c r="F319" s="272"/>
      <c r="G319" s="364"/>
      <c r="H319" s="364"/>
      <c r="I319" s="272"/>
      <c r="J319" s="272"/>
      <c r="K319" s="365"/>
      <c r="P319" s="70"/>
      <c r="Q319" s="70"/>
      <c r="R319" s="70"/>
      <c r="S319" s="70"/>
      <c r="T319" s="70"/>
      <c r="U319" s="67"/>
      <c r="V319" s="67"/>
      <c r="W319" s="67"/>
      <c r="X319" s="67"/>
      <c r="Y319" s="67"/>
      <c r="Z319" s="67"/>
      <c r="AA319" s="67"/>
      <c r="AB319" s="67"/>
      <c r="AC319" s="67"/>
      <c r="AD319" s="67"/>
      <c r="AE319" s="67"/>
      <c r="AF319" s="67"/>
      <c r="AG319" s="67"/>
      <c r="AH319" s="67"/>
      <c r="AI319" s="67"/>
      <c r="AJ319" s="67"/>
      <c r="AK319" s="67"/>
      <c r="AL319" s="67"/>
      <c r="AM319" s="67"/>
      <c r="AN319" s="67"/>
      <c r="AO319" s="67"/>
      <c r="AP319" s="67"/>
      <c r="AQ319" s="67"/>
      <c r="AR319" s="67"/>
      <c r="AS319" s="67"/>
      <c r="AT319" s="67"/>
      <c r="AU319" s="67"/>
      <c r="AV319" s="67"/>
      <c r="AW319" s="67"/>
      <c r="AX319" s="67"/>
      <c r="AY319" s="67"/>
      <c r="AZ319" s="67"/>
      <c r="BA319" s="67"/>
      <c r="BB319" s="67"/>
      <c r="BC319" s="67"/>
    </row>
    <row r="320" spans="1:55" s="69" customFormat="1" ht="14.25" x14ac:dyDescent="0.4">
      <c r="A320" s="70"/>
      <c r="B320" s="347"/>
      <c r="C320" s="272"/>
      <c r="D320" s="272"/>
      <c r="E320" s="325"/>
      <c r="F320" s="272"/>
      <c r="G320" s="364"/>
      <c r="H320" s="364"/>
      <c r="I320" s="272"/>
      <c r="J320" s="272"/>
      <c r="K320" s="365"/>
      <c r="P320" s="70"/>
      <c r="Q320" s="70"/>
      <c r="R320" s="70"/>
      <c r="S320" s="70"/>
      <c r="T320" s="70"/>
      <c r="U320" s="67"/>
      <c r="V320" s="67"/>
      <c r="W320" s="67"/>
      <c r="X320" s="67"/>
      <c r="Y320" s="67"/>
      <c r="Z320" s="67"/>
      <c r="AA320" s="67"/>
      <c r="AB320" s="67"/>
      <c r="AC320" s="67"/>
      <c r="AD320" s="67"/>
      <c r="AE320" s="67"/>
      <c r="AF320" s="67"/>
      <c r="AG320" s="67"/>
      <c r="AH320" s="67"/>
      <c r="AI320" s="67"/>
      <c r="AJ320" s="67"/>
      <c r="AK320" s="67"/>
      <c r="AL320" s="67"/>
      <c r="AM320" s="67"/>
      <c r="AN320" s="67"/>
      <c r="AO320" s="67"/>
      <c r="AP320" s="67"/>
      <c r="AQ320" s="67"/>
      <c r="AR320" s="67"/>
      <c r="AS320" s="67"/>
      <c r="AT320" s="67"/>
      <c r="AU320" s="67"/>
      <c r="AV320" s="67"/>
      <c r="AW320" s="67"/>
      <c r="AX320" s="67"/>
      <c r="AY320" s="67"/>
      <c r="AZ320" s="67"/>
      <c r="BA320" s="67"/>
      <c r="BB320" s="67"/>
      <c r="BC320" s="67"/>
    </row>
    <row r="321" spans="1:55" s="69" customFormat="1" ht="14.25" x14ac:dyDescent="0.4">
      <c r="A321" s="70"/>
      <c r="B321" s="347"/>
      <c r="C321" s="272"/>
      <c r="D321" s="272"/>
      <c r="E321" s="325"/>
      <c r="F321" s="272"/>
      <c r="G321" s="364"/>
      <c r="H321" s="364"/>
      <c r="I321" s="272"/>
      <c r="J321" s="272"/>
      <c r="K321" s="365"/>
      <c r="P321" s="70"/>
      <c r="Q321" s="70"/>
      <c r="R321" s="70"/>
      <c r="S321" s="70"/>
      <c r="T321" s="70"/>
      <c r="U321" s="67"/>
      <c r="V321" s="67"/>
      <c r="W321" s="67"/>
      <c r="X321" s="67"/>
      <c r="Y321" s="67"/>
      <c r="Z321" s="67"/>
      <c r="AA321" s="67"/>
      <c r="AB321" s="67"/>
      <c r="AC321" s="67"/>
      <c r="AD321" s="67"/>
      <c r="AE321" s="67"/>
      <c r="AF321" s="67"/>
      <c r="AG321" s="67"/>
      <c r="AH321" s="67"/>
      <c r="AI321" s="67"/>
      <c r="AJ321" s="67"/>
      <c r="AK321" s="67"/>
      <c r="AL321" s="67"/>
      <c r="AM321" s="67"/>
      <c r="AN321" s="67"/>
      <c r="AO321" s="67"/>
      <c r="AP321" s="67"/>
      <c r="AQ321" s="67"/>
      <c r="AR321" s="67"/>
      <c r="AS321" s="67"/>
      <c r="AT321" s="67"/>
      <c r="AU321" s="67"/>
      <c r="AV321" s="67"/>
      <c r="AW321" s="67"/>
      <c r="AX321" s="67"/>
      <c r="AY321" s="67"/>
      <c r="AZ321" s="67"/>
      <c r="BA321" s="67"/>
      <c r="BB321" s="67"/>
      <c r="BC321" s="67"/>
    </row>
    <row r="322" spans="1:55" s="69" customFormat="1" ht="14.25" x14ac:dyDescent="0.4">
      <c r="A322" s="70"/>
      <c r="B322" s="347"/>
      <c r="C322" s="272"/>
      <c r="D322" s="272"/>
      <c r="E322" s="325"/>
      <c r="F322" s="272"/>
      <c r="G322" s="364"/>
      <c r="H322" s="364"/>
      <c r="I322" s="272"/>
      <c r="J322" s="272"/>
      <c r="K322" s="365"/>
      <c r="P322" s="70"/>
      <c r="Q322" s="70"/>
      <c r="R322" s="70"/>
      <c r="S322" s="70"/>
      <c r="T322" s="70"/>
      <c r="U322" s="67"/>
      <c r="V322" s="67"/>
      <c r="W322" s="67"/>
      <c r="X322" s="67"/>
      <c r="Y322" s="67"/>
      <c r="Z322" s="67"/>
      <c r="AA322" s="67"/>
      <c r="AB322" s="67"/>
      <c r="AC322" s="67"/>
      <c r="AD322" s="67"/>
      <c r="AE322" s="67"/>
      <c r="AF322" s="67"/>
      <c r="AG322" s="67"/>
      <c r="AH322" s="67"/>
      <c r="AI322" s="67"/>
      <c r="AJ322" s="67"/>
      <c r="AK322" s="67"/>
      <c r="AL322" s="67"/>
      <c r="AM322" s="67"/>
      <c r="AN322" s="67"/>
      <c r="AO322" s="67"/>
      <c r="AP322" s="67"/>
      <c r="AQ322" s="67"/>
      <c r="AR322" s="67"/>
      <c r="AS322" s="67"/>
      <c r="AT322" s="67"/>
      <c r="AU322" s="67"/>
      <c r="AV322" s="67"/>
      <c r="AW322" s="67"/>
      <c r="AX322" s="67"/>
      <c r="AY322" s="67"/>
      <c r="AZ322" s="67"/>
      <c r="BA322" s="67"/>
      <c r="BB322" s="67"/>
      <c r="BC322" s="67"/>
    </row>
    <row r="323" spans="1:55" s="69" customFormat="1" ht="14.25" x14ac:dyDescent="0.4">
      <c r="A323" s="70"/>
      <c r="B323" s="347"/>
      <c r="C323" s="272"/>
      <c r="D323" s="272"/>
      <c r="E323" s="325"/>
      <c r="F323" s="272"/>
      <c r="G323" s="364"/>
      <c r="H323" s="364"/>
      <c r="I323" s="272"/>
      <c r="J323" s="272"/>
      <c r="K323" s="365"/>
      <c r="P323" s="70"/>
      <c r="Q323" s="70"/>
      <c r="R323" s="70"/>
      <c r="S323" s="70"/>
      <c r="T323" s="70"/>
      <c r="U323" s="67"/>
      <c r="V323" s="67"/>
      <c r="W323" s="67"/>
      <c r="X323" s="67"/>
      <c r="Y323" s="67"/>
      <c r="Z323" s="67"/>
      <c r="AA323" s="67"/>
      <c r="AB323" s="67"/>
      <c r="AC323" s="67"/>
      <c r="AD323" s="67"/>
      <c r="AE323" s="67"/>
      <c r="AF323" s="67"/>
      <c r="AG323" s="67"/>
      <c r="AH323" s="67"/>
      <c r="AI323" s="67"/>
      <c r="AJ323" s="67"/>
      <c r="AK323" s="67"/>
      <c r="AL323" s="67"/>
      <c r="AM323" s="67"/>
      <c r="AN323" s="67"/>
      <c r="AO323" s="67"/>
      <c r="AP323" s="67"/>
      <c r="AQ323" s="67"/>
      <c r="AR323" s="67"/>
      <c r="AS323" s="67"/>
      <c r="AT323" s="67"/>
      <c r="AU323" s="67"/>
      <c r="AV323" s="67"/>
      <c r="AW323" s="67"/>
      <c r="AX323" s="67"/>
      <c r="AY323" s="67"/>
      <c r="AZ323" s="67"/>
      <c r="BA323" s="67"/>
      <c r="BB323" s="67"/>
      <c r="BC323" s="67"/>
    </row>
    <row r="324" spans="1:55" s="69" customFormat="1" ht="14.25" x14ac:dyDescent="0.4">
      <c r="A324" s="70"/>
      <c r="B324" s="347"/>
      <c r="C324" s="272"/>
      <c r="D324" s="272"/>
      <c r="E324" s="325"/>
      <c r="F324" s="272"/>
      <c r="G324" s="364"/>
      <c r="H324" s="364"/>
      <c r="I324" s="272"/>
      <c r="J324" s="272"/>
      <c r="K324" s="365"/>
      <c r="P324" s="70"/>
      <c r="Q324" s="70"/>
      <c r="R324" s="70"/>
      <c r="S324" s="70"/>
      <c r="T324" s="70"/>
      <c r="U324" s="67"/>
      <c r="V324" s="67"/>
      <c r="W324" s="67"/>
      <c r="X324" s="67"/>
      <c r="Y324" s="67"/>
      <c r="Z324" s="67"/>
      <c r="AA324" s="67"/>
      <c r="AB324" s="67"/>
      <c r="AC324" s="67"/>
      <c r="AD324" s="67"/>
      <c r="AE324" s="67"/>
      <c r="AF324" s="67"/>
      <c r="AG324" s="67"/>
      <c r="AH324" s="67"/>
      <c r="AI324" s="67"/>
      <c r="AJ324" s="67"/>
      <c r="AK324" s="67"/>
      <c r="AL324" s="67"/>
      <c r="AM324" s="67"/>
      <c r="AN324" s="67"/>
      <c r="AO324" s="67"/>
      <c r="AP324" s="67"/>
      <c r="AQ324" s="67"/>
      <c r="AR324" s="67"/>
      <c r="AS324" s="67"/>
      <c r="AT324" s="67"/>
      <c r="AU324" s="67"/>
      <c r="AV324" s="67"/>
      <c r="AW324" s="67"/>
      <c r="AX324" s="67"/>
      <c r="AY324" s="67"/>
      <c r="AZ324" s="67"/>
      <c r="BA324" s="67"/>
      <c r="BB324" s="67"/>
      <c r="BC324" s="67"/>
    </row>
    <row r="325" spans="1:55" s="69" customFormat="1" ht="14.25" x14ac:dyDescent="0.4">
      <c r="A325" s="70"/>
      <c r="B325" s="347"/>
      <c r="C325" s="272"/>
      <c r="D325" s="272"/>
      <c r="E325" s="325"/>
      <c r="F325" s="272"/>
      <c r="G325" s="364"/>
      <c r="H325" s="364"/>
      <c r="I325" s="272"/>
      <c r="J325" s="272"/>
      <c r="K325" s="365"/>
      <c r="P325" s="70"/>
      <c r="Q325" s="70"/>
      <c r="R325" s="70"/>
      <c r="S325" s="70"/>
      <c r="T325" s="70"/>
      <c r="U325" s="67"/>
      <c r="V325" s="67"/>
      <c r="W325" s="67"/>
      <c r="X325" s="67"/>
      <c r="Y325" s="67"/>
      <c r="Z325" s="67"/>
      <c r="AA325" s="67"/>
      <c r="AB325" s="67"/>
      <c r="AC325" s="67"/>
      <c r="AD325" s="67"/>
      <c r="AE325" s="67"/>
      <c r="AF325" s="67"/>
      <c r="AG325" s="67"/>
      <c r="AH325" s="67"/>
      <c r="AI325" s="67"/>
      <c r="AJ325" s="67"/>
      <c r="AK325" s="67"/>
      <c r="AL325" s="67"/>
      <c r="AM325" s="67"/>
      <c r="AN325" s="67"/>
      <c r="AO325" s="67"/>
      <c r="AP325" s="67"/>
      <c r="AQ325" s="67"/>
      <c r="AR325" s="67"/>
      <c r="AS325" s="67"/>
      <c r="AT325" s="67"/>
      <c r="AU325" s="67"/>
      <c r="AV325" s="67"/>
      <c r="AW325" s="67"/>
      <c r="AX325" s="67"/>
      <c r="AY325" s="67"/>
      <c r="AZ325" s="67"/>
      <c r="BA325" s="67"/>
      <c r="BB325" s="67"/>
      <c r="BC325" s="67"/>
    </row>
    <row r="326" spans="1:55" s="69" customFormat="1" ht="14.25" x14ac:dyDescent="0.4">
      <c r="A326" s="70"/>
      <c r="B326" s="347"/>
      <c r="C326" s="272"/>
      <c r="D326" s="272"/>
      <c r="E326" s="325"/>
      <c r="F326" s="272"/>
      <c r="G326" s="364"/>
      <c r="H326" s="364"/>
      <c r="I326" s="272"/>
      <c r="J326" s="272"/>
      <c r="K326" s="365"/>
      <c r="P326" s="70"/>
      <c r="Q326" s="70"/>
      <c r="R326" s="70"/>
      <c r="S326" s="70"/>
      <c r="T326" s="70"/>
      <c r="U326" s="67"/>
      <c r="V326" s="67"/>
      <c r="W326" s="67"/>
      <c r="X326" s="67"/>
      <c r="Y326" s="67"/>
      <c r="Z326" s="67"/>
      <c r="AA326" s="67"/>
      <c r="AB326" s="67"/>
      <c r="AC326" s="67"/>
      <c r="AD326" s="67"/>
      <c r="AE326" s="67"/>
      <c r="AF326" s="67"/>
      <c r="AG326" s="67"/>
      <c r="AH326" s="67"/>
      <c r="AI326" s="67"/>
      <c r="AJ326" s="67"/>
      <c r="AK326" s="67"/>
      <c r="AL326" s="67"/>
      <c r="AM326" s="67"/>
      <c r="AN326" s="67"/>
      <c r="AO326" s="67"/>
      <c r="AP326" s="67"/>
      <c r="AQ326" s="67"/>
      <c r="AR326" s="67"/>
      <c r="AS326" s="67"/>
      <c r="AT326" s="67"/>
      <c r="AU326" s="67"/>
      <c r="AV326" s="67"/>
      <c r="AW326" s="67"/>
      <c r="AX326" s="67"/>
      <c r="AY326" s="67"/>
      <c r="AZ326" s="67"/>
      <c r="BA326" s="67"/>
      <c r="BB326" s="67"/>
      <c r="BC326" s="67"/>
    </row>
    <row r="327" spans="1:55" s="69" customFormat="1" ht="14.25" x14ac:dyDescent="0.4">
      <c r="A327" s="70"/>
      <c r="B327" s="347"/>
      <c r="C327" s="272"/>
      <c r="D327" s="272"/>
      <c r="E327" s="325"/>
      <c r="F327" s="272"/>
      <c r="G327" s="364"/>
      <c r="H327" s="364"/>
      <c r="I327" s="272"/>
      <c r="J327" s="272"/>
      <c r="K327" s="365"/>
      <c r="P327" s="70"/>
      <c r="Q327" s="70"/>
      <c r="R327" s="70"/>
      <c r="S327" s="70"/>
      <c r="T327" s="70"/>
      <c r="U327" s="67"/>
      <c r="V327" s="67"/>
      <c r="W327" s="67"/>
      <c r="X327" s="67"/>
      <c r="Y327" s="67"/>
      <c r="Z327" s="67"/>
      <c r="AA327" s="67"/>
      <c r="AB327" s="67"/>
      <c r="AC327" s="67"/>
      <c r="AD327" s="67"/>
      <c r="AE327" s="67"/>
      <c r="AF327" s="67"/>
      <c r="AG327" s="67"/>
      <c r="AH327" s="67"/>
      <c r="AI327" s="67"/>
      <c r="AJ327" s="67"/>
      <c r="AK327" s="67"/>
      <c r="AL327" s="67"/>
      <c r="AM327" s="67"/>
      <c r="AN327" s="67"/>
      <c r="AO327" s="67"/>
      <c r="AP327" s="67"/>
      <c r="AQ327" s="67"/>
      <c r="AR327" s="67"/>
      <c r="AS327" s="67"/>
      <c r="AT327" s="67"/>
      <c r="AU327" s="67"/>
      <c r="AV327" s="67"/>
      <c r="AW327" s="67"/>
      <c r="AX327" s="67"/>
      <c r="AY327" s="67"/>
      <c r="AZ327" s="67"/>
      <c r="BA327" s="67"/>
      <c r="BB327" s="67"/>
      <c r="BC327" s="67"/>
    </row>
    <row r="328" spans="1:55" s="69" customFormat="1" ht="14.25" x14ac:dyDescent="0.4">
      <c r="A328" s="70"/>
      <c r="B328" s="347"/>
      <c r="C328" s="272"/>
      <c r="D328" s="272"/>
      <c r="E328" s="325"/>
      <c r="F328" s="272"/>
      <c r="G328" s="364"/>
      <c r="H328" s="364"/>
      <c r="I328" s="272"/>
      <c r="J328" s="272"/>
      <c r="K328" s="365"/>
      <c r="P328" s="70"/>
      <c r="Q328" s="70"/>
      <c r="R328" s="70"/>
      <c r="S328" s="70"/>
      <c r="T328" s="70"/>
      <c r="U328" s="67"/>
      <c r="V328" s="67"/>
      <c r="W328" s="67"/>
      <c r="X328" s="67"/>
      <c r="Y328" s="67"/>
      <c r="Z328" s="67"/>
      <c r="AA328" s="67"/>
      <c r="AB328" s="67"/>
      <c r="AC328" s="67"/>
      <c r="AD328" s="67"/>
      <c r="AE328" s="67"/>
      <c r="AF328" s="67"/>
      <c r="AG328" s="67"/>
      <c r="AH328" s="67"/>
      <c r="AI328" s="67"/>
      <c r="AJ328" s="67"/>
      <c r="AK328" s="67"/>
      <c r="AL328" s="67"/>
      <c r="AM328" s="67"/>
      <c r="AN328" s="67"/>
      <c r="AO328" s="67"/>
      <c r="AP328" s="67"/>
      <c r="AQ328" s="67"/>
      <c r="AR328" s="67"/>
      <c r="AS328" s="67"/>
      <c r="AT328" s="67"/>
      <c r="AU328" s="67"/>
      <c r="AV328" s="67"/>
      <c r="AW328" s="67"/>
      <c r="AX328" s="67"/>
      <c r="AY328" s="67"/>
      <c r="AZ328" s="67"/>
      <c r="BA328" s="67"/>
      <c r="BB328" s="67"/>
      <c r="BC328" s="67"/>
    </row>
    <row r="329" spans="1:55" s="69" customFormat="1" ht="14.25" x14ac:dyDescent="0.4">
      <c r="A329" s="70"/>
      <c r="B329" s="347"/>
      <c r="C329" s="272"/>
      <c r="D329" s="272"/>
      <c r="E329" s="325"/>
      <c r="F329" s="272"/>
      <c r="G329" s="364"/>
      <c r="H329" s="364"/>
      <c r="I329" s="272"/>
      <c r="J329" s="272"/>
      <c r="K329" s="365"/>
      <c r="P329" s="70"/>
      <c r="Q329" s="70"/>
      <c r="R329" s="70"/>
      <c r="S329" s="70"/>
      <c r="T329" s="70"/>
      <c r="U329" s="67"/>
      <c r="V329" s="67"/>
      <c r="W329" s="67"/>
      <c r="X329" s="67"/>
      <c r="Y329" s="67"/>
      <c r="Z329" s="67"/>
      <c r="AA329" s="67"/>
      <c r="AB329" s="67"/>
      <c r="AC329" s="67"/>
      <c r="AD329" s="67"/>
      <c r="AE329" s="67"/>
      <c r="AF329" s="67"/>
      <c r="AG329" s="67"/>
      <c r="AH329" s="67"/>
      <c r="AI329" s="67"/>
      <c r="AJ329" s="67"/>
      <c r="AK329" s="67"/>
      <c r="AL329" s="67"/>
      <c r="AM329" s="67"/>
      <c r="AN329" s="67"/>
      <c r="AO329" s="67"/>
      <c r="AP329" s="67"/>
      <c r="AQ329" s="67"/>
      <c r="AR329" s="67"/>
      <c r="AS329" s="67"/>
      <c r="AT329" s="67"/>
      <c r="AU329" s="67"/>
      <c r="AV329" s="67"/>
      <c r="AW329" s="67"/>
      <c r="AX329" s="67"/>
      <c r="AY329" s="67"/>
      <c r="AZ329" s="67"/>
      <c r="BA329" s="67"/>
      <c r="BB329" s="67"/>
      <c r="BC329" s="67"/>
    </row>
    <row r="330" spans="1:55" s="69" customFormat="1" ht="14.25" x14ac:dyDescent="0.4">
      <c r="A330" s="70"/>
      <c r="B330" s="347"/>
      <c r="C330" s="272"/>
      <c r="D330" s="272"/>
      <c r="E330" s="325"/>
      <c r="F330" s="272"/>
      <c r="G330" s="364"/>
      <c r="H330" s="364"/>
      <c r="I330" s="272"/>
      <c r="J330" s="272"/>
      <c r="K330" s="365"/>
      <c r="P330" s="70"/>
      <c r="Q330" s="70"/>
      <c r="R330" s="70"/>
      <c r="S330" s="70"/>
      <c r="T330" s="70"/>
      <c r="U330" s="67"/>
      <c r="V330" s="67"/>
      <c r="W330" s="67"/>
      <c r="X330" s="67"/>
      <c r="Y330" s="67"/>
      <c r="Z330" s="67"/>
      <c r="AA330" s="67"/>
      <c r="AB330" s="67"/>
      <c r="AC330" s="67"/>
      <c r="AD330" s="67"/>
      <c r="AE330" s="67"/>
      <c r="AF330" s="67"/>
      <c r="AG330" s="67"/>
      <c r="AH330" s="67"/>
      <c r="AI330" s="67"/>
      <c r="AJ330" s="67"/>
      <c r="AK330" s="67"/>
      <c r="AL330" s="67"/>
      <c r="AM330" s="67"/>
      <c r="AN330" s="67"/>
      <c r="AO330" s="67"/>
      <c r="AP330" s="67"/>
      <c r="AQ330" s="67"/>
      <c r="AR330" s="67"/>
      <c r="AS330" s="67"/>
      <c r="AT330" s="67"/>
      <c r="AU330" s="67"/>
      <c r="AV330" s="67"/>
      <c r="AW330" s="67"/>
      <c r="AX330" s="67"/>
      <c r="AY330" s="67"/>
      <c r="AZ330" s="67"/>
      <c r="BA330" s="67"/>
      <c r="BB330" s="67"/>
      <c r="BC330" s="67"/>
    </row>
    <row r="331" spans="1:55" s="69" customFormat="1" ht="14.25" x14ac:dyDescent="0.4">
      <c r="A331" s="70"/>
      <c r="B331" s="347"/>
      <c r="C331" s="272"/>
      <c r="D331" s="272"/>
      <c r="E331" s="325"/>
      <c r="F331" s="272"/>
      <c r="G331" s="364"/>
      <c r="H331" s="364"/>
      <c r="I331" s="272"/>
      <c r="J331" s="272"/>
      <c r="K331" s="365"/>
      <c r="P331" s="70"/>
      <c r="Q331" s="70"/>
      <c r="R331" s="70"/>
      <c r="S331" s="70"/>
      <c r="T331" s="70"/>
      <c r="U331" s="67"/>
      <c r="V331" s="67"/>
      <c r="W331" s="67"/>
      <c r="X331" s="67"/>
      <c r="Y331" s="67"/>
      <c r="Z331" s="67"/>
      <c r="AA331" s="67"/>
      <c r="AB331" s="67"/>
      <c r="AC331" s="67"/>
      <c r="AD331" s="67"/>
      <c r="AE331" s="67"/>
      <c r="AF331" s="67"/>
      <c r="AG331" s="67"/>
      <c r="AH331" s="67"/>
      <c r="AI331" s="67"/>
      <c r="AJ331" s="67"/>
      <c r="AK331" s="67"/>
      <c r="AL331" s="67"/>
      <c r="AM331" s="67"/>
      <c r="AN331" s="67"/>
      <c r="AO331" s="67"/>
      <c r="AP331" s="67"/>
      <c r="AQ331" s="67"/>
      <c r="AR331" s="67"/>
      <c r="AS331" s="67"/>
      <c r="AT331" s="67"/>
      <c r="AU331" s="67"/>
      <c r="AV331" s="67"/>
      <c r="AW331" s="67"/>
      <c r="AX331" s="67"/>
      <c r="AY331" s="67"/>
      <c r="AZ331" s="67"/>
      <c r="BA331" s="67"/>
      <c r="BB331" s="67"/>
      <c r="BC331" s="67"/>
    </row>
    <row r="332" spans="1:55" s="69" customFormat="1" ht="14.25" x14ac:dyDescent="0.4">
      <c r="A332" s="70"/>
      <c r="B332" s="347"/>
      <c r="C332" s="272"/>
      <c r="D332" s="272"/>
      <c r="E332" s="325"/>
      <c r="F332" s="272"/>
      <c r="G332" s="364"/>
      <c r="H332" s="364"/>
      <c r="I332" s="272"/>
      <c r="J332" s="272"/>
      <c r="K332" s="365"/>
      <c r="P332" s="70"/>
      <c r="Q332" s="70"/>
      <c r="R332" s="70"/>
      <c r="S332" s="70"/>
      <c r="T332" s="70"/>
      <c r="U332" s="67"/>
      <c r="V332" s="67"/>
      <c r="W332" s="67"/>
      <c r="X332" s="67"/>
      <c r="Y332" s="67"/>
      <c r="Z332" s="67"/>
      <c r="AA332" s="67"/>
      <c r="AB332" s="67"/>
      <c r="AC332" s="67"/>
      <c r="AD332" s="67"/>
      <c r="AE332" s="67"/>
      <c r="AF332" s="67"/>
      <c r="AG332" s="67"/>
      <c r="AH332" s="67"/>
      <c r="AI332" s="67"/>
      <c r="AJ332" s="67"/>
      <c r="AK332" s="67"/>
      <c r="AL332" s="67"/>
      <c r="AM332" s="67"/>
      <c r="AN332" s="67"/>
      <c r="AO332" s="67"/>
      <c r="AP332" s="67"/>
      <c r="AQ332" s="67"/>
      <c r="AR332" s="67"/>
      <c r="AS332" s="67"/>
      <c r="AT332" s="67"/>
      <c r="AU332" s="67"/>
      <c r="AV332" s="67"/>
      <c r="AW332" s="67"/>
      <c r="AX332" s="67"/>
      <c r="AY332" s="67"/>
      <c r="AZ332" s="67"/>
      <c r="BA332" s="67"/>
      <c r="BB332" s="67"/>
      <c r="BC332" s="67"/>
    </row>
    <row r="333" spans="1:55" s="69" customFormat="1" ht="14.25" x14ac:dyDescent="0.4">
      <c r="A333" s="70"/>
      <c r="B333" s="347"/>
      <c r="C333" s="272"/>
      <c r="D333" s="272"/>
      <c r="E333" s="325"/>
      <c r="F333" s="272"/>
      <c r="G333" s="364"/>
      <c r="H333" s="364"/>
      <c r="I333" s="272"/>
      <c r="J333" s="272"/>
      <c r="K333" s="365"/>
      <c r="P333" s="70"/>
      <c r="Q333" s="70"/>
      <c r="R333" s="70"/>
      <c r="S333" s="70"/>
      <c r="T333" s="70"/>
      <c r="U333" s="67"/>
      <c r="V333" s="67"/>
      <c r="W333" s="67"/>
      <c r="X333" s="67"/>
      <c r="Y333" s="67"/>
      <c r="Z333" s="67"/>
      <c r="AA333" s="67"/>
      <c r="AB333" s="67"/>
      <c r="AC333" s="67"/>
      <c r="AD333" s="67"/>
      <c r="AE333" s="67"/>
      <c r="AF333" s="67"/>
      <c r="AG333" s="67"/>
      <c r="AH333" s="67"/>
      <c r="AI333" s="67"/>
      <c r="AJ333" s="67"/>
      <c r="AK333" s="67"/>
      <c r="AL333" s="67"/>
      <c r="AM333" s="67"/>
      <c r="AN333" s="67"/>
      <c r="AO333" s="67"/>
      <c r="AP333" s="67"/>
      <c r="AQ333" s="67"/>
      <c r="AR333" s="67"/>
      <c r="AS333" s="67"/>
      <c r="AT333" s="67"/>
      <c r="AU333" s="67"/>
      <c r="AV333" s="67"/>
      <c r="AW333" s="67"/>
      <c r="AX333" s="67"/>
      <c r="AY333" s="67"/>
      <c r="AZ333" s="67"/>
      <c r="BA333" s="67"/>
      <c r="BB333" s="67"/>
      <c r="BC333" s="67"/>
    </row>
    <row r="334" spans="1:55" s="69" customFormat="1" ht="14.25" x14ac:dyDescent="0.4">
      <c r="A334" s="70"/>
      <c r="B334" s="347"/>
      <c r="C334" s="272"/>
      <c r="D334" s="272"/>
      <c r="E334" s="325"/>
      <c r="F334" s="272"/>
      <c r="G334" s="364"/>
      <c r="H334" s="364"/>
      <c r="I334" s="272"/>
      <c r="J334" s="272"/>
      <c r="K334" s="365"/>
      <c r="P334" s="70"/>
      <c r="Q334" s="70"/>
      <c r="R334" s="70"/>
      <c r="S334" s="70"/>
      <c r="T334" s="70"/>
      <c r="U334" s="67"/>
      <c r="V334" s="67"/>
      <c r="W334" s="67"/>
      <c r="X334" s="67"/>
      <c r="Y334" s="67"/>
      <c r="Z334" s="67"/>
      <c r="AA334" s="67"/>
      <c r="AB334" s="67"/>
      <c r="AC334" s="67"/>
      <c r="AD334" s="67"/>
      <c r="AE334" s="67"/>
      <c r="AF334" s="67"/>
      <c r="AG334" s="67"/>
      <c r="AH334" s="67"/>
      <c r="AI334" s="67"/>
      <c r="AJ334" s="67"/>
      <c r="AK334" s="67"/>
      <c r="AL334" s="67"/>
      <c r="AM334" s="67"/>
      <c r="AN334" s="67"/>
      <c r="AO334" s="67"/>
      <c r="AP334" s="67"/>
      <c r="AQ334" s="67"/>
      <c r="AR334" s="67"/>
      <c r="AS334" s="67"/>
      <c r="AT334" s="67"/>
      <c r="AU334" s="67"/>
      <c r="AV334" s="67"/>
      <c r="AW334" s="67"/>
      <c r="AX334" s="67"/>
      <c r="AY334" s="67"/>
      <c r="AZ334" s="67"/>
      <c r="BA334" s="67"/>
      <c r="BB334" s="67"/>
      <c r="BC334" s="67"/>
    </row>
    <row r="335" spans="1:55" s="69" customFormat="1" ht="14.25" x14ac:dyDescent="0.4">
      <c r="A335" s="70"/>
      <c r="B335" s="347"/>
      <c r="C335" s="272"/>
      <c r="D335" s="272"/>
      <c r="E335" s="325"/>
      <c r="F335" s="272"/>
      <c r="G335" s="364"/>
      <c r="H335" s="364"/>
      <c r="I335" s="272"/>
      <c r="J335" s="272"/>
      <c r="K335" s="365"/>
      <c r="P335" s="70"/>
      <c r="Q335" s="70"/>
      <c r="R335" s="70"/>
      <c r="S335" s="70"/>
      <c r="T335" s="70"/>
      <c r="U335" s="67"/>
      <c r="V335" s="67"/>
      <c r="W335" s="67"/>
      <c r="X335" s="67"/>
      <c r="Y335" s="67"/>
      <c r="Z335" s="67"/>
      <c r="AA335" s="67"/>
      <c r="AB335" s="67"/>
      <c r="AC335" s="67"/>
      <c r="AD335" s="67"/>
      <c r="AE335" s="67"/>
      <c r="AF335" s="67"/>
      <c r="AG335" s="67"/>
      <c r="AH335" s="67"/>
      <c r="AI335" s="67"/>
      <c r="AJ335" s="67"/>
      <c r="AK335" s="67"/>
      <c r="AL335" s="67"/>
      <c r="AM335" s="67"/>
      <c r="AN335" s="67"/>
      <c r="AO335" s="67"/>
      <c r="AP335" s="67"/>
      <c r="AQ335" s="67"/>
      <c r="AR335" s="67"/>
      <c r="AS335" s="67"/>
      <c r="AT335" s="67"/>
      <c r="AU335" s="67"/>
      <c r="AV335" s="67"/>
      <c r="AW335" s="67"/>
      <c r="AX335" s="67"/>
      <c r="AY335" s="67"/>
      <c r="AZ335" s="67"/>
      <c r="BA335" s="67"/>
      <c r="BB335" s="67"/>
      <c r="BC335" s="67"/>
    </row>
    <row r="336" spans="1:55" s="69" customFormat="1" ht="14.25" x14ac:dyDescent="0.4">
      <c r="A336" s="70"/>
      <c r="B336" s="347"/>
      <c r="C336" s="272"/>
      <c r="D336" s="272"/>
      <c r="E336" s="325"/>
      <c r="F336" s="272"/>
      <c r="G336" s="364"/>
      <c r="H336" s="364"/>
      <c r="I336" s="272"/>
      <c r="J336" s="272"/>
      <c r="K336" s="365"/>
      <c r="P336" s="70"/>
      <c r="Q336" s="70"/>
      <c r="R336" s="70"/>
      <c r="S336" s="70"/>
      <c r="T336" s="70"/>
      <c r="U336" s="67"/>
      <c r="V336" s="67"/>
      <c r="W336" s="67"/>
      <c r="X336" s="67"/>
      <c r="Y336" s="67"/>
      <c r="Z336" s="67"/>
      <c r="AA336" s="67"/>
      <c r="AB336" s="67"/>
      <c r="AC336" s="67"/>
      <c r="AD336" s="67"/>
      <c r="AE336" s="67"/>
      <c r="AF336" s="67"/>
      <c r="AG336" s="67"/>
      <c r="AH336" s="67"/>
      <c r="AI336" s="67"/>
      <c r="AJ336" s="67"/>
      <c r="AK336" s="67"/>
      <c r="AL336" s="67"/>
      <c r="AM336" s="67"/>
      <c r="AN336" s="67"/>
      <c r="AO336" s="67"/>
      <c r="AP336" s="67"/>
      <c r="AQ336" s="67"/>
      <c r="AR336" s="67"/>
      <c r="AS336" s="67"/>
      <c r="AT336" s="67"/>
      <c r="AU336" s="67"/>
      <c r="AV336" s="67"/>
      <c r="AW336" s="67"/>
      <c r="AX336" s="67"/>
      <c r="AY336" s="67"/>
      <c r="AZ336" s="67"/>
      <c r="BA336" s="67"/>
      <c r="BB336" s="67"/>
      <c r="BC336" s="67"/>
    </row>
    <row r="337" spans="1:55" s="69" customFormat="1" ht="14.25" x14ac:dyDescent="0.4">
      <c r="A337" s="70"/>
      <c r="B337" s="347"/>
      <c r="C337" s="272"/>
      <c r="D337" s="272"/>
      <c r="E337" s="325"/>
      <c r="F337" s="272"/>
      <c r="G337" s="364"/>
      <c r="H337" s="364"/>
      <c r="I337" s="272"/>
      <c r="J337" s="272"/>
      <c r="K337" s="365"/>
      <c r="P337" s="70"/>
      <c r="Q337" s="70"/>
      <c r="R337" s="70"/>
      <c r="S337" s="70"/>
      <c r="T337" s="70"/>
      <c r="U337" s="67"/>
      <c r="V337" s="67"/>
      <c r="W337" s="67"/>
      <c r="X337" s="67"/>
      <c r="Y337" s="67"/>
      <c r="Z337" s="67"/>
      <c r="AA337" s="67"/>
      <c r="AB337" s="67"/>
      <c r="AC337" s="67"/>
      <c r="AD337" s="67"/>
      <c r="AE337" s="67"/>
      <c r="AF337" s="67"/>
      <c r="AG337" s="67"/>
      <c r="AH337" s="67"/>
      <c r="AI337" s="67"/>
      <c r="AJ337" s="67"/>
      <c r="AK337" s="67"/>
      <c r="AL337" s="67"/>
      <c r="AM337" s="67"/>
      <c r="AN337" s="67"/>
      <c r="AO337" s="67"/>
      <c r="AP337" s="67"/>
      <c r="AQ337" s="67"/>
      <c r="AR337" s="67"/>
      <c r="AS337" s="67"/>
      <c r="AT337" s="67"/>
      <c r="AU337" s="67"/>
      <c r="AV337" s="67"/>
      <c r="AW337" s="67"/>
      <c r="AX337" s="67"/>
      <c r="AY337" s="67"/>
      <c r="AZ337" s="67"/>
      <c r="BA337" s="67"/>
      <c r="BB337" s="67"/>
      <c r="BC337" s="67"/>
    </row>
    <row r="338" spans="1:55" s="69" customFormat="1" ht="14.25" x14ac:dyDescent="0.4">
      <c r="A338" s="70"/>
      <c r="B338" s="347"/>
      <c r="C338" s="272"/>
      <c r="D338" s="272"/>
      <c r="E338" s="325"/>
      <c r="F338" s="272"/>
      <c r="G338" s="364"/>
      <c r="H338" s="364"/>
      <c r="I338" s="272"/>
      <c r="J338" s="272"/>
      <c r="K338" s="365"/>
      <c r="P338" s="70"/>
      <c r="Q338" s="70"/>
      <c r="R338" s="70"/>
      <c r="S338" s="70"/>
      <c r="T338" s="70"/>
      <c r="U338" s="67"/>
      <c r="V338" s="67"/>
      <c r="W338" s="67"/>
      <c r="X338" s="67"/>
      <c r="Y338" s="67"/>
      <c r="Z338" s="67"/>
      <c r="AA338" s="67"/>
      <c r="AB338" s="67"/>
      <c r="AC338" s="67"/>
      <c r="AD338" s="67"/>
      <c r="AE338" s="67"/>
      <c r="AF338" s="67"/>
      <c r="AG338" s="67"/>
      <c r="AH338" s="67"/>
      <c r="AI338" s="67"/>
      <c r="AJ338" s="67"/>
      <c r="AK338" s="67"/>
      <c r="AL338" s="67"/>
      <c r="AM338" s="67"/>
      <c r="AN338" s="67"/>
      <c r="AO338" s="67"/>
      <c r="AP338" s="67"/>
      <c r="AQ338" s="67"/>
      <c r="AR338" s="67"/>
      <c r="AS338" s="67"/>
      <c r="AT338" s="67"/>
      <c r="AU338" s="67"/>
      <c r="AV338" s="67"/>
      <c r="AW338" s="67"/>
      <c r="AX338" s="67"/>
      <c r="AY338" s="67"/>
      <c r="AZ338" s="67"/>
      <c r="BA338" s="67"/>
      <c r="BB338" s="67"/>
      <c r="BC338" s="67"/>
    </row>
    <row r="339" spans="1:55" s="69" customFormat="1" ht="14.25" x14ac:dyDescent="0.4">
      <c r="A339" s="70"/>
      <c r="B339" s="347"/>
      <c r="C339" s="272"/>
      <c r="D339" s="272"/>
      <c r="E339" s="325"/>
      <c r="F339" s="272"/>
      <c r="G339" s="364"/>
      <c r="H339" s="364"/>
      <c r="I339" s="272"/>
      <c r="J339" s="272"/>
      <c r="K339" s="365"/>
      <c r="P339" s="70"/>
      <c r="Q339" s="70"/>
      <c r="R339" s="70"/>
      <c r="S339" s="70"/>
      <c r="T339" s="70"/>
      <c r="U339" s="67"/>
      <c r="V339" s="67"/>
      <c r="W339" s="67"/>
      <c r="X339" s="67"/>
      <c r="Y339" s="67"/>
      <c r="Z339" s="67"/>
      <c r="AA339" s="67"/>
      <c r="AB339" s="67"/>
      <c r="AC339" s="67"/>
      <c r="AD339" s="67"/>
      <c r="AE339" s="67"/>
      <c r="AF339" s="67"/>
      <c r="AG339" s="67"/>
      <c r="AH339" s="67"/>
      <c r="AI339" s="67"/>
      <c r="AJ339" s="67"/>
      <c r="AK339" s="67"/>
      <c r="AL339" s="67"/>
      <c r="AM339" s="67"/>
      <c r="AN339" s="67"/>
      <c r="AO339" s="67"/>
      <c r="AP339" s="67"/>
      <c r="AQ339" s="67"/>
      <c r="AR339" s="67"/>
      <c r="AS339" s="67"/>
      <c r="AT339" s="67"/>
      <c r="AU339" s="67"/>
      <c r="AV339" s="67"/>
      <c r="AW339" s="67"/>
      <c r="AX339" s="67"/>
      <c r="AY339" s="67"/>
      <c r="AZ339" s="67"/>
      <c r="BA339" s="67"/>
      <c r="BB339" s="67"/>
      <c r="BC339" s="67"/>
    </row>
    <row r="340" spans="1:55" s="69" customFormat="1" ht="14.25" x14ac:dyDescent="0.4">
      <c r="A340" s="70"/>
      <c r="B340" s="347"/>
      <c r="C340" s="272"/>
      <c r="D340" s="272"/>
      <c r="E340" s="325"/>
      <c r="F340" s="272"/>
      <c r="G340" s="364"/>
      <c r="H340" s="364"/>
      <c r="I340" s="272"/>
      <c r="J340" s="272"/>
      <c r="K340" s="365"/>
      <c r="P340" s="70"/>
      <c r="Q340" s="70"/>
      <c r="R340" s="70"/>
      <c r="S340" s="70"/>
      <c r="T340" s="70"/>
      <c r="U340" s="67"/>
      <c r="V340" s="67"/>
      <c r="W340" s="67"/>
      <c r="X340" s="67"/>
      <c r="Y340" s="67"/>
      <c r="Z340" s="67"/>
      <c r="AA340" s="67"/>
      <c r="AB340" s="67"/>
      <c r="AC340" s="67"/>
      <c r="AD340" s="67"/>
      <c r="AE340" s="67"/>
      <c r="AF340" s="67"/>
      <c r="AG340" s="67"/>
      <c r="AH340" s="67"/>
      <c r="AI340" s="67"/>
      <c r="AJ340" s="67"/>
      <c r="AK340" s="67"/>
      <c r="AL340" s="67"/>
      <c r="AM340" s="67"/>
      <c r="AN340" s="67"/>
      <c r="AO340" s="67"/>
      <c r="AP340" s="67"/>
      <c r="AQ340" s="67"/>
      <c r="AR340" s="67"/>
      <c r="AS340" s="67"/>
      <c r="AT340" s="67"/>
      <c r="AU340" s="67"/>
      <c r="AV340" s="67"/>
      <c r="AW340" s="67"/>
      <c r="AX340" s="67"/>
      <c r="AY340" s="67"/>
      <c r="AZ340" s="67"/>
      <c r="BA340" s="67"/>
      <c r="BB340" s="67"/>
      <c r="BC340" s="67"/>
    </row>
    <row r="341" spans="1:55" s="69" customFormat="1" ht="14.25" x14ac:dyDescent="0.4">
      <c r="A341" s="70"/>
      <c r="B341" s="347"/>
      <c r="C341" s="272"/>
      <c r="D341" s="272"/>
      <c r="E341" s="325"/>
      <c r="F341" s="272"/>
      <c r="G341" s="364"/>
      <c r="H341" s="364"/>
      <c r="I341" s="272"/>
      <c r="J341" s="272"/>
      <c r="K341" s="365"/>
      <c r="P341" s="70"/>
      <c r="Q341" s="70"/>
      <c r="R341" s="70"/>
      <c r="S341" s="70"/>
      <c r="T341" s="70"/>
      <c r="U341" s="67"/>
      <c r="V341" s="67"/>
      <c r="W341" s="67"/>
      <c r="X341" s="67"/>
      <c r="Y341" s="67"/>
      <c r="Z341" s="67"/>
      <c r="AA341" s="67"/>
      <c r="AB341" s="67"/>
      <c r="AC341" s="67"/>
      <c r="AD341" s="67"/>
      <c r="AE341" s="67"/>
      <c r="AF341" s="67"/>
      <c r="AG341" s="67"/>
      <c r="AH341" s="67"/>
      <c r="AI341" s="67"/>
      <c r="AJ341" s="67"/>
      <c r="AK341" s="67"/>
      <c r="AL341" s="67"/>
      <c r="AM341" s="67"/>
      <c r="AN341" s="67"/>
      <c r="AO341" s="67"/>
      <c r="AP341" s="67"/>
      <c r="AQ341" s="67"/>
      <c r="AR341" s="67"/>
      <c r="AS341" s="67"/>
      <c r="AT341" s="67"/>
      <c r="AU341" s="67"/>
      <c r="AV341" s="67"/>
      <c r="AW341" s="67"/>
      <c r="AX341" s="67"/>
      <c r="AY341" s="67"/>
      <c r="AZ341" s="67"/>
      <c r="BA341" s="67"/>
      <c r="BB341" s="67"/>
      <c r="BC341" s="67"/>
    </row>
    <row r="342" spans="1:55" s="69" customFormat="1" ht="14.25" x14ac:dyDescent="0.4">
      <c r="A342" s="70"/>
      <c r="B342" s="347"/>
      <c r="C342" s="272"/>
      <c r="D342" s="272"/>
      <c r="E342" s="325"/>
      <c r="F342" s="272"/>
      <c r="G342" s="364"/>
      <c r="H342" s="364"/>
      <c r="I342" s="272"/>
      <c r="J342" s="272"/>
      <c r="K342" s="365"/>
      <c r="P342" s="70"/>
      <c r="Q342" s="70"/>
      <c r="R342" s="70"/>
      <c r="S342" s="70"/>
      <c r="T342" s="70"/>
      <c r="U342" s="67"/>
      <c r="V342" s="67"/>
      <c r="W342" s="67"/>
      <c r="X342" s="67"/>
      <c r="Y342" s="67"/>
      <c r="Z342" s="67"/>
      <c r="AA342" s="67"/>
      <c r="AB342" s="67"/>
      <c r="AC342" s="67"/>
      <c r="AD342" s="67"/>
      <c r="AE342" s="67"/>
      <c r="AF342" s="67"/>
      <c r="AG342" s="67"/>
      <c r="AH342" s="67"/>
      <c r="AI342" s="67"/>
      <c r="AJ342" s="67"/>
      <c r="AK342" s="67"/>
      <c r="AL342" s="67"/>
      <c r="AM342" s="67"/>
      <c r="AN342" s="67"/>
      <c r="AO342" s="67"/>
      <c r="AP342" s="67"/>
      <c r="AQ342" s="67"/>
      <c r="AR342" s="67"/>
      <c r="AS342" s="67"/>
      <c r="AT342" s="67"/>
      <c r="AU342" s="67"/>
      <c r="AV342" s="67"/>
      <c r="AW342" s="67"/>
      <c r="AX342" s="67"/>
      <c r="AY342" s="67"/>
      <c r="AZ342" s="67"/>
      <c r="BA342" s="67"/>
      <c r="BB342" s="67"/>
      <c r="BC342" s="67"/>
    </row>
    <row r="343" spans="1:55" s="69" customFormat="1" ht="14.25" x14ac:dyDescent="0.4">
      <c r="A343" s="70"/>
      <c r="B343" s="347"/>
      <c r="C343" s="272"/>
      <c r="D343" s="272"/>
      <c r="E343" s="325"/>
      <c r="F343" s="272"/>
      <c r="G343" s="364"/>
      <c r="H343" s="364"/>
      <c r="I343" s="272"/>
      <c r="J343" s="272"/>
      <c r="K343" s="365"/>
      <c r="P343" s="70"/>
      <c r="Q343" s="70"/>
      <c r="R343" s="70"/>
      <c r="S343" s="70"/>
      <c r="T343" s="70"/>
      <c r="U343" s="67"/>
      <c r="V343" s="67"/>
      <c r="W343" s="67"/>
      <c r="X343" s="67"/>
      <c r="Y343" s="67"/>
      <c r="Z343" s="67"/>
      <c r="AA343" s="67"/>
      <c r="AB343" s="67"/>
      <c r="AC343" s="67"/>
      <c r="AD343" s="67"/>
      <c r="AE343" s="67"/>
      <c r="AF343" s="67"/>
      <c r="AG343" s="67"/>
      <c r="AH343" s="67"/>
      <c r="AI343" s="67"/>
      <c r="AJ343" s="67"/>
      <c r="AK343" s="67"/>
      <c r="AL343" s="67"/>
      <c r="AM343" s="67"/>
      <c r="AN343" s="67"/>
      <c r="AO343" s="67"/>
      <c r="AP343" s="67"/>
      <c r="AQ343" s="67"/>
      <c r="AR343" s="67"/>
      <c r="AS343" s="67"/>
      <c r="AT343" s="67"/>
      <c r="AU343" s="67"/>
      <c r="AV343" s="67"/>
      <c r="AW343" s="67"/>
      <c r="AX343" s="67"/>
      <c r="AY343" s="67"/>
      <c r="AZ343" s="67"/>
      <c r="BA343" s="67"/>
      <c r="BB343" s="67"/>
      <c r="BC343" s="67"/>
    </row>
    <row r="344" spans="1:55" s="69" customFormat="1" ht="14.25" x14ac:dyDescent="0.4">
      <c r="A344" s="70"/>
      <c r="B344" s="347"/>
      <c r="C344" s="272"/>
      <c r="D344" s="272"/>
      <c r="E344" s="325"/>
      <c r="F344" s="272"/>
      <c r="G344" s="364"/>
      <c r="H344" s="364"/>
      <c r="I344" s="272"/>
      <c r="J344" s="272"/>
      <c r="K344" s="365"/>
      <c r="P344" s="70"/>
      <c r="Q344" s="70"/>
      <c r="R344" s="70"/>
      <c r="S344" s="70"/>
      <c r="T344" s="70"/>
      <c r="U344" s="67"/>
      <c r="V344" s="67"/>
      <c r="W344" s="67"/>
      <c r="X344" s="67"/>
      <c r="Y344" s="67"/>
      <c r="Z344" s="67"/>
      <c r="AA344" s="67"/>
      <c r="AB344" s="67"/>
      <c r="AC344" s="67"/>
      <c r="AD344" s="67"/>
      <c r="AE344" s="67"/>
      <c r="AF344" s="67"/>
      <c r="AG344" s="67"/>
      <c r="AH344" s="67"/>
      <c r="AI344" s="67"/>
      <c r="AJ344" s="67"/>
      <c r="AK344" s="67"/>
      <c r="AL344" s="67"/>
      <c r="AM344" s="67"/>
      <c r="AN344" s="67"/>
      <c r="AO344" s="67"/>
      <c r="AP344" s="67"/>
      <c r="AQ344" s="67"/>
      <c r="AR344" s="67"/>
      <c r="AS344" s="67"/>
      <c r="AT344" s="67"/>
      <c r="AU344" s="67"/>
      <c r="AV344" s="67"/>
      <c r="AW344" s="67"/>
      <c r="AX344" s="67"/>
      <c r="AY344" s="67"/>
      <c r="AZ344" s="67"/>
      <c r="BA344" s="67"/>
      <c r="BB344" s="67"/>
      <c r="BC344" s="67"/>
    </row>
    <row r="345" spans="1:55" s="69" customFormat="1" ht="14.25" x14ac:dyDescent="0.4">
      <c r="A345" s="70"/>
      <c r="B345" s="347"/>
      <c r="C345" s="272"/>
      <c r="D345" s="272"/>
      <c r="E345" s="325"/>
      <c r="F345" s="272"/>
      <c r="G345" s="364"/>
      <c r="H345" s="364"/>
      <c r="I345" s="272"/>
      <c r="J345" s="272"/>
      <c r="K345" s="365"/>
      <c r="P345" s="70"/>
      <c r="Q345" s="70"/>
      <c r="R345" s="70"/>
      <c r="S345" s="70"/>
      <c r="T345" s="70"/>
      <c r="U345" s="67"/>
      <c r="V345" s="67"/>
      <c r="W345" s="67"/>
      <c r="X345" s="67"/>
      <c r="Y345" s="67"/>
      <c r="Z345" s="67"/>
      <c r="AA345" s="67"/>
      <c r="AB345" s="67"/>
      <c r="AC345" s="67"/>
      <c r="AD345" s="67"/>
      <c r="AE345" s="67"/>
      <c r="AF345" s="67"/>
      <c r="AG345" s="67"/>
      <c r="AH345" s="67"/>
      <c r="AI345" s="67"/>
      <c r="AJ345" s="67"/>
      <c r="AK345" s="67"/>
      <c r="AL345" s="67"/>
      <c r="AM345" s="67"/>
      <c r="AN345" s="67"/>
      <c r="AO345" s="67"/>
      <c r="AP345" s="67"/>
      <c r="AQ345" s="67"/>
      <c r="AR345" s="67"/>
      <c r="AS345" s="67"/>
      <c r="AT345" s="67"/>
      <c r="AU345" s="67"/>
      <c r="AV345" s="67"/>
      <c r="AW345" s="67"/>
      <c r="AX345" s="67"/>
      <c r="AY345" s="67"/>
      <c r="AZ345" s="67"/>
      <c r="BA345" s="67"/>
      <c r="BB345" s="67"/>
      <c r="BC345" s="67"/>
    </row>
    <row r="346" spans="1:55" s="69" customFormat="1" ht="14.25" x14ac:dyDescent="0.4">
      <c r="A346" s="70"/>
      <c r="B346" s="347"/>
      <c r="C346" s="272"/>
      <c r="D346" s="272"/>
      <c r="E346" s="325"/>
      <c r="F346" s="272"/>
      <c r="G346" s="364"/>
      <c r="H346" s="364"/>
      <c r="I346" s="272"/>
      <c r="J346" s="272"/>
      <c r="K346" s="365"/>
      <c r="P346" s="70"/>
      <c r="Q346" s="70"/>
      <c r="R346" s="70"/>
      <c r="S346" s="70"/>
      <c r="T346" s="70"/>
      <c r="U346" s="67"/>
      <c r="V346" s="67"/>
      <c r="W346" s="67"/>
      <c r="X346" s="67"/>
      <c r="Y346" s="67"/>
      <c r="Z346" s="67"/>
      <c r="AA346" s="67"/>
      <c r="AB346" s="67"/>
      <c r="AC346" s="67"/>
      <c r="AD346" s="67"/>
      <c r="AE346" s="67"/>
      <c r="AF346" s="67"/>
      <c r="AG346" s="67"/>
      <c r="AH346" s="67"/>
      <c r="AI346" s="67"/>
      <c r="AJ346" s="67"/>
      <c r="AK346" s="67"/>
      <c r="AL346" s="67"/>
      <c r="AM346" s="67"/>
      <c r="AN346" s="67"/>
      <c r="AO346" s="67"/>
      <c r="AP346" s="67"/>
      <c r="AQ346" s="67"/>
      <c r="AR346" s="67"/>
      <c r="AS346" s="67"/>
      <c r="AT346" s="67"/>
      <c r="AU346" s="67"/>
      <c r="AV346" s="67"/>
      <c r="AW346" s="67"/>
      <c r="AX346" s="67"/>
      <c r="AY346" s="67"/>
      <c r="AZ346" s="67"/>
      <c r="BA346" s="67"/>
      <c r="BB346" s="67"/>
      <c r="BC346" s="67"/>
    </row>
    <row r="347" spans="1:55" s="69" customFormat="1" ht="14.25" x14ac:dyDescent="0.4">
      <c r="A347" s="70"/>
      <c r="B347" s="347"/>
      <c r="C347" s="272"/>
      <c r="D347" s="272"/>
      <c r="E347" s="325"/>
      <c r="F347" s="272"/>
      <c r="G347" s="364"/>
      <c r="H347" s="364"/>
      <c r="I347" s="272"/>
      <c r="J347" s="272"/>
      <c r="K347" s="365"/>
      <c r="P347" s="70"/>
      <c r="Q347" s="70"/>
      <c r="R347" s="70"/>
      <c r="S347" s="70"/>
      <c r="T347" s="70"/>
      <c r="U347" s="67"/>
      <c r="V347" s="67"/>
      <c r="W347" s="67"/>
      <c r="X347" s="67"/>
      <c r="Y347" s="67"/>
      <c r="Z347" s="67"/>
      <c r="AA347" s="67"/>
      <c r="AB347" s="67"/>
      <c r="AC347" s="67"/>
      <c r="AD347" s="67"/>
      <c r="AE347" s="67"/>
      <c r="AF347" s="67"/>
      <c r="AG347" s="67"/>
      <c r="AH347" s="67"/>
      <c r="AI347" s="67"/>
      <c r="AJ347" s="67"/>
      <c r="AK347" s="67"/>
      <c r="AL347" s="67"/>
      <c r="AM347" s="67"/>
      <c r="AN347" s="67"/>
      <c r="AO347" s="67"/>
      <c r="AP347" s="67"/>
      <c r="AQ347" s="67"/>
      <c r="AR347" s="67"/>
      <c r="AS347" s="67"/>
      <c r="AT347" s="67"/>
      <c r="AU347" s="67"/>
      <c r="AV347" s="67"/>
      <c r="AW347" s="67"/>
      <c r="AX347" s="67"/>
      <c r="AY347" s="67"/>
      <c r="AZ347" s="67"/>
      <c r="BA347" s="67"/>
      <c r="BB347" s="67"/>
      <c r="BC347" s="67"/>
    </row>
    <row r="348" spans="1:55" s="69" customFormat="1" ht="14.25" x14ac:dyDescent="0.4">
      <c r="A348" s="70"/>
      <c r="B348" s="347"/>
      <c r="C348" s="272"/>
      <c r="D348" s="272"/>
      <c r="E348" s="325"/>
      <c r="F348" s="272"/>
      <c r="G348" s="364"/>
      <c r="H348" s="364"/>
      <c r="I348" s="272"/>
      <c r="J348" s="272"/>
      <c r="K348" s="365"/>
      <c r="P348" s="70"/>
      <c r="Q348" s="70"/>
      <c r="R348" s="70"/>
      <c r="S348" s="70"/>
      <c r="T348" s="70"/>
      <c r="U348" s="67"/>
      <c r="V348" s="67"/>
      <c r="W348" s="67"/>
      <c r="X348" s="67"/>
      <c r="Y348" s="67"/>
      <c r="Z348" s="67"/>
      <c r="AA348" s="67"/>
      <c r="AB348" s="67"/>
      <c r="AC348" s="67"/>
      <c r="AD348" s="67"/>
      <c r="AE348" s="67"/>
      <c r="AF348" s="67"/>
      <c r="AG348" s="67"/>
      <c r="AH348" s="67"/>
      <c r="AI348" s="67"/>
      <c r="AJ348" s="67"/>
      <c r="AK348" s="67"/>
      <c r="AL348" s="67"/>
      <c r="AM348" s="67"/>
      <c r="AN348" s="67"/>
      <c r="AO348" s="67"/>
      <c r="AP348" s="67"/>
      <c r="AQ348" s="67"/>
      <c r="AR348" s="67"/>
      <c r="AS348" s="67"/>
      <c r="AT348" s="67"/>
      <c r="AU348" s="67"/>
      <c r="AV348" s="67"/>
      <c r="AW348" s="67"/>
      <c r="AX348" s="67"/>
      <c r="AY348" s="67"/>
      <c r="AZ348" s="67"/>
      <c r="BA348" s="67"/>
      <c r="BB348" s="67"/>
      <c r="BC348" s="67"/>
    </row>
    <row r="349" spans="1:55" s="69" customFormat="1" ht="14.25" x14ac:dyDescent="0.4">
      <c r="A349" s="70"/>
      <c r="B349" s="347"/>
      <c r="C349" s="84"/>
      <c r="D349" s="84"/>
      <c r="E349" s="304"/>
      <c r="F349" s="84"/>
      <c r="G349" s="85"/>
      <c r="H349" s="85"/>
      <c r="I349" s="272"/>
      <c r="J349" s="272"/>
      <c r="K349" s="365"/>
      <c r="P349" s="70"/>
      <c r="Q349" s="70"/>
      <c r="R349" s="70"/>
      <c r="S349" s="70"/>
      <c r="T349" s="70"/>
      <c r="U349" s="67"/>
      <c r="V349" s="67"/>
      <c r="W349" s="67"/>
      <c r="X349" s="67"/>
      <c r="Y349" s="67"/>
      <c r="Z349" s="67"/>
      <c r="AA349" s="67"/>
      <c r="AB349" s="67"/>
      <c r="AC349" s="67"/>
      <c r="AD349" s="67"/>
      <c r="AE349" s="67"/>
      <c r="AF349" s="67"/>
      <c r="AG349" s="67"/>
      <c r="AH349" s="67"/>
      <c r="AI349" s="67"/>
      <c r="AJ349" s="67"/>
      <c r="AK349" s="67"/>
      <c r="AL349" s="67"/>
      <c r="AM349" s="67"/>
      <c r="AN349" s="67"/>
      <c r="AO349" s="67"/>
      <c r="AP349" s="67"/>
      <c r="AQ349" s="67"/>
      <c r="AR349" s="67"/>
      <c r="AS349" s="67"/>
      <c r="AT349" s="67"/>
      <c r="AU349" s="67"/>
      <c r="AV349" s="67"/>
      <c r="AW349" s="67"/>
      <c r="AX349" s="67"/>
      <c r="AY349" s="67"/>
      <c r="AZ349" s="67"/>
      <c r="BA349" s="67"/>
      <c r="BB349" s="67"/>
      <c r="BC349" s="67"/>
    </row>
    <row r="350" spans="1:55" s="69" customFormat="1" ht="14.25" x14ac:dyDescent="0.4">
      <c r="A350" s="70"/>
      <c r="B350" s="347"/>
      <c r="C350" s="84"/>
      <c r="D350" s="84"/>
      <c r="E350" s="304"/>
      <c r="F350" s="84"/>
      <c r="G350" s="85"/>
      <c r="H350" s="85"/>
      <c r="I350" s="272"/>
      <c r="J350" s="272"/>
      <c r="K350" s="365"/>
      <c r="P350" s="70"/>
      <c r="Q350" s="70"/>
      <c r="R350" s="70"/>
      <c r="S350" s="70"/>
      <c r="T350" s="70"/>
      <c r="U350" s="67"/>
      <c r="V350" s="67"/>
      <c r="W350" s="67"/>
      <c r="X350" s="67"/>
      <c r="Y350" s="67"/>
      <c r="Z350" s="67"/>
      <c r="AA350" s="67"/>
      <c r="AB350" s="67"/>
      <c r="AC350" s="67"/>
      <c r="AD350" s="67"/>
      <c r="AE350" s="67"/>
      <c r="AF350" s="67"/>
      <c r="AG350" s="67"/>
      <c r="AH350" s="67"/>
      <c r="AI350" s="67"/>
      <c r="AJ350" s="67"/>
      <c r="AK350" s="67"/>
      <c r="AL350" s="67"/>
      <c r="AM350" s="67"/>
      <c r="AN350" s="67"/>
      <c r="AO350" s="67"/>
      <c r="AP350" s="67"/>
      <c r="AQ350" s="67"/>
      <c r="AR350" s="67"/>
      <c r="AS350" s="67"/>
      <c r="AT350" s="67"/>
      <c r="AU350" s="67"/>
      <c r="AV350" s="67"/>
      <c r="AW350" s="67"/>
      <c r="AX350" s="67"/>
      <c r="AY350" s="67"/>
      <c r="AZ350" s="67"/>
      <c r="BA350" s="67"/>
      <c r="BB350" s="67"/>
      <c r="BC350" s="67"/>
    </row>
  </sheetData>
  <mergeCells count="46">
    <mergeCell ref="C133:I133"/>
    <mergeCell ref="C134:I134"/>
    <mergeCell ref="C135:I135"/>
    <mergeCell ref="B136:B145"/>
    <mergeCell ref="C114:I114"/>
    <mergeCell ref="B115:B122"/>
    <mergeCell ref="C125:I125"/>
    <mergeCell ref="C126:I126"/>
    <mergeCell ref="C127:I127"/>
    <mergeCell ref="B128:B130"/>
    <mergeCell ref="C113:I113"/>
    <mergeCell ref="C61:I61"/>
    <mergeCell ref="B62:B76"/>
    <mergeCell ref="C79:I79"/>
    <mergeCell ref="C80:I80"/>
    <mergeCell ref="C81:I81"/>
    <mergeCell ref="C112:I112"/>
    <mergeCell ref="B82:B95"/>
    <mergeCell ref="C98:I98"/>
    <mergeCell ref="C99:I99"/>
    <mergeCell ref="C100:I100"/>
    <mergeCell ref="B101:B109"/>
    <mergeCell ref="C11:D11"/>
    <mergeCell ref="C13:I13"/>
    <mergeCell ref="C60:I60"/>
    <mergeCell ref="C15:I15"/>
    <mergeCell ref="B16:B26"/>
    <mergeCell ref="C29:I29"/>
    <mergeCell ref="C30:I30"/>
    <mergeCell ref="C31:I31"/>
    <mergeCell ref="B32:B40"/>
    <mergeCell ref="C45:I45"/>
    <mergeCell ref="C14:I14"/>
    <mergeCell ref="C46:I46"/>
    <mergeCell ref="C47:I47"/>
    <mergeCell ref="B48:B55"/>
    <mergeCell ref="C59:I59"/>
    <mergeCell ref="C7:D7"/>
    <mergeCell ref="C8:D8"/>
    <mergeCell ref="C9:D9"/>
    <mergeCell ref="C10:D10"/>
    <mergeCell ref="C2:D2"/>
    <mergeCell ref="C3:D3"/>
    <mergeCell ref="C4:D4"/>
    <mergeCell ref="C5:D5"/>
    <mergeCell ref="C6:D6"/>
  </mergeCells>
  <conditionalFormatting sqref="G129:H130 G83:H87 G89:H89 G91:H91 G93:H93 G26:H26 G17:H24 G33:H40 G102:H109 G49:H53 G55:H55 H137:H139 H142:H145">
    <cfRule type="cellIs" dxfId="109" priority="109" operator="equal">
      <formula>"Fail"</formula>
    </cfRule>
  </conditionalFormatting>
  <conditionalFormatting sqref="G129:H130 G83:H87 G89:H89 G91:H91 G93:H93 G26:H26 G17:H24 G33:H40 G102:H109 G49:H53 G55:H55 H137:H139 H142:H145">
    <cfRule type="cellIs" dxfId="108" priority="108" operator="equal">
      <formula>"Pass"</formula>
    </cfRule>
  </conditionalFormatting>
  <conditionalFormatting sqref="C27">
    <cfRule type="cellIs" dxfId="107" priority="110" operator="equal">
      <formula>"Complete"</formula>
    </cfRule>
  </conditionalFormatting>
  <conditionalFormatting sqref="C96">
    <cfRule type="cellIs" dxfId="106" priority="105" operator="equal">
      <formula>"Complete"</formula>
    </cfRule>
  </conditionalFormatting>
  <conditionalFormatting sqref="C77">
    <cfRule type="cellIs" dxfId="105" priority="106" operator="equal">
      <formula>"Complete"</formula>
    </cfRule>
  </conditionalFormatting>
  <conditionalFormatting sqref="C110">
    <cfRule type="cellIs" dxfId="104" priority="104" operator="equal">
      <formula>"Complete"</formula>
    </cfRule>
  </conditionalFormatting>
  <conditionalFormatting sqref="C131">
    <cfRule type="cellIs" dxfId="103" priority="103" operator="equal">
      <formula>"Complete"</formula>
    </cfRule>
  </conditionalFormatting>
  <conditionalFormatting sqref="C146">
    <cfRule type="cellIs" dxfId="102" priority="100" operator="equal">
      <formula>"Complete"</formula>
    </cfRule>
  </conditionalFormatting>
  <conditionalFormatting sqref="H140">
    <cfRule type="cellIs" dxfId="101" priority="99" operator="equal">
      <formula>"Fail"</formula>
    </cfRule>
  </conditionalFormatting>
  <conditionalFormatting sqref="H140">
    <cfRule type="cellIs" dxfId="100" priority="98" operator="equal">
      <formula>"Pass"</formula>
    </cfRule>
  </conditionalFormatting>
  <conditionalFormatting sqref="H141">
    <cfRule type="cellIs" dxfId="99" priority="97" operator="equal">
      <formula>"Fail"</formula>
    </cfRule>
  </conditionalFormatting>
  <conditionalFormatting sqref="H141">
    <cfRule type="cellIs" dxfId="98" priority="96" operator="equal">
      <formula>"Pass"</formula>
    </cfRule>
  </conditionalFormatting>
  <conditionalFormatting sqref="C57">
    <cfRule type="cellIs" dxfId="97" priority="107" operator="equal">
      <formula>"Complete"</formula>
    </cfRule>
  </conditionalFormatting>
  <conditionalFormatting sqref="C43">
    <cfRule type="cellIs" dxfId="96" priority="102" operator="equal">
      <formula>"Complete"</formula>
    </cfRule>
  </conditionalFormatting>
  <conditionalFormatting sqref="C123">
    <cfRule type="cellIs" dxfId="95" priority="101" operator="equal">
      <formula>"Complete"</formula>
    </cfRule>
  </conditionalFormatting>
  <conditionalFormatting sqref="C153:C159 C161">
    <cfRule type="cellIs" dxfId="94" priority="95" operator="equal">
      <formula>1</formula>
    </cfRule>
  </conditionalFormatting>
  <conditionalFormatting sqref="C160">
    <cfRule type="cellIs" dxfId="93" priority="94" operator="equal">
      <formula>1</formula>
    </cfRule>
  </conditionalFormatting>
  <conditionalFormatting sqref="H63:H76">
    <cfRule type="cellIs" dxfId="92" priority="93" operator="equal">
      <formula>"Fail"</formula>
    </cfRule>
  </conditionalFormatting>
  <conditionalFormatting sqref="H63:H76">
    <cfRule type="cellIs" dxfId="91" priority="92" operator="equal">
      <formula>"Pass"</formula>
    </cfRule>
  </conditionalFormatting>
  <conditionalFormatting sqref="G116:H123">
    <cfRule type="cellIs" dxfId="90" priority="91" operator="equal">
      <formula>"Fail"</formula>
    </cfRule>
  </conditionalFormatting>
  <conditionalFormatting sqref="G116:H123">
    <cfRule type="cellIs" dxfId="89" priority="90" operator="equal">
      <formula>"Pass"</formula>
    </cfRule>
  </conditionalFormatting>
  <conditionalFormatting sqref="G92:H92">
    <cfRule type="cellIs" dxfId="88" priority="89" operator="equal">
      <formula>"Fail"</formula>
    </cfRule>
  </conditionalFormatting>
  <conditionalFormatting sqref="G92:H92">
    <cfRule type="cellIs" dxfId="87" priority="88" operator="equal">
      <formula>"Pass"</formula>
    </cfRule>
  </conditionalFormatting>
  <conditionalFormatting sqref="G90:H90">
    <cfRule type="cellIs" dxfId="86" priority="87" operator="equal">
      <formula>"Fail"</formula>
    </cfRule>
  </conditionalFormatting>
  <conditionalFormatting sqref="G90:H90">
    <cfRule type="cellIs" dxfId="85" priority="86" operator="equal">
      <formula>"Pass"</formula>
    </cfRule>
  </conditionalFormatting>
  <conditionalFormatting sqref="G88:H88">
    <cfRule type="cellIs" dxfId="84" priority="85" operator="equal">
      <formula>"Fail"</formula>
    </cfRule>
  </conditionalFormatting>
  <conditionalFormatting sqref="G88:H88">
    <cfRule type="cellIs" dxfId="83" priority="84" operator="equal">
      <formula>"Pass"</formula>
    </cfRule>
  </conditionalFormatting>
  <conditionalFormatting sqref="G95:H95">
    <cfRule type="cellIs" dxfId="82" priority="83" operator="equal">
      <formula>"Fail"</formula>
    </cfRule>
  </conditionalFormatting>
  <conditionalFormatting sqref="G95:H95">
    <cfRule type="cellIs" dxfId="81" priority="82" operator="equal">
      <formula>"Pass"</formula>
    </cfRule>
  </conditionalFormatting>
  <conditionalFormatting sqref="G94:H94">
    <cfRule type="cellIs" dxfId="80" priority="81" operator="equal">
      <formula>"Fail"</formula>
    </cfRule>
  </conditionalFormatting>
  <conditionalFormatting sqref="G94:H94">
    <cfRule type="cellIs" dxfId="79" priority="80" operator="equal">
      <formula>"Pass"</formula>
    </cfRule>
  </conditionalFormatting>
  <conditionalFormatting sqref="G25:H25">
    <cfRule type="cellIs" dxfId="78" priority="79" operator="equal">
      <formula>"Fail"</formula>
    </cfRule>
  </conditionalFormatting>
  <conditionalFormatting sqref="G25:H25">
    <cfRule type="cellIs" dxfId="77" priority="78" operator="equal">
      <formula>"Pass"</formula>
    </cfRule>
  </conditionalFormatting>
  <conditionalFormatting sqref="G42:H42">
    <cfRule type="cellIs" dxfId="76" priority="77" operator="equal">
      <formula>"Fail"</formula>
    </cfRule>
  </conditionalFormatting>
  <conditionalFormatting sqref="G42:H42">
    <cfRule type="cellIs" dxfId="75" priority="76" operator="equal">
      <formula>"Pass"</formula>
    </cfRule>
  </conditionalFormatting>
  <conditionalFormatting sqref="G41:H41">
    <cfRule type="cellIs" dxfId="74" priority="75" operator="equal">
      <formula>"Fail"</formula>
    </cfRule>
  </conditionalFormatting>
  <conditionalFormatting sqref="G41:H41">
    <cfRule type="cellIs" dxfId="73" priority="74" operator="equal">
      <formula>"Pass"</formula>
    </cfRule>
  </conditionalFormatting>
  <conditionalFormatting sqref="G56:H56">
    <cfRule type="cellIs" dxfId="72" priority="73" operator="equal">
      <formula>"Fail"</formula>
    </cfRule>
  </conditionalFormatting>
  <conditionalFormatting sqref="G56:H56">
    <cfRule type="cellIs" dxfId="71" priority="72" operator="equal">
      <formula>"Pass"</formula>
    </cfRule>
  </conditionalFormatting>
  <conditionalFormatting sqref="G54:H54">
    <cfRule type="cellIs" dxfId="70" priority="71" operator="equal">
      <formula>"Fail"</formula>
    </cfRule>
  </conditionalFormatting>
  <conditionalFormatting sqref="G54:H54">
    <cfRule type="cellIs" dxfId="69" priority="70" operator="equal">
      <formula>"Pass"</formula>
    </cfRule>
  </conditionalFormatting>
  <conditionalFormatting sqref="G63">
    <cfRule type="cellIs" dxfId="68" priority="67" operator="equal">
      <formula>#REF!</formula>
    </cfRule>
    <cfRule type="cellIs" dxfId="67" priority="68" operator="equal">
      <formula>#REF!</formula>
    </cfRule>
    <cfRule type="cellIs" dxfId="66" priority="69" operator="equal">
      <formula>#REF!</formula>
    </cfRule>
  </conditionalFormatting>
  <conditionalFormatting sqref="G64">
    <cfRule type="cellIs" dxfId="65" priority="64" operator="equal">
      <formula>#REF!</formula>
    </cfRule>
    <cfRule type="cellIs" dxfId="64" priority="65" operator="equal">
      <formula>#REF!</formula>
    </cfRule>
    <cfRule type="cellIs" dxfId="63" priority="66" operator="equal">
      <formula>#REF!</formula>
    </cfRule>
  </conditionalFormatting>
  <conditionalFormatting sqref="G65">
    <cfRule type="cellIs" dxfId="62" priority="61" operator="equal">
      <formula>#REF!</formula>
    </cfRule>
    <cfRule type="cellIs" dxfId="61" priority="62" operator="equal">
      <formula>#REF!</formula>
    </cfRule>
    <cfRule type="cellIs" dxfId="60" priority="63" operator="equal">
      <formula>#REF!</formula>
    </cfRule>
  </conditionalFormatting>
  <conditionalFormatting sqref="G66">
    <cfRule type="cellIs" dxfId="59" priority="58" operator="equal">
      <formula>#REF!</formula>
    </cfRule>
    <cfRule type="cellIs" dxfId="58" priority="59" operator="equal">
      <formula>#REF!</formula>
    </cfRule>
    <cfRule type="cellIs" dxfId="57" priority="60" operator="equal">
      <formula>#REF!</formula>
    </cfRule>
  </conditionalFormatting>
  <conditionalFormatting sqref="G67">
    <cfRule type="cellIs" dxfId="56" priority="55" operator="equal">
      <formula>#REF!</formula>
    </cfRule>
    <cfRule type="cellIs" dxfId="55" priority="56" operator="equal">
      <formula>#REF!</formula>
    </cfRule>
    <cfRule type="cellIs" dxfId="54" priority="57" operator="equal">
      <formula>#REF!</formula>
    </cfRule>
  </conditionalFormatting>
  <conditionalFormatting sqref="G68">
    <cfRule type="cellIs" dxfId="53" priority="52" operator="equal">
      <formula>#REF!</formula>
    </cfRule>
    <cfRule type="cellIs" dxfId="52" priority="53" operator="equal">
      <formula>#REF!</formula>
    </cfRule>
    <cfRule type="cellIs" dxfId="51" priority="54" operator="equal">
      <formula>#REF!</formula>
    </cfRule>
  </conditionalFormatting>
  <conditionalFormatting sqref="G69">
    <cfRule type="cellIs" dxfId="50" priority="49" operator="equal">
      <formula>#REF!</formula>
    </cfRule>
    <cfRule type="cellIs" dxfId="49" priority="50" operator="equal">
      <formula>#REF!</formula>
    </cfRule>
    <cfRule type="cellIs" dxfId="48" priority="51" operator="equal">
      <formula>#REF!</formula>
    </cfRule>
  </conditionalFormatting>
  <conditionalFormatting sqref="G70">
    <cfRule type="cellIs" dxfId="47" priority="46" operator="equal">
      <formula>#REF!</formula>
    </cfRule>
    <cfRule type="cellIs" dxfId="46" priority="47" operator="equal">
      <formula>#REF!</formula>
    </cfRule>
    <cfRule type="cellIs" dxfId="45" priority="48" operator="equal">
      <formula>#REF!</formula>
    </cfRule>
  </conditionalFormatting>
  <conditionalFormatting sqref="G71">
    <cfRule type="cellIs" dxfId="44" priority="43" operator="equal">
      <formula>#REF!</formula>
    </cfRule>
    <cfRule type="cellIs" dxfId="43" priority="44" operator="equal">
      <formula>#REF!</formula>
    </cfRule>
    <cfRule type="cellIs" dxfId="42" priority="45" operator="equal">
      <formula>#REF!</formula>
    </cfRule>
  </conditionalFormatting>
  <conditionalFormatting sqref="G72">
    <cfRule type="cellIs" dxfId="41" priority="40" operator="equal">
      <formula>#REF!</formula>
    </cfRule>
    <cfRule type="cellIs" dxfId="40" priority="41" operator="equal">
      <formula>#REF!</formula>
    </cfRule>
    <cfRule type="cellIs" dxfId="39" priority="42" operator="equal">
      <formula>#REF!</formula>
    </cfRule>
  </conditionalFormatting>
  <conditionalFormatting sqref="G73">
    <cfRule type="cellIs" dxfId="38" priority="37" operator="equal">
      <formula>#REF!</formula>
    </cfRule>
    <cfRule type="cellIs" dxfId="37" priority="38" operator="equal">
      <formula>#REF!</formula>
    </cfRule>
    <cfRule type="cellIs" dxfId="36" priority="39" operator="equal">
      <formula>#REF!</formula>
    </cfRule>
  </conditionalFormatting>
  <conditionalFormatting sqref="G74">
    <cfRule type="cellIs" dxfId="35" priority="34" operator="equal">
      <formula>#REF!</formula>
    </cfRule>
    <cfRule type="cellIs" dxfId="34" priority="35" operator="equal">
      <formula>#REF!</formula>
    </cfRule>
    <cfRule type="cellIs" dxfId="33" priority="36" operator="equal">
      <formula>#REF!</formula>
    </cfRule>
  </conditionalFormatting>
  <conditionalFormatting sqref="G75">
    <cfRule type="cellIs" dxfId="32" priority="31" operator="equal">
      <formula>#REF!</formula>
    </cfRule>
    <cfRule type="cellIs" dxfId="31" priority="32" operator="equal">
      <formula>#REF!</formula>
    </cfRule>
    <cfRule type="cellIs" dxfId="30" priority="33" operator="equal">
      <formula>#REF!</formula>
    </cfRule>
  </conditionalFormatting>
  <conditionalFormatting sqref="G76">
    <cfRule type="cellIs" dxfId="29" priority="28" operator="equal">
      <formula>#REF!</formula>
    </cfRule>
    <cfRule type="cellIs" dxfId="28" priority="29" operator="equal">
      <formula>#REF!</formula>
    </cfRule>
    <cfRule type="cellIs" dxfId="27" priority="30" operator="equal">
      <formula>#REF!</formula>
    </cfRule>
  </conditionalFormatting>
  <conditionalFormatting sqref="G137">
    <cfRule type="cellIs" dxfId="26" priority="25" operator="equal">
      <formula>#REF!</formula>
    </cfRule>
    <cfRule type="cellIs" dxfId="25" priority="26" operator="equal">
      <formula>#REF!</formula>
    </cfRule>
    <cfRule type="cellIs" dxfId="24" priority="27" operator="equal">
      <formula>#REF!</formula>
    </cfRule>
  </conditionalFormatting>
  <conditionalFormatting sqref="G138">
    <cfRule type="cellIs" dxfId="23" priority="22" operator="equal">
      <formula>#REF!</formula>
    </cfRule>
    <cfRule type="cellIs" dxfId="22" priority="23" operator="equal">
      <formula>#REF!</formula>
    </cfRule>
    <cfRule type="cellIs" dxfId="21" priority="24" operator="equal">
      <formula>#REF!</formula>
    </cfRule>
  </conditionalFormatting>
  <conditionalFormatting sqref="G139">
    <cfRule type="cellIs" dxfId="20" priority="19" operator="equal">
      <formula>#REF!</formula>
    </cfRule>
    <cfRule type="cellIs" dxfId="19" priority="20" operator="equal">
      <formula>#REF!</formula>
    </cfRule>
    <cfRule type="cellIs" dxfId="18" priority="21" operator="equal">
      <formula>#REF!</formula>
    </cfRule>
  </conditionalFormatting>
  <conditionalFormatting sqref="G140">
    <cfRule type="cellIs" dxfId="17" priority="16" operator="equal">
      <formula>#REF!</formula>
    </cfRule>
    <cfRule type="cellIs" dxfId="16" priority="17" operator="equal">
      <formula>#REF!</formula>
    </cfRule>
    <cfRule type="cellIs" dxfId="15" priority="18" operator="equal">
      <formula>#REF!</formula>
    </cfRule>
  </conditionalFormatting>
  <conditionalFormatting sqref="G141">
    <cfRule type="cellIs" dxfId="14" priority="13" operator="equal">
      <formula>#REF!</formula>
    </cfRule>
    <cfRule type="cellIs" dxfId="13" priority="14" operator="equal">
      <formula>#REF!</formula>
    </cfRule>
    <cfRule type="cellIs" dxfId="12" priority="15" operator="equal">
      <formula>#REF!</formula>
    </cfRule>
  </conditionalFormatting>
  <conditionalFormatting sqref="G142">
    <cfRule type="cellIs" dxfId="11" priority="10" operator="equal">
      <formula>#REF!</formula>
    </cfRule>
    <cfRule type="cellIs" dxfId="10" priority="11" operator="equal">
      <formula>#REF!</formula>
    </cfRule>
    <cfRule type="cellIs" dxfId="9" priority="12" operator="equal">
      <formula>#REF!</formula>
    </cfRule>
  </conditionalFormatting>
  <conditionalFormatting sqref="G143">
    <cfRule type="cellIs" dxfId="8" priority="7" operator="equal">
      <formula>#REF!</formula>
    </cfRule>
    <cfRule type="cellIs" dxfId="7" priority="8" operator="equal">
      <formula>#REF!</formula>
    </cfRule>
    <cfRule type="cellIs" dxfId="6" priority="9" operator="equal">
      <formula>#REF!</formula>
    </cfRule>
  </conditionalFormatting>
  <conditionalFormatting sqref="G144">
    <cfRule type="cellIs" dxfId="5" priority="4" operator="equal">
      <formula>#REF!</formula>
    </cfRule>
    <cfRule type="cellIs" dxfId="4" priority="5" operator="equal">
      <formula>#REF!</formula>
    </cfRule>
    <cfRule type="cellIs" dxfId="3" priority="6" operator="equal">
      <formula>#REF!</formula>
    </cfRule>
  </conditionalFormatting>
  <conditionalFormatting sqref="G145">
    <cfRule type="cellIs" dxfId="2" priority="1" operator="equal">
      <formula>#REF!</formula>
    </cfRule>
    <cfRule type="cellIs" dxfId="1" priority="2" operator="equal">
      <formula>#REF!</formula>
    </cfRule>
    <cfRule type="cellIs" dxfId="0" priority="3" operator="equal">
      <formula>#REF!</formula>
    </cfRule>
  </conditionalFormatting>
  <dataValidations count="3">
    <dataValidation type="list" allowBlank="1" showInputMessage="1" showErrorMessage="1" sqref="H137:H145" xr:uid="{B8D38774-1747-4C36-90A0-E648C4EABF62}">
      <formula1>$J$150:$J$153</formula1>
    </dataValidation>
    <dataValidation type="list" allowBlank="1" showInputMessage="1" showErrorMessage="1" sqref="G17:H26 G49:H56 G33:H42 G83:H95 G129:H130 G102:H109 G116:H123 H63:H76" xr:uid="{0F4E911E-CF8D-499E-ABC3-C77ED30225C2}">
      <formula1>$G$149:$G$152</formula1>
    </dataValidation>
    <dataValidation type="textLength" operator="lessThan" allowBlank="1" showInputMessage="1" showErrorMessage="1" sqref="G63:G76 G137:G145" xr:uid="{BC0C054A-5920-41D6-BFC5-484256731F36}">
      <formula1>1</formula1>
    </dataValidation>
  </dataValidations>
  <pageMargins left="0.7" right="0.7" top="0.75" bottom="0.75" header="0.3" footer="0.3"/>
  <pageSetup paperSize="8" scale="2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10247-2B80-4ECE-AD79-0472E5868880}">
  <dimension ref="A1:CR263"/>
  <sheetViews>
    <sheetView zoomScale="80" zoomScaleNormal="80" workbookViewId="0"/>
  </sheetViews>
  <sheetFormatPr defaultRowHeight="14.25" x14ac:dyDescent="0.45"/>
  <cols>
    <col min="1" max="1" width="3" customWidth="1"/>
    <col min="2" max="2" width="57.73046875" bestFit="1" customWidth="1"/>
    <col min="3" max="3" width="93.86328125" bestFit="1" customWidth="1"/>
    <col min="4" max="4" width="104.3984375" customWidth="1"/>
  </cols>
  <sheetData>
    <row r="1" spans="1:96" x14ac:dyDescent="0.45">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row>
    <row r="2" spans="1:96" x14ac:dyDescent="0.45">
      <c r="A2" s="27"/>
      <c r="B2" s="612" t="s">
        <v>812</v>
      </c>
      <c r="C2" s="612"/>
      <c r="D2" s="612"/>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row>
    <row r="3" spans="1:96" x14ac:dyDescent="0.45">
      <c r="A3" s="27"/>
      <c r="B3" s="612"/>
      <c r="C3" s="612"/>
      <c r="D3" s="612"/>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row>
    <row r="4" spans="1:96" x14ac:dyDescent="0.45">
      <c r="A4" s="27"/>
      <c r="B4" s="18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row>
    <row r="5" spans="1:96" x14ac:dyDescent="0.45">
      <c r="A5" s="27"/>
      <c r="B5" s="105" t="s">
        <v>545</v>
      </c>
      <c r="C5" s="106" t="s">
        <v>273</v>
      </c>
      <c r="D5" s="106" t="s">
        <v>546</v>
      </c>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row>
    <row r="6" spans="1:96" x14ac:dyDescent="0.45">
      <c r="A6" s="27"/>
      <c r="B6" s="107" t="s">
        <v>547</v>
      </c>
      <c r="C6" s="107" t="s">
        <v>548</v>
      </c>
      <c r="D6" s="107" t="s">
        <v>549</v>
      </c>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row>
    <row r="7" spans="1:96" x14ac:dyDescent="0.45">
      <c r="A7" s="27"/>
      <c r="B7" s="107" t="s">
        <v>550</v>
      </c>
      <c r="C7" s="107" t="s">
        <v>551</v>
      </c>
      <c r="D7" s="107" t="s">
        <v>549</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row>
    <row r="8" spans="1:96" x14ac:dyDescent="0.45">
      <c r="A8" s="27"/>
      <c r="B8" s="107" t="s">
        <v>552</v>
      </c>
      <c r="C8" s="107" t="s">
        <v>553</v>
      </c>
      <c r="D8" s="107" t="s">
        <v>549</v>
      </c>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row>
    <row r="9" spans="1:96" x14ac:dyDescent="0.45">
      <c r="A9" s="27"/>
      <c r="B9" s="107" t="s">
        <v>554</v>
      </c>
      <c r="C9" s="107" t="s">
        <v>555</v>
      </c>
      <c r="D9" s="107" t="s">
        <v>549</v>
      </c>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row>
    <row r="10" spans="1:96" x14ac:dyDescent="0.45">
      <c r="A10" s="27"/>
      <c r="B10" s="107" t="s">
        <v>556</v>
      </c>
      <c r="C10" s="107" t="s">
        <v>557</v>
      </c>
      <c r="D10" s="107" t="s">
        <v>549</v>
      </c>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row>
    <row r="11" spans="1:96" x14ac:dyDescent="0.45">
      <c r="A11" s="27"/>
      <c r="B11" s="107" t="s">
        <v>232</v>
      </c>
      <c r="C11" s="107" t="s">
        <v>558</v>
      </c>
      <c r="D11" s="107" t="s">
        <v>549</v>
      </c>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row>
    <row r="12" spans="1:96" x14ac:dyDescent="0.45">
      <c r="A12" s="27"/>
      <c r="B12" s="107" t="s">
        <v>559</v>
      </c>
      <c r="C12" s="107" t="s">
        <v>560</v>
      </c>
      <c r="D12" s="107" t="s">
        <v>549</v>
      </c>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row>
    <row r="13" spans="1:96" x14ac:dyDescent="0.45">
      <c r="A13" s="27"/>
      <c r="B13" s="107" t="s">
        <v>561</v>
      </c>
      <c r="C13" s="107" t="s">
        <v>562</v>
      </c>
      <c r="D13" s="107" t="s">
        <v>549</v>
      </c>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row>
    <row r="14" spans="1:96" x14ac:dyDescent="0.45">
      <c r="A14" s="27"/>
      <c r="B14" s="107" t="s">
        <v>563</v>
      </c>
      <c r="C14" s="107" t="s">
        <v>564</v>
      </c>
      <c r="D14" s="107" t="s">
        <v>549</v>
      </c>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row>
    <row r="15" spans="1:96" x14ac:dyDescent="0.45">
      <c r="A15" s="27"/>
      <c r="B15" s="107" t="s">
        <v>565</v>
      </c>
      <c r="C15" s="107" t="s">
        <v>566</v>
      </c>
      <c r="D15" s="108" t="s">
        <v>549</v>
      </c>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row>
    <row r="16" spans="1:96" x14ac:dyDescent="0.45">
      <c r="A16" s="27"/>
      <c r="B16" s="107" t="s">
        <v>567</v>
      </c>
      <c r="C16" s="107" t="s">
        <v>568</v>
      </c>
      <c r="D16" s="107" t="s">
        <v>569</v>
      </c>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row>
    <row r="17" spans="1:96" x14ac:dyDescent="0.45">
      <c r="A17" s="27"/>
      <c r="B17" s="109" t="s">
        <v>230</v>
      </c>
      <c r="C17" s="109" t="s">
        <v>570</v>
      </c>
      <c r="D17" s="109" t="s">
        <v>571</v>
      </c>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row>
    <row r="18" spans="1:96" x14ac:dyDescent="0.45">
      <c r="A18" s="27"/>
      <c r="B18" s="173" t="s">
        <v>572</v>
      </c>
      <c r="C18" s="173" t="s">
        <v>573</v>
      </c>
      <c r="D18" s="173" t="s">
        <v>671</v>
      </c>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row>
    <row r="19" spans="1:96" x14ac:dyDescent="0.45">
      <c r="A19" s="27"/>
      <c r="B19" s="173" t="s">
        <v>574</v>
      </c>
      <c r="C19" s="173" t="s">
        <v>575</v>
      </c>
      <c r="D19" s="173" t="s">
        <v>670</v>
      </c>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row>
    <row r="20" spans="1:96" x14ac:dyDescent="0.45">
      <c r="A20" s="27"/>
      <c r="B20" s="109" t="s">
        <v>576</v>
      </c>
      <c r="C20" s="109" t="s">
        <v>566</v>
      </c>
      <c r="D20" s="111" t="s">
        <v>571</v>
      </c>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row>
    <row r="21" spans="1:96" x14ac:dyDescent="0.45">
      <c r="A21" s="27"/>
      <c r="B21" s="109" t="s">
        <v>577</v>
      </c>
      <c r="C21" s="109" t="s">
        <v>578</v>
      </c>
      <c r="D21" s="109" t="s">
        <v>579</v>
      </c>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row>
    <row r="22" spans="1:96" x14ac:dyDescent="0.45">
      <c r="A22" s="27"/>
      <c r="B22" s="109" t="s">
        <v>580</v>
      </c>
      <c r="C22" s="109" t="s">
        <v>581</v>
      </c>
      <c r="D22" s="109" t="s">
        <v>579</v>
      </c>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row>
    <row r="23" spans="1:96" x14ac:dyDescent="0.45">
      <c r="A23" s="27"/>
      <c r="B23" s="105" t="s">
        <v>582</v>
      </c>
      <c r="C23" s="106" t="s">
        <v>273</v>
      </c>
      <c r="D23" s="106" t="s">
        <v>546</v>
      </c>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row>
    <row r="24" spans="1:96" x14ac:dyDescent="0.45">
      <c r="A24" s="27"/>
      <c r="B24" s="110" t="s">
        <v>583</v>
      </c>
      <c r="C24" s="110" t="s">
        <v>584</v>
      </c>
      <c r="D24" s="110" t="s">
        <v>585</v>
      </c>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row>
    <row r="25" spans="1:96" x14ac:dyDescent="0.45">
      <c r="A25" s="27"/>
      <c r="B25" s="110" t="s">
        <v>586</v>
      </c>
      <c r="C25" s="110" t="s">
        <v>587</v>
      </c>
      <c r="D25" s="110" t="s">
        <v>588</v>
      </c>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row>
    <row r="26" spans="1:96" x14ac:dyDescent="0.45">
      <c r="A26" s="27"/>
      <c r="B26" s="110" t="s">
        <v>232</v>
      </c>
      <c r="C26" s="110" t="s">
        <v>589</v>
      </c>
      <c r="D26" s="110" t="s">
        <v>585</v>
      </c>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row>
    <row r="27" spans="1:96" x14ac:dyDescent="0.45">
      <c r="A27" s="27"/>
      <c r="B27" s="110" t="s">
        <v>590</v>
      </c>
      <c r="C27" s="110" t="s">
        <v>591</v>
      </c>
      <c r="D27" s="110" t="s">
        <v>585</v>
      </c>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row>
    <row r="28" spans="1:96" x14ac:dyDescent="0.45">
      <c r="A28" s="27"/>
      <c r="B28" s="110" t="s">
        <v>592</v>
      </c>
      <c r="C28" s="110" t="s">
        <v>593</v>
      </c>
      <c r="D28" s="110" t="s">
        <v>585</v>
      </c>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row>
    <row r="29" spans="1:96" x14ac:dyDescent="0.45">
      <c r="A29" s="27"/>
      <c r="B29" s="110" t="s">
        <v>559</v>
      </c>
      <c r="C29" s="110" t="s">
        <v>594</v>
      </c>
      <c r="D29" s="110" t="s">
        <v>585</v>
      </c>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row>
    <row r="30" spans="1:96" x14ac:dyDescent="0.45">
      <c r="A30" s="27"/>
      <c r="B30" s="110" t="s">
        <v>595</v>
      </c>
      <c r="C30" s="110" t="s">
        <v>596</v>
      </c>
      <c r="D30" s="110" t="s">
        <v>585</v>
      </c>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row>
    <row r="31" spans="1:96" x14ac:dyDescent="0.45">
      <c r="A31" s="27"/>
      <c r="B31" s="110" t="s">
        <v>565</v>
      </c>
      <c r="C31" s="110" t="s">
        <v>597</v>
      </c>
      <c r="D31" s="110" t="s">
        <v>598</v>
      </c>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row>
    <row r="32" spans="1:96" x14ac:dyDescent="0.45">
      <c r="A32" s="27"/>
      <c r="B32" s="110" t="s">
        <v>230</v>
      </c>
      <c r="C32" s="110" t="s">
        <v>599</v>
      </c>
      <c r="D32" s="110" t="s">
        <v>598</v>
      </c>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row>
    <row r="33" spans="1:96" x14ac:dyDescent="0.45">
      <c r="A33" s="27"/>
      <c r="B33" s="110" t="s">
        <v>600</v>
      </c>
      <c r="C33" s="110" t="s">
        <v>601</v>
      </c>
      <c r="D33" s="110" t="s">
        <v>598</v>
      </c>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row>
    <row r="34" spans="1:96" x14ac:dyDescent="0.45">
      <c r="A34" s="27"/>
      <c r="B34" s="110" t="s">
        <v>602</v>
      </c>
      <c r="C34" s="110" t="s">
        <v>603</v>
      </c>
      <c r="D34" s="110" t="s">
        <v>598</v>
      </c>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row>
    <row r="35" spans="1:96" x14ac:dyDescent="0.45">
      <c r="A35" s="27"/>
      <c r="B35" s="110" t="s">
        <v>228</v>
      </c>
      <c r="C35" s="110" t="s">
        <v>604</v>
      </c>
      <c r="D35" s="110" t="s">
        <v>598</v>
      </c>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row>
    <row r="36" spans="1:96" x14ac:dyDescent="0.45">
      <c r="A36" s="27"/>
      <c r="B36" s="110" t="s">
        <v>605</v>
      </c>
      <c r="C36" s="110" t="s">
        <v>606</v>
      </c>
      <c r="D36" s="110" t="s">
        <v>598</v>
      </c>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row>
    <row r="37" spans="1:96" x14ac:dyDescent="0.45">
      <c r="A37" s="27"/>
      <c r="B37" s="110" t="s">
        <v>607</v>
      </c>
      <c r="C37" s="110" t="s">
        <v>608</v>
      </c>
      <c r="D37" s="110" t="s">
        <v>588</v>
      </c>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row>
    <row r="38" spans="1:96" x14ac:dyDescent="0.45">
      <c r="A38" s="27"/>
      <c r="B38" s="110" t="s">
        <v>609</v>
      </c>
      <c r="C38" s="110" t="s">
        <v>610</v>
      </c>
      <c r="D38" s="110" t="s">
        <v>588</v>
      </c>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row>
    <row r="39" spans="1:96" x14ac:dyDescent="0.45">
      <c r="A39" s="27"/>
      <c r="B39" s="110" t="s">
        <v>611</v>
      </c>
      <c r="C39" s="110" t="s">
        <v>612</v>
      </c>
      <c r="D39" s="110" t="s">
        <v>588</v>
      </c>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row>
    <row r="40" spans="1:96" x14ac:dyDescent="0.45">
      <c r="A40" s="27"/>
      <c r="B40" s="110" t="s">
        <v>613</v>
      </c>
      <c r="C40" s="110" t="s">
        <v>614</v>
      </c>
      <c r="D40" s="110" t="s">
        <v>588</v>
      </c>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row>
    <row r="41" spans="1:96" x14ac:dyDescent="0.45">
      <c r="A41" s="27"/>
      <c r="B41" s="110" t="s">
        <v>615</v>
      </c>
      <c r="C41" s="110" t="s">
        <v>616</v>
      </c>
      <c r="D41" s="110" t="s">
        <v>588</v>
      </c>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row>
    <row r="42" spans="1:96" x14ac:dyDescent="0.45">
      <c r="A42" s="27"/>
      <c r="B42" s="173" t="s">
        <v>572</v>
      </c>
      <c r="C42" s="173" t="s">
        <v>617</v>
      </c>
      <c r="D42" s="173" t="s">
        <v>618</v>
      </c>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row>
    <row r="43" spans="1:96" x14ac:dyDescent="0.45">
      <c r="A43" s="27"/>
      <c r="B43" s="173" t="s">
        <v>574</v>
      </c>
      <c r="C43" s="173" t="s">
        <v>619</v>
      </c>
      <c r="D43" s="173" t="s">
        <v>672</v>
      </c>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row>
    <row r="44" spans="1:96" x14ac:dyDescent="0.45">
      <c r="A44" s="27"/>
      <c r="B44" s="105" t="s">
        <v>620</v>
      </c>
      <c r="C44" s="106" t="s">
        <v>273</v>
      </c>
      <c r="D44" s="106" t="s">
        <v>546</v>
      </c>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row>
    <row r="45" spans="1:96" x14ac:dyDescent="0.45">
      <c r="A45" s="27"/>
      <c r="B45" s="173" t="s">
        <v>621</v>
      </c>
      <c r="C45" s="173" t="s">
        <v>622</v>
      </c>
      <c r="D45" s="173" t="s">
        <v>623</v>
      </c>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row>
    <row r="46" spans="1:96" x14ac:dyDescent="0.45">
      <c r="A46" s="27"/>
      <c r="B46" s="173" t="s">
        <v>624</v>
      </c>
      <c r="C46" s="173" t="s">
        <v>625</v>
      </c>
      <c r="D46" s="173" t="s">
        <v>626</v>
      </c>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row>
    <row r="47" spans="1:96" x14ac:dyDescent="0.45">
      <c r="A47" s="27"/>
      <c r="B47" s="173" t="s">
        <v>627</v>
      </c>
      <c r="C47" s="173" t="s">
        <v>628</v>
      </c>
      <c r="D47" s="173" t="s">
        <v>668</v>
      </c>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row>
    <row r="48" spans="1:96" x14ac:dyDescent="0.45">
      <c r="A48" s="27"/>
      <c r="B48" s="211" t="s">
        <v>785</v>
      </c>
      <c r="C48" s="211" t="s">
        <v>629</v>
      </c>
      <c r="D48" s="211" t="s">
        <v>630</v>
      </c>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row>
    <row r="49" spans="1:96" x14ac:dyDescent="0.45">
      <c r="A49" s="27"/>
      <c r="B49" s="211" t="s">
        <v>631</v>
      </c>
      <c r="C49" s="211" t="s">
        <v>632</v>
      </c>
      <c r="D49" s="211" t="s">
        <v>786</v>
      </c>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row>
    <row r="50" spans="1:96" x14ac:dyDescent="0.45">
      <c r="A50" s="27"/>
      <c r="B50" s="211" t="s">
        <v>559</v>
      </c>
      <c r="C50" s="211" t="s">
        <v>633</v>
      </c>
      <c r="D50" s="211" t="s">
        <v>786</v>
      </c>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row>
    <row r="51" spans="1:96" x14ac:dyDescent="0.45">
      <c r="A51" s="27"/>
      <c r="B51" s="173" t="s">
        <v>634</v>
      </c>
      <c r="C51" s="173" t="s">
        <v>635</v>
      </c>
      <c r="D51" s="173" t="s">
        <v>787</v>
      </c>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row>
    <row r="52" spans="1:96" x14ac:dyDescent="0.45">
      <c r="A52" s="27"/>
      <c r="B52" s="173" t="s">
        <v>636</v>
      </c>
      <c r="C52" s="173" t="s">
        <v>662</v>
      </c>
      <c r="D52" s="173" t="s">
        <v>787</v>
      </c>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row>
    <row r="53" spans="1:96" x14ac:dyDescent="0.45">
      <c r="A53" s="27"/>
      <c r="B53" s="105" t="s">
        <v>637</v>
      </c>
      <c r="C53" s="106" t="s">
        <v>273</v>
      </c>
      <c r="D53" s="106" t="s">
        <v>546</v>
      </c>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row>
    <row r="54" spans="1:96" x14ac:dyDescent="0.45">
      <c r="A54" s="27"/>
      <c r="B54" s="173" t="s">
        <v>638</v>
      </c>
      <c r="C54" s="173" t="s">
        <v>639</v>
      </c>
      <c r="D54" s="173" t="s">
        <v>640</v>
      </c>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row>
    <row r="55" spans="1:96" x14ac:dyDescent="0.45">
      <c r="A55" s="27"/>
      <c r="B55" s="173" t="s">
        <v>641</v>
      </c>
      <c r="C55" s="173" t="s">
        <v>642</v>
      </c>
      <c r="D55" s="173" t="s">
        <v>643</v>
      </c>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row>
    <row r="56" spans="1:96" x14ac:dyDescent="0.45">
      <c r="A56" s="27"/>
      <c r="B56" s="173" t="s">
        <v>644</v>
      </c>
      <c r="C56" s="173" t="s">
        <v>645</v>
      </c>
      <c r="D56" s="173" t="s">
        <v>646</v>
      </c>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row>
    <row r="57" spans="1:96" x14ac:dyDescent="0.45">
      <c r="A57" s="27"/>
      <c r="B57" s="173" t="s">
        <v>647</v>
      </c>
      <c r="C57" s="173" t="s">
        <v>648</v>
      </c>
      <c r="D57" s="173" t="s">
        <v>649</v>
      </c>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row>
    <row r="58" spans="1:96" x14ac:dyDescent="0.45">
      <c r="A58" s="27"/>
      <c r="B58" s="173" t="s">
        <v>650</v>
      </c>
      <c r="C58" s="173" t="s">
        <v>651</v>
      </c>
      <c r="D58" s="173" t="s">
        <v>643</v>
      </c>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row>
    <row r="59" spans="1:96" x14ac:dyDescent="0.45">
      <c r="A59" s="27"/>
      <c r="B59" s="173" t="s">
        <v>652</v>
      </c>
      <c r="C59" s="173" t="s">
        <v>653</v>
      </c>
      <c r="D59" s="173" t="s">
        <v>646</v>
      </c>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row>
    <row r="60" spans="1:96" x14ac:dyDescent="0.45">
      <c r="A60" s="27"/>
      <c r="B60" s="173" t="s">
        <v>654</v>
      </c>
      <c r="C60" s="173" t="s">
        <v>655</v>
      </c>
      <c r="D60" s="173" t="s">
        <v>640</v>
      </c>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row>
    <row r="61" spans="1:96" x14ac:dyDescent="0.45">
      <c r="A61" s="27"/>
      <c r="B61" s="173" t="s">
        <v>656</v>
      </c>
      <c r="C61" s="173" t="s">
        <v>657</v>
      </c>
      <c r="D61" s="173" t="s">
        <v>658</v>
      </c>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row>
    <row r="62" spans="1:96" x14ac:dyDescent="0.45">
      <c r="A62" s="27"/>
      <c r="B62" s="173" t="s">
        <v>659</v>
      </c>
      <c r="C62" s="173" t="s">
        <v>660</v>
      </c>
      <c r="D62" s="173" t="s">
        <v>661</v>
      </c>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row>
    <row r="63" spans="1:96" x14ac:dyDescent="0.4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row>
    <row r="64" spans="1:96" x14ac:dyDescent="0.45">
      <c r="A64" s="27"/>
      <c r="B64" s="27"/>
      <c r="C64" s="27"/>
      <c r="D64" s="27" t="s">
        <v>7</v>
      </c>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row>
    <row r="65" spans="1:96" x14ac:dyDescent="0.4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row>
    <row r="66" spans="1:96" x14ac:dyDescent="0.4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row>
    <row r="67" spans="1:96" x14ac:dyDescent="0.4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row>
    <row r="68" spans="1:96" x14ac:dyDescent="0.4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row>
    <row r="69" spans="1:96" x14ac:dyDescent="0.4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row>
    <row r="70" spans="1:96" x14ac:dyDescent="0.4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row>
    <row r="71" spans="1:96" x14ac:dyDescent="0.4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row>
    <row r="72" spans="1:96" x14ac:dyDescent="0.4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row>
    <row r="73" spans="1:96" x14ac:dyDescent="0.4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row>
    <row r="74" spans="1:96" x14ac:dyDescent="0.4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row>
    <row r="75" spans="1:96" x14ac:dyDescent="0.4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row>
    <row r="76" spans="1:96" x14ac:dyDescent="0.4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row>
    <row r="77" spans="1:96" x14ac:dyDescent="0.4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row>
    <row r="78" spans="1:96" x14ac:dyDescent="0.4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row>
    <row r="79" spans="1:96" x14ac:dyDescent="0.4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row>
    <row r="80" spans="1:96" x14ac:dyDescent="0.4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row>
    <row r="81" spans="1:73" x14ac:dyDescent="0.4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row>
    <row r="82" spans="1:73" x14ac:dyDescent="0.4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row>
    <row r="83" spans="1:73" x14ac:dyDescent="0.4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row>
    <row r="84" spans="1:73" x14ac:dyDescent="0.4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row>
    <row r="85" spans="1:73" x14ac:dyDescent="0.4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row>
    <row r="86" spans="1:73" x14ac:dyDescent="0.4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row>
    <row r="87" spans="1:73" x14ac:dyDescent="0.4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row>
    <row r="88" spans="1:73" x14ac:dyDescent="0.4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row>
    <row r="89" spans="1:73" x14ac:dyDescent="0.4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row>
    <row r="90" spans="1:73" x14ac:dyDescent="0.4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row>
    <row r="91" spans="1:73" x14ac:dyDescent="0.4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row>
    <row r="92" spans="1:73" x14ac:dyDescent="0.4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row>
    <row r="93" spans="1:73" x14ac:dyDescent="0.4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row>
    <row r="94" spans="1:73" x14ac:dyDescent="0.4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row>
    <row r="95" spans="1:73" x14ac:dyDescent="0.4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row>
    <row r="96" spans="1:73" x14ac:dyDescent="0.4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row>
    <row r="97" spans="1:73" x14ac:dyDescent="0.4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row>
    <row r="98" spans="1:73" x14ac:dyDescent="0.4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row>
    <row r="99" spans="1:73" x14ac:dyDescent="0.4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row>
    <row r="100" spans="1:73" x14ac:dyDescent="0.4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row>
    <row r="101" spans="1:73" x14ac:dyDescent="0.4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row>
    <row r="102" spans="1:73" x14ac:dyDescent="0.4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row>
    <row r="103" spans="1:73" x14ac:dyDescent="0.4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row>
    <row r="104" spans="1:73" x14ac:dyDescent="0.4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row>
    <row r="105" spans="1:73" x14ac:dyDescent="0.4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row>
    <row r="106" spans="1:73" x14ac:dyDescent="0.4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row>
    <row r="107" spans="1:73" x14ac:dyDescent="0.4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row>
    <row r="108" spans="1:73" x14ac:dyDescent="0.4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row>
    <row r="109" spans="1:73" x14ac:dyDescent="0.4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row>
    <row r="110" spans="1:73" x14ac:dyDescent="0.4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row>
    <row r="111" spans="1:73" x14ac:dyDescent="0.4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row>
    <row r="112" spans="1:73" x14ac:dyDescent="0.4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row>
    <row r="113" spans="1:73" x14ac:dyDescent="0.4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row>
    <row r="114" spans="1:73" x14ac:dyDescent="0.4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row>
    <row r="115" spans="1:73" x14ac:dyDescent="0.4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row>
    <row r="116" spans="1:73" x14ac:dyDescent="0.4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row>
    <row r="117" spans="1:73" x14ac:dyDescent="0.4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row>
    <row r="118" spans="1:73" x14ac:dyDescent="0.4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row>
    <row r="119" spans="1:73" x14ac:dyDescent="0.4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row>
    <row r="120" spans="1:73" x14ac:dyDescent="0.4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row>
    <row r="121" spans="1:73" x14ac:dyDescent="0.4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row>
    <row r="122" spans="1:73" x14ac:dyDescent="0.4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row>
    <row r="123" spans="1:73" x14ac:dyDescent="0.4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row>
    <row r="124" spans="1:73" x14ac:dyDescent="0.4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row>
    <row r="125" spans="1:73" x14ac:dyDescent="0.4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row>
    <row r="126" spans="1:73" x14ac:dyDescent="0.4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row>
    <row r="127" spans="1:73" x14ac:dyDescent="0.4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row>
    <row r="128" spans="1:73" x14ac:dyDescent="0.4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row>
    <row r="129" spans="1:73" x14ac:dyDescent="0.4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row>
    <row r="130" spans="1:73" x14ac:dyDescent="0.4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row>
    <row r="131" spans="1:73" x14ac:dyDescent="0.4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row>
    <row r="132" spans="1:73" x14ac:dyDescent="0.4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row>
    <row r="133" spans="1:73" x14ac:dyDescent="0.4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row>
    <row r="134" spans="1:73" x14ac:dyDescent="0.4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row>
    <row r="135" spans="1:73" x14ac:dyDescent="0.4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row>
    <row r="136" spans="1:73" x14ac:dyDescent="0.4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row>
    <row r="137" spans="1:73" x14ac:dyDescent="0.4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row>
    <row r="138" spans="1:73" x14ac:dyDescent="0.4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row>
    <row r="139" spans="1:73" x14ac:dyDescent="0.4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row>
    <row r="140" spans="1:73" x14ac:dyDescent="0.4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row>
    <row r="141" spans="1:73" x14ac:dyDescent="0.4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row>
    <row r="142" spans="1:73" x14ac:dyDescent="0.4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row>
    <row r="143" spans="1:73" x14ac:dyDescent="0.4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row>
    <row r="144" spans="1:73" x14ac:dyDescent="0.4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row>
    <row r="145" spans="1:73" x14ac:dyDescent="0.4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row>
    <row r="146" spans="1:73" x14ac:dyDescent="0.4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row>
    <row r="147" spans="1:73" x14ac:dyDescent="0.4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row>
    <row r="148" spans="1:73" x14ac:dyDescent="0.4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row>
    <row r="149" spans="1:73" x14ac:dyDescent="0.4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row>
    <row r="150" spans="1:73" x14ac:dyDescent="0.4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row>
    <row r="151" spans="1:73" x14ac:dyDescent="0.4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row>
    <row r="152" spans="1:73" x14ac:dyDescent="0.4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row>
    <row r="153" spans="1:73" x14ac:dyDescent="0.4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row>
    <row r="154" spans="1:73" x14ac:dyDescent="0.4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row>
    <row r="155" spans="1:73" x14ac:dyDescent="0.4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row>
    <row r="156" spans="1:73" x14ac:dyDescent="0.4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row>
    <row r="157" spans="1:73" x14ac:dyDescent="0.4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row>
    <row r="158" spans="1:73" x14ac:dyDescent="0.4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row>
    <row r="159" spans="1:73" x14ac:dyDescent="0.4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row>
    <row r="160" spans="1:73" x14ac:dyDescent="0.4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row>
    <row r="161" spans="1:73" x14ac:dyDescent="0.4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row>
    <row r="162" spans="1:73" x14ac:dyDescent="0.4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row>
    <row r="163" spans="1:73" x14ac:dyDescent="0.4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row>
    <row r="164" spans="1:73" x14ac:dyDescent="0.4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row>
    <row r="165" spans="1:73" x14ac:dyDescent="0.4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row>
    <row r="166" spans="1:73" x14ac:dyDescent="0.4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row>
    <row r="167" spans="1:73" x14ac:dyDescent="0.4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row>
    <row r="168" spans="1:73" x14ac:dyDescent="0.4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row>
    <row r="169" spans="1:73" x14ac:dyDescent="0.4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row>
    <row r="170" spans="1:73" x14ac:dyDescent="0.4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row>
    <row r="171" spans="1:73" x14ac:dyDescent="0.4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row>
    <row r="172" spans="1:73" x14ac:dyDescent="0.4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row>
    <row r="173" spans="1:73" x14ac:dyDescent="0.4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row>
    <row r="174" spans="1:73" x14ac:dyDescent="0.4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row>
    <row r="175" spans="1:73" x14ac:dyDescent="0.4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row>
    <row r="176" spans="1:73" x14ac:dyDescent="0.4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row>
    <row r="177" spans="1:73" x14ac:dyDescent="0.4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row>
    <row r="178" spans="1:73" x14ac:dyDescent="0.4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row>
    <row r="179" spans="1:73" x14ac:dyDescent="0.4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row>
    <row r="180" spans="1:73" x14ac:dyDescent="0.4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row>
    <row r="181" spans="1:73" x14ac:dyDescent="0.4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row>
    <row r="182" spans="1:73" x14ac:dyDescent="0.4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row>
    <row r="183" spans="1:73" x14ac:dyDescent="0.4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row>
    <row r="184" spans="1:73" x14ac:dyDescent="0.4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row>
    <row r="185" spans="1:73" x14ac:dyDescent="0.4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row>
    <row r="186" spans="1:73" x14ac:dyDescent="0.4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row>
    <row r="187" spans="1:73" x14ac:dyDescent="0.4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row>
    <row r="188" spans="1:73" x14ac:dyDescent="0.4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row>
    <row r="189" spans="1:73" x14ac:dyDescent="0.4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row>
    <row r="190" spans="1:73" x14ac:dyDescent="0.4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row>
    <row r="191" spans="1:73" x14ac:dyDescent="0.4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row>
    <row r="192" spans="1:73" x14ac:dyDescent="0.4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row>
    <row r="193" spans="1:73" x14ac:dyDescent="0.4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row>
    <row r="194" spans="1:73" x14ac:dyDescent="0.4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row>
    <row r="195" spans="1:73" x14ac:dyDescent="0.4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row>
    <row r="196" spans="1:73" x14ac:dyDescent="0.4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row>
    <row r="197" spans="1:73" x14ac:dyDescent="0.4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row>
    <row r="198" spans="1:73" x14ac:dyDescent="0.4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row>
    <row r="199" spans="1:73" x14ac:dyDescent="0.4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row>
    <row r="200" spans="1:73" x14ac:dyDescent="0.4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row>
    <row r="201" spans="1:73" x14ac:dyDescent="0.4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row>
    <row r="202" spans="1:73" x14ac:dyDescent="0.4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row>
    <row r="203" spans="1:73" x14ac:dyDescent="0.4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row>
    <row r="204" spans="1:73" x14ac:dyDescent="0.4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row>
    <row r="205" spans="1:73" x14ac:dyDescent="0.4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row>
    <row r="206" spans="1:73" x14ac:dyDescent="0.4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row>
    <row r="207" spans="1:73" x14ac:dyDescent="0.4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row>
    <row r="208" spans="1:73" x14ac:dyDescent="0.4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row>
    <row r="209" spans="1:73" x14ac:dyDescent="0.4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row>
    <row r="210" spans="1:73" x14ac:dyDescent="0.4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row>
    <row r="211" spans="1:73" x14ac:dyDescent="0.4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row>
    <row r="212" spans="1:73" x14ac:dyDescent="0.4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row>
    <row r="213" spans="1:73" x14ac:dyDescent="0.4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row>
    <row r="214" spans="1:73" x14ac:dyDescent="0.4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row>
    <row r="215" spans="1:73" x14ac:dyDescent="0.4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row>
    <row r="216" spans="1:73" x14ac:dyDescent="0.4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row>
    <row r="217" spans="1:73" x14ac:dyDescent="0.4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row>
    <row r="218" spans="1:73" x14ac:dyDescent="0.4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row>
    <row r="219" spans="1:73" x14ac:dyDescent="0.4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row>
    <row r="220" spans="1:73" x14ac:dyDescent="0.4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row>
    <row r="221" spans="1:73" x14ac:dyDescent="0.4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row>
    <row r="222" spans="1:73" x14ac:dyDescent="0.4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row>
    <row r="223" spans="1:73" x14ac:dyDescent="0.4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row>
    <row r="224" spans="1:73" x14ac:dyDescent="0.4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row>
    <row r="225" spans="1:73" x14ac:dyDescent="0.4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row>
    <row r="226" spans="1:73" x14ac:dyDescent="0.4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row>
    <row r="227" spans="1:73" x14ac:dyDescent="0.4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row>
    <row r="228" spans="1:73" x14ac:dyDescent="0.4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row>
    <row r="229" spans="1:73" x14ac:dyDescent="0.4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row>
    <row r="230" spans="1:73" x14ac:dyDescent="0.4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row>
    <row r="231" spans="1:73" x14ac:dyDescent="0.4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row>
    <row r="232" spans="1:73" x14ac:dyDescent="0.4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row>
    <row r="233" spans="1:73" x14ac:dyDescent="0.4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row>
    <row r="234" spans="1:73" x14ac:dyDescent="0.4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row>
    <row r="235" spans="1:73" x14ac:dyDescent="0.4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row>
    <row r="236" spans="1:73" x14ac:dyDescent="0.4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row>
    <row r="237" spans="1:73" x14ac:dyDescent="0.4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row>
    <row r="238" spans="1:73" x14ac:dyDescent="0.4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row>
    <row r="239" spans="1:73" x14ac:dyDescent="0.4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row>
    <row r="240" spans="1:73" x14ac:dyDescent="0.4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row>
    <row r="241" spans="1:73" x14ac:dyDescent="0.4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row>
    <row r="242" spans="1:73" x14ac:dyDescent="0.4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row>
    <row r="243" spans="1:73" x14ac:dyDescent="0.4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row>
    <row r="244" spans="1:73" x14ac:dyDescent="0.4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row>
    <row r="245" spans="1:73" x14ac:dyDescent="0.4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row>
    <row r="246" spans="1:73" x14ac:dyDescent="0.4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row>
    <row r="247" spans="1:73" x14ac:dyDescent="0.4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row>
    <row r="248" spans="1:73" x14ac:dyDescent="0.4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row>
    <row r="249" spans="1:73" x14ac:dyDescent="0.4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row>
    <row r="250" spans="1:73" x14ac:dyDescent="0.4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row>
    <row r="251" spans="1:73" x14ac:dyDescent="0.4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row>
    <row r="252" spans="1:73" x14ac:dyDescent="0.4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row>
    <row r="253" spans="1:73" x14ac:dyDescent="0.4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row>
    <row r="254" spans="1:73" x14ac:dyDescent="0.4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row>
    <row r="255" spans="1:73" x14ac:dyDescent="0.4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row>
    <row r="256" spans="1:73" x14ac:dyDescent="0.4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row>
    <row r="257" spans="1:73" x14ac:dyDescent="0.4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row>
    <row r="258" spans="1:73" x14ac:dyDescent="0.4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row>
    <row r="259" spans="1:73" x14ac:dyDescent="0.4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row>
    <row r="260" spans="1:73" x14ac:dyDescent="0.4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row>
    <row r="261" spans="1:73" x14ac:dyDescent="0.4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row>
    <row r="262" spans="1:73" x14ac:dyDescent="0.4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row>
    <row r="263" spans="1:73" x14ac:dyDescent="0.4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row>
  </sheetData>
  <mergeCells count="1">
    <mergeCell ref="B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Intro</vt:lpstr>
      <vt:lpstr>TSR</vt:lpstr>
      <vt:lpstr>Traceability</vt:lpstr>
      <vt:lpstr>DS - Authentication</vt:lpstr>
      <vt:lpstr>DS - Audit</vt:lpstr>
      <vt:lpstr>DS - Main</vt:lpstr>
      <vt:lpstr>DS - Scenarios</vt:lpstr>
      <vt:lpstr>DS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Kathryn Fraser</cp:lastModifiedBy>
  <dcterms:created xsi:type="dcterms:W3CDTF">2019-09-20T03:03:06Z</dcterms:created>
  <dcterms:modified xsi:type="dcterms:W3CDTF">2020-04-15T05:28:56Z</dcterms:modified>
</cp:coreProperties>
</file>