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updateLinks="never" codeName="ThisWorkbook" defaultThemeVersion="124226"/>
  <mc:AlternateContent xmlns:mc="http://schemas.openxmlformats.org/markup-compatibility/2006">
    <mc:Choice Requires="x15">
      <x15ac:absPath xmlns:x15ac="http://schemas.microsoft.com/office/spreadsheetml/2010/11/ac" url="H:\Developer Portal\Resources\SLICC\250625 - Clinical Docs\"/>
    </mc:Choice>
  </mc:AlternateContent>
  <xr:revisionPtr revIDLastSave="0" documentId="13_ncr:1_{C79E7C67-5D0B-49F7-B8FF-CA1A131F8196}" xr6:coauthVersionLast="47" xr6:coauthVersionMax="47" xr10:uidLastSave="{00000000-0000-0000-0000-000000000000}"/>
  <bookViews>
    <workbookView xWindow="-110" yWindow="-110" windowWidth="25820" windowHeight="13900" tabRatio="876" xr2:uid="{00000000-000D-0000-FFFF-FFFF00000000}"/>
  </bookViews>
  <sheets>
    <sheet name="Cover" sheetId="17" r:id="rId1"/>
    <sheet name="Introduction" sheetId="2" r:id="rId2"/>
    <sheet name="Test Summary Report" sheetId="3" r:id="rId3"/>
    <sheet name="Context PCEHR" sheetId="18" r:id="rId4"/>
    <sheet name="Context P2P" sheetId="19" r:id="rId5"/>
    <sheet name="Base CDA Package" sheetId="9" r:id="rId6"/>
    <sheet name="Signed CDA Package" sheetId="10" r:id="rId7"/>
    <sheet name="XDM-ZIP Representation" sheetId="8" r:id="rId8"/>
    <sheet name="eSignature" sheetId="11" r:id="rId9"/>
    <sheet name="CDA XML Document" sheetId="12" r:id="rId10"/>
    <sheet name="Clinical Package" sheetId="14" r:id="rId11"/>
    <sheet name="Repository Metadata" sheetId="13" r:id="rId12"/>
    <sheet name="CP-ZIP Representation" sheetId="21" r:id="rId13"/>
    <sheet name="Unsigned CDA Package" sheetId="15" r:id="rId14"/>
    <sheet name="Traceability Matrix" sheetId="16" r:id="rId15"/>
    <sheet name="Reference Notes" sheetId="22" r:id="rId16"/>
    <sheet name="Change Log" sheetId="20" r:id="rId17"/>
  </sheets>
  <externalReferences>
    <externalReference r:id="rId18"/>
  </externalReferences>
  <definedNames>
    <definedName name="_xlnm.Print_Titles" localSheetId="14">'Traceability Matrix'!$1:$1</definedName>
    <definedName name="TestResults">Introduction!#REF!</definedName>
    <definedName name="Z_52D9BF29_9D99_4C02_B1AB_F98A7CD8B52E_.wvu.PrintArea" localSheetId="1" hidden="1">Introduction!#REF!</definedName>
    <definedName name="Z_52D9BF29_9D99_4C02_B1AB_F98A7CD8B52E_.wvu.PrintArea" localSheetId="2" hidden="1">'Test Summary Report'!$D$2:$E$27</definedName>
    <definedName name="Z_52D9BF29_9D99_4C02_B1AB_F98A7CD8B52E_.wvu.Rows" localSheetId="1" hidden="1">Introduction!#REF!</definedName>
  </definedNames>
  <calcPr calcId="191028"/>
  <customWorkbookViews>
    <customWorkbookView name="Isabelle Luszczyk - Personal View" guid="{52D9BF29-9D99-4C02-B1AB-F98A7CD8B52E}" mergeInterval="0" personalView="1" maximized="1" windowWidth="1680" windowHeight="824" tabRatio="612" activeSheetId="4"/>
    <customWorkbookView name="Vikas Mittal - Personal View" guid="{20B9E7CB-B377-4CA3-9140-04DC7572D088}" mergeInterval="0" personalView="1" maximized="1" windowWidth="2648" windowHeight="818" tabRatio="444" activeSheetId="3"/>
    <customWorkbookView name="Prasanth Venkata - Personal View" guid="{F8A0DB4D-C2E2-432B-8BE5-72A25D8D6FC5}" mergeInterval="0" personalView="1" maximized="1" windowWidth="1020" windowHeight="503" tabRatio="444"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8" l="1"/>
  <c r="H5" i="15"/>
  <c r="H4" i="15"/>
  <c r="H3" i="15"/>
  <c r="H2" i="15"/>
  <c r="H1" i="15"/>
  <c r="H5" i="21"/>
  <c r="H4" i="21"/>
  <c r="H3" i="21"/>
  <c r="H2" i="21"/>
  <c r="H1" i="21"/>
  <c r="H5" i="13"/>
  <c r="H4" i="13"/>
  <c r="H3" i="13"/>
  <c r="H2" i="13"/>
  <c r="H1" i="13"/>
  <c r="H5" i="14"/>
  <c r="H4" i="14"/>
  <c r="H3" i="14"/>
  <c r="H2" i="14"/>
  <c r="H1" i="14"/>
  <c r="H5" i="12"/>
  <c r="H4" i="12"/>
  <c r="H3" i="12"/>
  <c r="H2" i="12"/>
  <c r="H1" i="12"/>
  <c r="H5" i="11"/>
  <c r="H4" i="11"/>
  <c r="H3" i="11"/>
  <c r="H2" i="11"/>
  <c r="H1" i="11"/>
  <c r="H5" i="10"/>
  <c r="H4" i="10"/>
  <c r="H3" i="10"/>
  <c r="H2" i="10"/>
  <c r="H1" i="10"/>
  <c r="H5" i="9"/>
  <c r="H4" i="9"/>
  <c r="H3" i="9"/>
  <c r="H2" i="9"/>
  <c r="H1" i="9"/>
  <c r="H5" i="8"/>
  <c r="H4" i="8"/>
  <c r="H3" i="8"/>
  <c r="H2" i="8"/>
  <c r="H1" i="8"/>
  <c r="H5" i="19"/>
  <c r="H4" i="19"/>
  <c r="H3" i="19"/>
  <c r="H2" i="19"/>
  <c r="H1" i="19"/>
  <c r="H5" i="18"/>
  <c r="H4" i="18"/>
  <c r="H3" i="18"/>
  <c r="H2" i="18"/>
  <c r="H1" i="18"/>
  <c r="J14" i="19"/>
  <c r="J29" i="18"/>
  <c r="J12" i="10"/>
  <c r="J20" i="9"/>
  <c r="J13" i="19"/>
  <c r="J15" i="19"/>
  <c r="J16" i="19"/>
  <c r="J17" i="19"/>
  <c r="J30" i="18"/>
  <c r="J31" i="18"/>
  <c r="J29" i="12"/>
  <c r="J31" i="12"/>
  <c r="J30" i="12"/>
  <c r="J32" i="12"/>
  <c r="J18" i="18"/>
  <c r="J13" i="8"/>
  <c r="J14" i="8"/>
  <c r="J12" i="8"/>
  <c r="J10" i="8"/>
  <c r="J25" i="9"/>
  <c r="J24" i="9"/>
  <c r="J21" i="9"/>
  <c r="J16" i="9"/>
  <c r="J12" i="9"/>
  <c r="J43" i="11"/>
  <c r="J44" i="11"/>
  <c r="J45" i="11"/>
  <c r="J46" i="11"/>
  <c r="J48" i="11"/>
  <c r="J49" i="11"/>
  <c r="J50" i="11"/>
  <c r="J51" i="11"/>
  <c r="J52" i="11"/>
  <c r="J42" i="11"/>
  <c r="J20" i="11"/>
  <c r="J21" i="11"/>
  <c r="J22" i="11"/>
  <c r="J23" i="11"/>
  <c r="J24" i="11"/>
  <c r="J25" i="11"/>
  <c r="J26" i="11"/>
  <c r="J27" i="11"/>
  <c r="J28" i="11"/>
  <c r="J29" i="11"/>
  <c r="J30" i="11"/>
  <c r="J31" i="11"/>
  <c r="J32" i="11"/>
  <c r="J33" i="11"/>
  <c r="J34" i="11"/>
  <c r="J35" i="11"/>
  <c r="J36" i="11"/>
  <c r="J37" i="11"/>
  <c r="J38" i="11"/>
  <c r="J39" i="11"/>
  <c r="J19" i="11"/>
  <c r="J15" i="11"/>
  <c r="J16" i="11"/>
  <c r="J14" i="11"/>
  <c r="J11" i="11"/>
  <c r="J9" i="11"/>
  <c r="G10" i="11"/>
  <c r="J24" i="12"/>
  <c r="J25" i="12"/>
  <c r="J26" i="12"/>
  <c r="J23" i="12"/>
  <c r="J13" i="12"/>
  <c r="J14" i="12"/>
  <c r="J15" i="12"/>
  <c r="J16" i="12"/>
  <c r="J17" i="12"/>
  <c r="J18" i="12"/>
  <c r="J19" i="12"/>
  <c r="J20" i="12"/>
  <c r="J12" i="12"/>
  <c r="J9" i="12"/>
  <c r="J27" i="18"/>
  <c r="J22" i="18"/>
  <c r="J23" i="18"/>
  <c r="J24" i="18"/>
  <c r="J21" i="18"/>
  <c r="J17" i="18"/>
  <c r="J10" i="18"/>
  <c r="J11" i="18"/>
  <c r="J12" i="18"/>
  <c r="J10" i="19"/>
  <c r="J71" i="13"/>
  <c r="J72" i="13"/>
  <c r="J73" i="13"/>
  <c r="J74" i="13"/>
  <c r="J75" i="13"/>
  <c r="J76" i="13"/>
  <c r="J77" i="13"/>
  <c r="J78" i="13"/>
  <c r="J79" i="13"/>
  <c r="J80" i="13"/>
  <c r="J81" i="13"/>
  <c r="J82" i="13"/>
  <c r="J83" i="13"/>
  <c r="J84" i="13"/>
  <c r="J85" i="13"/>
  <c r="J86" i="13"/>
  <c r="J87" i="13"/>
  <c r="J70" i="13"/>
  <c r="J37" i="13"/>
  <c r="J38" i="13"/>
  <c r="J39" i="13"/>
  <c r="J40" i="13"/>
  <c r="J41" i="13"/>
  <c r="J42" i="13"/>
  <c r="J43" i="13"/>
  <c r="J44" i="13"/>
  <c r="J45" i="13"/>
  <c r="J46" i="13"/>
  <c r="J47" i="13"/>
  <c r="J48" i="13"/>
  <c r="J49" i="13"/>
  <c r="J50" i="13"/>
  <c r="J51" i="13"/>
  <c r="J52" i="13"/>
  <c r="J53" i="13"/>
  <c r="J54" i="13"/>
  <c r="J55" i="13"/>
  <c r="J56" i="13"/>
  <c r="J57" i="13"/>
  <c r="J58" i="13"/>
  <c r="J59" i="13"/>
  <c r="J60" i="13"/>
  <c r="J61" i="13"/>
  <c r="J62" i="13"/>
  <c r="J63" i="13"/>
  <c r="J64" i="13"/>
  <c r="J65" i="13"/>
  <c r="J66" i="13"/>
  <c r="J67" i="13"/>
  <c r="J36" i="13"/>
  <c r="J17" i="13"/>
  <c r="J18" i="13"/>
  <c r="J19" i="13"/>
  <c r="J20" i="13"/>
  <c r="J21" i="13"/>
  <c r="J22" i="13"/>
  <c r="J23" i="13"/>
  <c r="J24" i="13"/>
  <c r="J25" i="13"/>
  <c r="J26" i="13"/>
  <c r="J27" i="13"/>
  <c r="J28" i="13"/>
  <c r="J29" i="13"/>
  <c r="J30" i="13"/>
  <c r="J31" i="13"/>
  <c r="J32" i="13"/>
  <c r="J33" i="13"/>
  <c r="J16" i="13"/>
  <c r="J10" i="13"/>
  <c r="J11" i="13"/>
  <c r="J12" i="13"/>
  <c r="J13" i="13"/>
  <c r="J9" i="13"/>
  <c r="J32" i="21"/>
  <c r="J16" i="21"/>
  <c r="J17" i="21"/>
  <c r="J18" i="21"/>
  <c r="J19" i="21"/>
  <c r="J20" i="21"/>
  <c r="J21" i="21"/>
  <c r="J22" i="21"/>
  <c r="J23" i="21"/>
  <c r="J24" i="21"/>
  <c r="J25" i="21"/>
  <c r="J26" i="21"/>
  <c r="J27" i="21"/>
  <c r="J28" i="21"/>
  <c r="J29" i="21"/>
  <c r="J15" i="21"/>
  <c r="J10" i="21"/>
  <c r="J11" i="21"/>
  <c r="J12" i="21"/>
  <c r="J9" i="21"/>
  <c r="J12" i="15"/>
  <c r="J32" i="14"/>
  <c r="J31" i="14"/>
  <c r="J28" i="14"/>
  <c r="J21" i="14"/>
  <c r="J27" i="14"/>
  <c r="E60" i="3"/>
  <c r="E56" i="3"/>
  <c r="E62" i="3"/>
  <c r="E58" i="3"/>
  <c r="E54" i="3"/>
  <c r="E44" i="3"/>
  <c r="E42" i="3"/>
  <c r="E52" i="3"/>
  <c r="E48" i="3"/>
  <c r="E46" i="3"/>
  <c r="E50" i="3"/>
  <c r="J34" i="21"/>
  <c r="E59" i="3"/>
  <c r="E36" i="3"/>
  <c r="J89" i="13"/>
  <c r="E57" i="3"/>
  <c r="E35" i="3"/>
  <c r="J34" i="12"/>
  <c r="J34" i="14"/>
  <c r="E53" i="3"/>
  <c r="E33" i="3"/>
  <c r="J17" i="9"/>
  <c r="E55" i="3"/>
  <c r="E34" i="3"/>
  <c r="J27" i="9"/>
  <c r="E45" i="3"/>
  <c r="E29" i="3"/>
  <c r="J14" i="10"/>
  <c r="J14" i="15"/>
  <c r="E61" i="3"/>
  <c r="E37" i="3"/>
  <c r="J19" i="19"/>
  <c r="E47" i="3"/>
  <c r="E30" i="3"/>
  <c r="E43" i="3"/>
  <c r="E28" i="3"/>
  <c r="E20" i="3"/>
  <c r="J18" i="8"/>
  <c r="E49" i="3"/>
  <c r="E31" i="3"/>
  <c r="J33" i="18"/>
  <c r="E41" i="3"/>
  <c r="E27" i="3"/>
  <c r="E19" i="3"/>
  <c r="J10" i="11"/>
  <c r="J54" i="11"/>
  <c r="E51" i="3"/>
  <c r="E32" i="3"/>
</calcChain>
</file>

<file path=xl/sharedStrings.xml><?xml version="1.0" encoding="utf-8"?>
<sst xmlns="http://schemas.openxmlformats.org/spreadsheetml/2006/main" count="2732" uniqueCount="1522">
  <si>
    <t>Conformance Test Specification for CDA® Packaging</t>
  </si>
  <si>
    <t>Version 1.5</t>
  </si>
  <si>
    <t>Approved for external use</t>
  </si>
  <si>
    <t>Document ID: DH-2065:2015</t>
  </si>
  <si>
    <t>Document owner: Director, Conformance and Assurance</t>
  </si>
  <si>
    <t>Test cases contained in this specification may be automated by ADHA's Clinical Package Validator.  For more information see ADHA website or contact help@digitalhealth.gov.au.</t>
  </si>
  <si>
    <t>Product version history</t>
  </si>
  <si>
    <t>Version</t>
  </si>
  <si>
    <t>Date</t>
  </si>
  <si>
    <t>Comments</t>
  </si>
  <si>
    <t>1.4</t>
  </si>
  <si>
    <t>Version for use with PCEHR system release 1</t>
  </si>
  <si>
    <t>1.5</t>
  </si>
  <si>
    <t>Version for use with PCEHR system release 5</t>
  </si>
  <si>
    <t>The spreadsheet presentation has been enhanced to align with current branding guidelines, however the content has not been changed.</t>
  </si>
  <si>
    <t>Transition of Terms</t>
  </si>
  <si>
    <t>Certain terms used within the context of this document have changed.  The table provides a clear comparison of the historical terms used in text and their current equivalents for your reference.</t>
  </si>
  <si>
    <t>Historical term</t>
  </si>
  <si>
    <t>Current term</t>
  </si>
  <si>
    <t>National eHealth Transition Authority (NEHTA)</t>
  </si>
  <si>
    <t>The Australian Digital Health Agency (ADHA)</t>
  </si>
  <si>
    <t>Personally controlled electronic health record (PCEHR)</t>
  </si>
  <si>
    <t>My Health Record (MHR)</t>
  </si>
  <si>
    <t>Related documents</t>
  </si>
  <si>
    <t>Reference</t>
  </si>
  <si>
    <t>Name</t>
  </si>
  <si>
    <t>ANSI DT2004</t>
  </si>
  <si>
    <t xml:space="preserve">HL7 Version 3 Standard Data Types, Abstract Specification, Release 1 </t>
  </si>
  <si>
    <t>ATS 5821-2010</t>
  </si>
  <si>
    <t>Standards Australia, ATS 5821-2010 E-Health XML Secured Payloads Profiles</t>
  </si>
  <si>
    <t>DHS2013a</t>
  </si>
  <si>
    <t>Human Services eHealth record and NASH PKI Certificates</t>
  </si>
  <si>
    <t>DHS2013b</t>
  </si>
  <si>
    <t>April 2013</t>
  </si>
  <si>
    <t xml:space="preserve">Certificate Policy for NASH PKI Certificate for Healthcare Provider Organisations 
</t>
  </si>
  <si>
    <t>2.1</t>
  </si>
  <si>
    <t>DHS2013c</t>
  </si>
  <si>
    <t>Certificate Policy for NASH PKI Certificate for Supporting Organisations</t>
  </si>
  <si>
    <t>1.1</t>
  </si>
  <si>
    <t>EXC2002</t>
  </si>
  <si>
    <t>W3C, Exclusive XMLCanonicalization, W3C Recommendation</t>
  </si>
  <si>
    <t>1.0</t>
  </si>
  <si>
    <t>HL7CDAR2</t>
  </si>
  <si>
    <t>January 2010</t>
  </si>
  <si>
    <t>HL7 Clinical Document Architecture, Release 2
http://www.hl7.org/implement/standards/cda.cfm</t>
  </si>
  <si>
    <t>IANA2015</t>
  </si>
  <si>
    <t>Media Types http://www.iana.org/assignments/media-types/media-types.xhtml</t>
  </si>
  <si>
    <t>NEHTA2011a</t>
  </si>
  <si>
    <t>CDA Package</t>
  </si>
  <si>
    <t>NEHTA2011b</t>
  </si>
  <si>
    <t>Clinical Package</t>
  </si>
  <si>
    <t>NEHTA2012a</t>
  </si>
  <si>
    <t>P2P Document Delivery - Technical Service Specification</t>
  </si>
  <si>
    <t>NEHTA2012b</t>
  </si>
  <si>
    <t>CDA Rendering Specification</t>
  </si>
  <si>
    <t>NEHTA2014a</t>
  </si>
  <si>
    <t>Use of Healthcare Identifiers in Health Software Systems Conformance Requirements</t>
  </si>
  <si>
    <t>NEHTA2014b</t>
  </si>
  <si>
    <t>PCEHR Document Exchange Service - Logical Service Specification</t>
  </si>
  <si>
    <t>1.3.1</t>
  </si>
  <si>
    <t>NEHTA2014c</t>
  </si>
  <si>
    <t>PCEHR Document Exchange Service - Technical Service Specification</t>
  </si>
  <si>
    <t>1.5.1</t>
  </si>
  <si>
    <t>NEHTA2015b</t>
  </si>
  <si>
    <t>Clinical Documents - Common Conformance Profile</t>
  </si>
  <si>
    <t>NEHTA2015c</t>
  </si>
  <si>
    <t>eHealth Diagnostic Imaging Report - Conformance Profile</t>
  </si>
  <si>
    <t>1.0.1</t>
  </si>
  <si>
    <t>PK2004</t>
  </si>
  <si>
    <t>.Zip File Specification</t>
  </si>
  <si>
    <t>6.2.0</t>
  </si>
  <si>
    <t>PKCS2003</t>
  </si>
  <si>
    <t>February 2003</t>
  </si>
  <si>
    <t>Public-Key Cryptography Standards (PKCS) #1: RSA Cryptography Specifications</t>
  </si>
  <si>
    <t>RFC1035</t>
  </si>
  <si>
    <t>November 1987</t>
  </si>
  <si>
    <t xml:space="preserve">Domain Names – Implementation and Specification </t>
  </si>
  <si>
    <t>RFC3986</t>
  </si>
  <si>
    <t>January 2005</t>
  </si>
  <si>
    <t>Uniform Resource Identifier (URI): Generic Syntax</t>
  </si>
  <si>
    <t>RFC5280</t>
  </si>
  <si>
    <t>May 2008</t>
  </si>
  <si>
    <t>Internet X.509 Public Key Infrastructure Certificate and Certificate Revocation List (CRL) Profile</t>
  </si>
  <si>
    <t>XDM2006</t>
  </si>
  <si>
    <t xml:space="preserve">IHE, IHE IT Infrastructure Technical Framework Supplement 2006-2007, Cross-Enterprise Document Media Interchange </t>
  </si>
  <si>
    <t>XEXSD2002</t>
  </si>
  <si>
    <t>W3C, XML Encryption Syntax and Processing, W3C Recommendation XML Schema, available from http://www.w3.org/TR/2002/REC-xmlenc-core-20021210/Overview.html</t>
  </si>
  <si>
    <t>XEXSD2012</t>
  </si>
  <si>
    <t>W3C XML Schema Definition Language (XSD) 1.1 Part 2: Datatypes, available from http://www.w3.org/TR/xmlschema11-2/</t>
  </si>
  <si>
    <t>XSSP2002</t>
  </si>
  <si>
    <t>W3C, XML Signature Syntax and Processing, W3C Recommendations</t>
  </si>
  <si>
    <t xml:space="preserve">Acknowledgements </t>
  </si>
  <si>
    <t>The Australian Digital Health Agency is jointly funded by the Australian Government and all state and territory governments.</t>
  </si>
  <si>
    <t>HL7 International</t>
  </si>
  <si>
    <r>
      <t>This document includes excerpts of HL7TM International standards and other HL7 International material. HL7 International is the publisher and holder of copyright in the excerpts. The publication, reproduction and use of such excerpts is governed by the HL7 IP Policy (</t>
    </r>
    <r>
      <rPr>
        <u/>
        <sz val="9"/>
        <color rgb="FF0000FF"/>
        <rFont val="Arial"/>
        <family val="2"/>
      </rPr>
      <t>http://www.hl7.org/legal/ippolicy.cfm</t>
    </r>
    <r>
      <rPr>
        <sz val="9"/>
        <rFont val="Arial"/>
        <family val="2"/>
      </rPr>
      <t>) and the HL7 International License Agreement. HL7 and CDA are trademarks of Health Level Seven International and are registered with the United States Patent and Trademark Office.</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</si>
  <si>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</si>
  <si>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</si>
  <si>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</si>
  <si>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</si>
  <si>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</si>
  <si>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</si>
  <si>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r>
      <rPr>
        <b/>
        <sz val="9"/>
        <color theme="1"/>
        <rFont val="Arial"/>
        <family val="2"/>
      </rPr>
      <t>Australian Digital Health Agency</t>
    </r>
    <r>
      <rPr>
        <sz val="9"/>
        <color theme="1"/>
        <rFont val="Arial"/>
        <family val="2"/>
      </rPr>
      <t xml:space="preserve"> ABN 84 425 496 912, Level 25, 175 Liverpool Street, Sydney, NSW 2000
Telephone 1300 901 001 or email help@digitalhealth.gov.au
www.digitalhealth.gov.au</t>
    </r>
  </si>
  <si>
    <t>Introduction</t>
  </si>
  <si>
    <t xml:space="preserve">This section describes the contents of the Conformance Test Specification for CDA® Packaging. </t>
  </si>
  <si>
    <t>Spreadsheet Structure</t>
  </si>
  <si>
    <t>Column Name</t>
  </si>
  <si>
    <t>Description</t>
  </si>
  <si>
    <t>Test Case ID</t>
  </si>
  <si>
    <t xml:space="preserve">Unique identifier which distinguishes each test case from within the entire set of test specifications.  </t>
  </si>
  <si>
    <t>Conformance Requirement</t>
  </si>
  <si>
    <t>This contains:
a) The unique number allocated to the requirement being met.  Although already provided in the Test Case ID, it is displayed here to facilitate searching and sorting.
b) The conformance requirement used to derive the test case.</t>
  </si>
  <si>
    <t>Priority</t>
  </si>
  <si>
    <t xml:space="preserve">Specifies whether a test is mandatory, conditional or optional.  
The Priority may also determined by the context of the worksheet. </t>
  </si>
  <si>
    <t>Step No.</t>
  </si>
  <si>
    <t>The individual Step number within a Test Case which has multiple Steps.</t>
  </si>
  <si>
    <t>Test Step</t>
  </si>
  <si>
    <t>The evaluation required for applying the test case.</t>
  </si>
  <si>
    <t>Expected Result</t>
  </si>
  <si>
    <t>The expected valid outcome of the Test Case</t>
  </si>
  <si>
    <t>Test Result</t>
  </si>
  <si>
    <r>
      <t xml:space="preserve">Result of the test (Pass, Fail, N/A or TBD). N/A is recorded if the test case applies to an optional requirement that is not implemented in the software, of if the test case is conditional and the condition is not present.
</t>
    </r>
    <r>
      <rPr>
        <b/>
        <sz val="9"/>
        <rFont val="Verdana"/>
        <family val="2"/>
      </rPr>
      <t>Pass:</t>
    </r>
    <r>
      <rPr>
        <sz val="9"/>
        <rFont val="Verdana"/>
        <family val="2"/>
      </rPr>
      <t xml:space="preserve"> The software passed all steps in the test case evaluation method.
</t>
    </r>
    <r>
      <rPr>
        <b/>
        <sz val="9"/>
        <rFont val="Verdana"/>
        <family val="2"/>
      </rPr>
      <t>Fail:</t>
    </r>
    <r>
      <rPr>
        <sz val="9"/>
        <rFont val="Verdana"/>
        <family val="2"/>
      </rPr>
      <t xml:space="preserve"> The software failed one or more steps in the test case evaluation  method.
</t>
    </r>
    <r>
      <rPr>
        <b/>
        <sz val="9"/>
        <rFont val="Verdana"/>
        <family val="2"/>
      </rPr>
      <t xml:space="preserve">N/A: </t>
    </r>
    <r>
      <rPr>
        <sz val="9"/>
        <rFont val="Verdana"/>
        <family val="2"/>
      </rPr>
      <t xml:space="preserve">Not applicable - the test case is not applicable for the software being tested (e.g. the test case may be for an optional requirement that is not implemented in the software).
</t>
    </r>
    <r>
      <rPr>
        <b/>
        <sz val="9"/>
        <rFont val="Verdana"/>
        <family val="2"/>
      </rPr>
      <t>TBD:</t>
    </r>
    <r>
      <rPr>
        <sz val="9"/>
        <rFont val="Verdana"/>
        <family val="2"/>
      </rPr>
      <t xml:space="preserve"> To be determined - the test result is still to be determined.
</t>
    </r>
    <r>
      <rPr>
        <i/>
        <sz val="9"/>
        <rFont val="Verdana"/>
        <family val="2"/>
      </rPr>
      <t>Note: Some Test Results may be pre-populated, where that results for the Test Case is calculated from the results of other test cases or worksheets.</t>
    </r>
  </si>
  <si>
    <t>Tester Evidence/Comments</t>
  </si>
  <si>
    <t>Space for the tester to provide any evidence or comments they may wish to present to support their observed outcome.</t>
  </si>
  <si>
    <t>Conformance tests for validating CDA packages for conformance to PCEHR system requirements and the requirements in the NEHTA P2P specifications:</t>
  </si>
  <si>
    <t>Worksheet</t>
  </si>
  <si>
    <t>Test Case Id #</t>
  </si>
  <si>
    <t xml:space="preserve">Context PCEHR </t>
  </si>
  <si>
    <t>All</t>
  </si>
  <si>
    <t>Tests for conformance to specific NEHTA PCEHR requirements</t>
  </si>
  <si>
    <t xml:space="preserve">Context P2P </t>
  </si>
  <si>
    <t>Tests for conformance to specific NEHTA P2P requirements</t>
  </si>
  <si>
    <t xml:space="preserve">Base CDA Package </t>
  </si>
  <si>
    <t xml:space="preserve">All </t>
  </si>
  <si>
    <t>Tests of the base structure of the CDA document and its signature.</t>
  </si>
  <si>
    <t xml:space="preserve">Signed CDA Package  </t>
  </si>
  <si>
    <t>Tests to assess the conformance of a signed CDA package</t>
  </si>
  <si>
    <t xml:space="preserve">XDM-ZIP Representation </t>
  </si>
  <si>
    <t>Tests of the structure of the ZIP file</t>
  </si>
  <si>
    <t xml:space="preserve">eSignature </t>
  </si>
  <si>
    <t>Tests to assess conformance to the requirements for an eSignature.
Refer to table below for tests within this worksheet which cannot be applied manually.</t>
  </si>
  <si>
    <t xml:space="preserve">CDA XML Document </t>
  </si>
  <si>
    <t>Tests for conformance to requirements for including attachments inside a CDA package</t>
  </si>
  <si>
    <t xml:space="preserve">Clinical Package </t>
  </si>
  <si>
    <t xml:space="preserve">Tests for conformance to the logical clinical package representation
</t>
  </si>
  <si>
    <t>The following conformance tests are out of scope when validating CDA packages for conformance to PCEHR system requirements and the requirements in the NEHTA P2P specifications. For convenience, all related test cases have been pre-selected as N/A:</t>
  </si>
  <si>
    <t xml:space="preserve">Repository Metadata </t>
  </si>
  <si>
    <r>
      <t xml:space="preserve">Tests for conformance to the optional repository metadata requirements.  </t>
    </r>
    <r>
      <rPr>
        <b/>
        <sz val="9"/>
        <rFont val="Verdana"/>
        <family val="2"/>
      </rPr>
      <t xml:space="preserve">  (Note: These tests do not apply to PCEHR and NEHTA P2P specifications as these specifications do not allow repository metadata.)</t>
    </r>
  </si>
  <si>
    <t xml:space="preserve">CP-ZIP Representation </t>
  </si>
  <si>
    <r>
      <t xml:space="preserve">Defines the structure of the Clinical Package Zip file.  </t>
    </r>
    <r>
      <rPr>
        <b/>
        <sz val="9"/>
        <color theme="1"/>
        <rFont val="Verdana"/>
        <family val="2"/>
      </rPr>
      <t>(Note: These tests do not apply to PCEHR and NEHTA P2P specifications as they use XDM-ZIP rather than CP-ZIP.)</t>
    </r>
  </si>
  <si>
    <t xml:space="preserve">Unsigned CDA Package </t>
  </si>
  <si>
    <t>Tests to assess the conformance of an unsigned CDA package.  (Note: These tests do not apply to PCEHR and NEHTA P2P specifications as in these specifications all CDA packages must be signed.)</t>
  </si>
  <si>
    <t>Test cases which cannot be applied manually (i.e. can only be applied with software support), with information about the type of calculation</t>
  </si>
  <si>
    <t>XSP_SDP_002</t>
  </si>
  <si>
    <t>canonicalisation</t>
  </si>
  <si>
    <t>XSP_SDP_004-1</t>
  </si>
  <si>
    <t>SHA-1 hash value</t>
  </si>
  <si>
    <t>XSP_SDP_011</t>
  </si>
  <si>
    <t>XSP_SDP_013</t>
  </si>
  <si>
    <t xml:space="preserve">PKG_CDA_020 </t>
  </si>
  <si>
    <t xml:space="preserve">PKG_CDA_022 </t>
  </si>
  <si>
    <t>PKG_CDA_027</t>
  </si>
  <si>
    <t>PKG_024990</t>
  </si>
  <si>
    <r>
      <t xml:space="preserve">Note: </t>
    </r>
    <r>
      <rPr>
        <sz val="9"/>
        <color theme="1"/>
        <rFont val="Verdana"/>
        <family val="2"/>
      </rPr>
      <t>Tools that calculate a SHA-1 hash value often report a hexadecimal number, but the CDA Packaging specifications require the SHA-1 hash value to be reported as a base64 encoded string. Therefore when choosing a tool ensure the tools reports the SHA-1 hash value as a base64 encoded string.</t>
    </r>
  </si>
  <si>
    <t>CDA document attachments</t>
  </si>
  <si>
    <t>What is an attachment?</t>
  </si>
  <si>
    <t>An attachment is a document referenced from the root document by a 'reference' element within a data element of the ED data type.
Documents within the CDA package for which there is no reference from the root document are not attachments (eg CDA_SIGN.XML is not an attachment)</t>
  </si>
  <si>
    <t>What is a packaged attachment?</t>
  </si>
  <si>
    <t>A packaged attachment is an attachment whose 'reference' value is a relative reference to a document which is contained within the package</t>
  </si>
  <si>
    <t>What is an atomic packaged attachment?</t>
  </si>
  <si>
    <t>An 'atomic' packaged attachment is a packaged attachment which is contained within a single byte stream, and has a value for the 'mediaType' attribute that is other than "application/x.electronichealth.cda.package".
The following are not atomic attachments:
a) a reference whose value commences with "#" is a reference to inline data, and not to an atomic packaged attachment. A reference commencing with a "#" is called a same-document reference.
b) a reference whose value is an absolute URI (containing a ":") is not a reference to an atomic packaged attachment.</t>
  </si>
  <si>
    <t>What is a CDA package packaged attachment?</t>
  </si>
  <si>
    <t>A CDA package packaged attachment is a packaged attachment where the ED element 'mediaType' attribute has the value "application/x.electronichealth.cda.package" and the attachment is a CDA package.</t>
  </si>
  <si>
    <t>References to attachments outside the CDA package</t>
  </si>
  <si>
    <t>Where is it valid to have an attachment outside the CDA package, the 'reference' element will have a 'value' attribute commencing with "http:", "https:" or "ftp:".</t>
  </si>
  <si>
    <t>What is an external atomic attachment?</t>
  </si>
  <si>
    <t>An external atomic attachment is a document referenced by an absolute URI (containing a ":") which is contained within a single byte stream.</t>
  </si>
  <si>
    <t>CDA documents may contain the following types of references [RFC3986]</t>
  </si>
  <si>
    <t>1. Same-document reference: a reference in a CDA document to another item in the CDA document. A same-document reference commences with the character "#".</t>
  </si>
  <si>
    <t>2. Absolute URI: a reference in a CDA document to an external resource such as email, a website or a document on a website.  An absolute URI commences with the scheme name, followed by the character ":".</t>
  </si>
  <si>
    <t>3. Relative reference: a reference to a document in the CDA package. Such a document is also known as a packaged attachment. Example relative references are a file name, and a directory path followed by a file name. A relative reference is a reference that is not a same-document reference and is not an absolute URI.</t>
  </si>
  <si>
    <r>
      <rPr>
        <i/>
        <sz val="9"/>
        <color theme="1"/>
        <rFont val="Verdana"/>
        <family val="2"/>
      </rPr>
      <t xml:space="preserve">Notes: </t>
    </r>
    <r>
      <rPr>
        <sz val="9"/>
        <color theme="1"/>
        <rFont val="Verdana"/>
        <family val="2"/>
      </rPr>
      <t xml:space="preserve">
1. Conformance point PKG 9 for Identifiers in Clinical Package [NEHTA2011b] section 2.3.3.3.2 states that an "identifier shall be a non-empty value", therefore a cda:reference element value cannot be a zero-length string.
2. Apart from the scheme name, the other parts of the URI are by default case sensitive, unless a scheme specifically states they are case insensitive (see section 6.2.2.1 of RFC3986 "Uniform Resource Identifier (URI): Generic Syntax  [RFC 3986]".</t>
    </r>
  </si>
  <si>
    <t>CDA® Packaging</t>
  </si>
  <si>
    <t>Test Summary Report (TSR)</t>
  </si>
  <si>
    <t>Software developer organisation</t>
  </si>
  <si>
    <t>Software tested</t>
  </si>
  <si>
    <t>Software version</t>
  </si>
  <si>
    <t>Software description</t>
  </si>
  <si>
    <t>Testing location address</t>
  </si>
  <si>
    <t>Applicable Worksheets</t>
  </si>
  <si>
    <t>Date(s) of testing</t>
  </si>
  <si>
    <t>Name of person(s) conducting tests</t>
  </si>
  <si>
    <t>Name of person(s) assessing the tests</t>
  </si>
  <si>
    <t>Operating System/Environment Configuration (name and version)</t>
  </si>
  <si>
    <t>Additional software tools and versions not subject to testing used</t>
  </si>
  <si>
    <t>Conformance Success Rate:</t>
  </si>
  <si>
    <t>Success Rate (PCEHR context)</t>
  </si>
  <si>
    <t>Success Rate (P2P context)</t>
  </si>
  <si>
    <t>Individual worksheet success rate:</t>
  </si>
  <si>
    <t>Note: Some worksheet results will initially be pre-populated, where that worksheet contains tests cases which have been marked as Not Applicable, or where the test case results are based on the results of other test cases or worksheets.</t>
  </si>
  <si>
    <t>Tests for Context PCEHR: overall success rate</t>
  </si>
  <si>
    <t>Tests for Context P2P: overall success rate</t>
  </si>
  <si>
    <t>Tests for Base CDA Package: overall success rate</t>
  </si>
  <si>
    <t>Tests for Signed CDA Package: overall success rate</t>
  </si>
  <si>
    <t>Tests for XDM-ZIP Representation: overall success rate</t>
  </si>
  <si>
    <t>Tests for eSignature: overall success rate</t>
  </si>
  <si>
    <t>Tests for CDA XML Document: overall success rate</t>
  </si>
  <si>
    <t>Tests for Clinical Package: overall success rate</t>
  </si>
  <si>
    <t>Tests for Repository Metadata: overall success rate</t>
  </si>
  <si>
    <t>Tests for CP-ZIP Representation: overall success rate</t>
  </si>
  <si>
    <t>Tests for Unsigned CDA Package: overall success rate</t>
  </si>
  <si>
    <t>Individual worksheet test case results:</t>
  </si>
  <si>
    <t>Context PCEHR</t>
  </si>
  <si>
    <t>Pass or N/A</t>
  </si>
  <si>
    <t>Total</t>
  </si>
  <si>
    <t>Context P2P</t>
  </si>
  <si>
    <t>Base CDA Package</t>
  </si>
  <si>
    <t>Signed CDA Package</t>
  </si>
  <si>
    <t>XDM-ZIP Representation</t>
  </si>
  <si>
    <t>eSignature</t>
  </si>
  <si>
    <t>CDA XML Document</t>
  </si>
  <si>
    <t>Repository Metadata</t>
  </si>
  <si>
    <t>CP-ZIP Representation</t>
  </si>
  <si>
    <t>Unsigned CDA Package</t>
  </si>
  <si>
    <t>Test Set ID:</t>
  </si>
  <si>
    <t xml:space="preserve">Software tested:
</t>
  </si>
  <si>
    <r>
      <t xml:space="preserve">CALCULATION 
</t>
    </r>
    <r>
      <rPr>
        <i/>
        <sz val="10"/>
        <color theme="9" tint="-0.249977111117893"/>
        <rFont val="Calibri"/>
        <family val="2"/>
        <scheme val="minor"/>
      </rPr>
      <t>please leave</t>
    </r>
  </si>
  <si>
    <t>Derivation:</t>
  </si>
  <si>
    <t xml:space="preserve">Common Conformance Profile for Clinical Documents [NEHTA2015b]
PCEHR Document Exchange: Logical Service Specification [NEHTA2014b]
PCEHR Document Exchange: Technical Service Specification [NEHTA2014c]
Human Services eHealth record and NASH PKI certificates [DHS2013a]
Certificate Policy for NASH PKI Certificate for Healthcare Provider Organisations [DHS2013b]
Certificate Policy for NASH PKI Certificate for Supporting Organisations [DHS2013c]
Internet X.509 Public Key Infrastructure Certificate and Certificate Revocation List (CRL) Profile [RFC5280]
</t>
  </si>
  <si>
    <t>Software version:</t>
  </si>
  <si>
    <t>Purpose:</t>
  </si>
  <si>
    <t xml:space="preserve">To state the test cases for testing conformance to the PCEHR context for CDA packages.
</t>
  </si>
  <si>
    <t>Software supplier</t>
  </si>
  <si>
    <t>Test Set Objective:</t>
  </si>
  <si>
    <t xml:space="preserve">Verify a CDA package created by a software system conforms to the requirements for the PCEHR context.
</t>
  </si>
  <si>
    <t>Tester:</t>
  </si>
  <si>
    <t>Pre-requisite:</t>
  </si>
  <si>
    <t xml:space="preserve">a) If the software is capable of supporting attachments, testing should show that all types of supported attachments conform to relevant requirements.
b) All test cases performed for the 'XDM-ZIP Representation' worksheet,  'Base CDA Package' worksheet and 'Signed CDA Package' worksheet.
</t>
  </si>
  <si>
    <t>Test date:</t>
  </si>
  <si>
    <t>TEST CASE ID</t>
  </si>
  <si>
    <t>CONFORMANCE REQUIREMENT</t>
  </si>
  <si>
    <r>
      <t xml:space="preserve">PRIORITY
</t>
    </r>
    <r>
      <rPr>
        <sz val="8"/>
        <rFont val="Calibri"/>
        <family val="2"/>
        <scheme val="minor"/>
      </rPr>
      <t>(Mandatory, Optional, Conditional)</t>
    </r>
  </si>
  <si>
    <t>STEP NO.</t>
  </si>
  <si>
    <t>TEST STEP</t>
  </si>
  <si>
    <t>EXPECTED RESULT</t>
  </si>
  <si>
    <t>TEST RESULT</t>
  </si>
  <si>
    <t>TESTER COMMENTS</t>
  </si>
  <si>
    <t>Calculation</t>
  </si>
  <si>
    <t>CALC.</t>
  </si>
  <si>
    <t>START: Logical Service [NEHTA2014b]</t>
  </si>
  <si>
    <t>DEXS-L_153</t>
  </si>
  <si>
    <t xml:space="preserve">DEXS-L 153
A CDA Package SHALL be created in conformance with the specification set out in the CDA Package specification, but with conformance points DEXS-L154, DEXS-L155 and DEXS-L156 taking precedence.
</t>
  </si>
  <si>
    <t xml:space="preserve">Conformance to the requirement is assessed by applying test cases DEXS-L_154, DEXS-L_155, DEXS-L_156 and those in the 'Base CDA Package' worksheet. Additional test cases are not needed. 
</t>
  </si>
  <si>
    <t>DEXS-L_154</t>
  </si>
  <si>
    <t>DEXS-L 154
The CDA Package SHALL ONLY contain the root (i.e. CDA_ROOT.XML), eSignature (i.e. CDA_SIGN.XML) and packaged attachment parts.</t>
  </si>
  <si>
    <t>M</t>
  </si>
  <si>
    <r>
      <rPr>
        <b/>
        <sz val="10"/>
        <rFont val="Calibri"/>
        <family val="2"/>
        <scheme val="minor"/>
      </rPr>
      <t>(Note: This test is only relevant in the context of PCEHR)</t>
    </r>
    <r>
      <rPr>
        <sz val="10"/>
        <rFont val="Calibri"/>
        <family val="2"/>
        <scheme val="minor"/>
      </rPr>
      <t xml:space="preserve">
Verify that the only files contained in the CDA Package zip file are CDA_ROOT.XML, CDA_SIGN.XML and packaged attachment files.
Mark the test N/A if the context is not PCEHR.
Else, Fail the test if the CDA package contains any documents other than CDA_ROOT.XML, CDA_SIGN.XML and packaged attachments.
Otherwise, Pass the test.
</t>
    </r>
    <r>
      <rPr>
        <i/>
        <sz val="10"/>
        <rFont val="Calibri"/>
        <family val="2"/>
        <scheme val="minor"/>
      </rPr>
      <t xml:space="preserve">Note:  The definition of an attachment, a packaged attachment and an atomic packaged attachment is provided in the Introduction worksheet.
</t>
    </r>
  </si>
  <si>
    <t>The only files contained in the CDA Package zip file are CDA_ROOT.XML, CDA_SIGN.XML and packaged attachment files.
May be N/A if context is not PCEHR.</t>
  </si>
  <si>
    <t>DEXS-L_155</t>
  </si>
  <si>
    <t>DEXS-L 155
The CDA Package SHALL NOT contain the INDEX.HTM, README.TXT or Repository Metadata parts outlined in the CDA-Packaging Specification.</t>
  </si>
  <si>
    <r>
      <rPr>
        <b/>
        <sz val="10"/>
        <rFont val="Calibri"/>
        <family val="2"/>
        <scheme val="minor"/>
      </rPr>
      <t xml:space="preserve">(Note: This test is only relevant in the context of PCEHR)
</t>
    </r>
    <r>
      <rPr>
        <sz val="10"/>
        <rFont val="Calibri"/>
        <family val="2"/>
        <scheme val="minor"/>
      </rPr>
      <t xml:space="preserve">Verify that the CDA Package zip file does not contain INDEX.HTM, README.TXT or Repository Metadata (e.g. METADATA.XML)
Mark the test N/A if the context is not PCEHR.
Else, Fail the test if the CDA Package contains any INDEX.HTM, README.TXT or Repository Metadata.
Otherwise, Pass the test.
</t>
    </r>
  </si>
  <si>
    <t xml:space="preserve">The CDA Package zip file does not contain INDEX.HTM, README.TXT or Repository Metadata
May be N/A if context is not PCEHR.
</t>
  </si>
  <si>
    <t>DEXS-L_156</t>
  </si>
  <si>
    <t>DEXS-L 156
The CDA Package SHALL NOT contain any packaged attachment parts which are themselves CDA Packages or CDA Documents.</t>
  </si>
  <si>
    <r>
      <rPr>
        <b/>
        <sz val="10"/>
        <rFont val="Calibri"/>
        <family val="2"/>
        <scheme val="minor"/>
      </rPr>
      <t>(Note: This test is only relevant in the context of PCEHR)
If one or more packaged attachments are present:</t>
    </r>
    <r>
      <rPr>
        <sz val="10"/>
        <rFont val="Calibri"/>
        <family val="2"/>
        <scheme val="minor"/>
      </rPr>
      <t xml:space="preserve">
a) Verify that the packaged attachment files are not, themselves, CDA Package or CDA document files.
Mark the test N/A if the context is not PCEHR.
Else, Fail the test if any packaged attachment is a CDA Package or CDA Document file.
Otherwise, Pass the test.
</t>
    </r>
    <r>
      <rPr>
        <i/>
        <sz val="10"/>
        <rFont val="Calibri"/>
        <family val="2"/>
        <scheme val="minor"/>
      </rPr>
      <t xml:space="preserve">Note:  The definition of an attachment, a packaged attachment and an atomic packaged attachment is provided in the Introduction worksheet.
</t>
    </r>
  </si>
  <si>
    <t xml:space="preserve">Packaged attachments are not CDA Package or CDA document files.
May be N/A if context is not PCEHR.
</t>
  </si>
  <si>
    <t>END: Logical Service</t>
  </si>
  <si>
    <t>START: Technical Service [NEHTA2014c]</t>
  </si>
  <si>
    <t>DEXS-T_117</t>
  </si>
  <si>
    <t>DEXS-T 117
The CDA Package SHALL be created according to the XDM–ZIP representation.</t>
  </si>
  <si>
    <t xml:space="preserve">Conformance to the requirement is assessed by applying test cases in the 'XDM-ZIP Representation' worksheet. Additional test cases are not needed. 
</t>
  </si>
  <si>
    <t>DEXS-T_120</t>
  </si>
  <si>
    <t>DEXS-T 120
The XDS Document SHALL be provided using the Clinical Package specification and the Signed CDA Package profile.</t>
  </si>
  <si>
    <r>
      <t>Conformance to the requirement is assessed by applying test cases in the</t>
    </r>
    <r>
      <rPr>
        <b/>
        <sz val="10"/>
        <rFont val="Calibri"/>
        <family val="2"/>
        <scheme val="minor"/>
      </rPr>
      <t xml:space="preserve"> '</t>
    </r>
    <r>
      <rPr>
        <sz val="10"/>
        <rFont val="Calibri"/>
        <family val="2"/>
        <scheme val="minor"/>
      </rPr>
      <t xml:space="preserve">Signed CDA Document' worksheet, as these tests are predicated on the conformance to the logical clinical document in the 'Base CDA Package' worksheet, and to the validity of the eSignature in the 'eSignature' worksheet. </t>
    </r>
  </si>
  <si>
    <t>DEXS-T_121</t>
  </si>
  <si>
    <t>DEXS-T 121
The CDA Package SHALL have exactly one Signature.</t>
  </si>
  <si>
    <r>
      <rPr>
        <b/>
        <sz val="10"/>
        <rFont val="Calibri"/>
        <family val="2"/>
        <scheme val="minor"/>
      </rPr>
      <t>(Note: This test is only relevant in the context of PCEHR)</t>
    </r>
    <r>
      <rPr>
        <sz val="10"/>
        <rFont val="Calibri"/>
        <family val="2"/>
        <scheme val="minor"/>
      </rPr>
      <t xml:space="preserve">
Verify that the CDA Package contains one, and only one, Signature file.
Mark the test N/A if the context is not PCEHR.
Else, Pass the test if the CDA Package contains only one Signature.
Otherwise, Fail the test.
</t>
    </r>
  </si>
  <si>
    <t>The CDA Package contains only one Signature.
May be N/A if the context is not PCEHR.</t>
  </si>
  <si>
    <t>DEXS-T_125</t>
  </si>
  <si>
    <t>DEXS-T 125
Attachments included in the CDA Package SHALL be located in the same folder as the CDA_ROOT.XML for the purpose of sending to the PCEHR system.</t>
  </si>
  <si>
    <r>
      <rPr>
        <b/>
        <sz val="10"/>
        <rFont val="Calibri"/>
        <family val="2"/>
        <scheme val="minor"/>
      </rPr>
      <t>(Note: This test is only relevant in the context of PCEHR)
If one or more packaged attachments are present:</t>
    </r>
    <r>
      <rPr>
        <sz val="10"/>
        <rFont val="Calibri"/>
        <family val="2"/>
        <scheme val="minor"/>
      </rPr>
      <t xml:space="preserve">
a) Verify that the packaged attachment files are located in the same folder as the CDA_ROOT.XML document.
Mark the test N/A where:
a) the context is not PCEHR, or
b) there are no packaged attachments.
Else, Fail the test if any packaged attachment is not located in the same folder as the CDA_ROOT.XML document.
Otherwise, Pass the test.
</t>
    </r>
    <r>
      <rPr>
        <i/>
        <sz val="10"/>
        <rFont val="Calibri"/>
        <family val="2"/>
        <scheme val="minor"/>
      </rPr>
      <t xml:space="preserve">Note:  The definition of an attachment, a packaged attachment and an atomic packaged attachment is provided in the Introduction worksheet.
</t>
    </r>
  </si>
  <si>
    <t xml:space="preserve">Packaged attachment files are located in the same folder as the CDA_ROOT.XML document.
May be N/A if context is not PCEHR.
</t>
  </si>
  <si>
    <t>END: Technical Service</t>
  </si>
  <si>
    <t>START: Common Conformance Profile [NEHTA2015b] Section 4.4.2 - Limitations</t>
  </si>
  <si>
    <t>CPCD_023741</t>
  </si>
  <si>
    <t>023741, 023742 
1. 023741 - A clinical document Producer MAY include documents of the following MIME types as attachments:
     a.      .gif image/gif
     b.      .jpg image/jpeg
     c.      .jpeg image/jpeg
     d.      .pdf application/pdf
     e.      .png image/png
     f.      .tif image/tiff
     g.     .tiff image/tiff
2. 023742 - Documents of other MIME types SHALL NOT be attached to a clinical document.</t>
  </si>
  <si>
    <r>
      <rPr>
        <b/>
        <sz val="10"/>
        <rFont val="Calibri"/>
        <family val="2"/>
        <scheme val="minor"/>
      </rPr>
      <t>(Note: This test is only relevant in the context of PCEHR)</t>
    </r>
    <r>
      <rPr>
        <sz val="10"/>
        <rFont val="Calibri"/>
        <family val="2"/>
        <scheme val="minor"/>
      </rPr>
      <t xml:space="preserve">
Verify the CDA Package only references attachments that are of the supported MIME type.
Mark the test N/A if the context is not PCEHR, or there are no attachments.
Else, Pass the test if all attachments are of the supported MIME type. 
Otherwise, Fail the test.
</t>
    </r>
    <r>
      <rPr>
        <i/>
        <sz val="10"/>
        <rFont val="Calibri"/>
        <family val="2"/>
        <scheme val="minor"/>
      </rPr>
      <t xml:space="preserve">Notes: 
1. The definition of an attachment, a packaged attachment and an atomic packaged attachment is provided in the Introduction worksheet.
2. This requirement applies regardless of whether the attachment is within the CDA Package, or external to the CDA Package.
</t>
    </r>
  </si>
  <si>
    <t>All packaged attachments are of the supported MIME type.
May be N/A where the context is not PCEHR, or where the document contains no packaged attachments.</t>
  </si>
  <si>
    <t>CPCD_024629</t>
  </si>
  <si>
    <t>024629
Only the listed filename extensions in requirements number 023741 SHALL be supported for attachments within CDA packages</t>
  </si>
  <si>
    <r>
      <rPr>
        <b/>
        <sz val="10"/>
        <rFont val="Calibri"/>
        <family val="2"/>
        <scheme val="minor"/>
      </rPr>
      <t>(Note: This test is only relevant in the context of PCEHR)</t>
    </r>
    <r>
      <rPr>
        <sz val="10"/>
        <rFont val="Calibri"/>
        <family val="2"/>
        <scheme val="minor"/>
      </rPr>
      <t xml:space="preserve">
Verify the CDA Package only references packaged attachments where the filename extensions are those listed for the supported MIME types.
Mark the test N/A if the context is not PCEHR, or there are no packaged attachments.
Else, Pass the test if all packaged attachments have filename extensions as listed for the supported MIME type. 
Otherwise, Fail the test.
</t>
    </r>
    <r>
      <rPr>
        <i/>
        <sz val="10"/>
        <rFont val="Calibri"/>
        <family val="2"/>
        <scheme val="minor"/>
      </rPr>
      <t xml:space="preserve">Note:  The definition of an attachment, a packaged attachment and an atomic packaged attachment is provided in the Introduction worksheet.
</t>
    </r>
  </si>
  <si>
    <t>All packaged attachments have filename extensions as listed for the supported MIME types.
May be N/A where the context is not PCEHR, or where the document contains no packaged attachments.</t>
  </si>
  <si>
    <t>CPCD_024630</t>
  </si>
  <si>
    <t>024630 
An attachment's filename extension SHALL match its MIME type.</t>
  </si>
  <si>
    <r>
      <rPr>
        <b/>
        <sz val="10"/>
        <rFont val="Calibri"/>
        <family val="2"/>
        <scheme val="minor"/>
      </rPr>
      <t>(Note: This test is only relevant in the context of PCEHR)</t>
    </r>
    <r>
      <rPr>
        <sz val="10"/>
        <rFont val="Calibri"/>
        <family val="2"/>
        <scheme val="minor"/>
      </rPr>
      <t xml:space="preserve">
Verify all packaged attachments have filename extensions which matches their MIME type.
Mark the test N/A if the context is not PCEHR, or there are no packaged attachments.
Else, Pass the test if all packaged attachments have filename extensions which match their MIME type. 
Otherwise, Fail the test.
</t>
    </r>
    <r>
      <rPr>
        <i/>
        <sz val="10"/>
        <rFont val="Calibri"/>
        <family val="2"/>
        <scheme val="minor"/>
      </rPr>
      <t xml:space="preserve">
Note:  The definition of an attachment, a packaged attachment and an atomic packaged attachment is provided in the Introduction worksheet.
</t>
    </r>
  </si>
  <si>
    <t>All attachments have filename extensions which matches their MIME type.
May be N/A where the context is not PCEHR, or where the document contains no attachments.</t>
  </si>
  <si>
    <t>CPCD_023743</t>
  </si>
  <si>
    <t>023743 
The size of the CDA package SHALL NOT be greater than 10MB.</t>
  </si>
  <si>
    <r>
      <rPr>
        <b/>
        <sz val="10"/>
        <rFont val="Calibri"/>
        <family val="2"/>
        <scheme val="minor"/>
      </rPr>
      <t>(Note: This test is only relevant in the context of PCEHR)</t>
    </r>
    <r>
      <rPr>
        <sz val="10"/>
        <rFont val="Calibri"/>
        <family val="2"/>
        <scheme val="minor"/>
      </rPr>
      <t xml:space="preserve">
Verify the CDA package is not greater than 10MB.
Mark the test N/A if the context is not PCEHR.
Else, Pass the test if CDA Package is not greater than 10MB.
Otherwise, Fail the test.
</t>
    </r>
  </si>
  <si>
    <t>The CDA Package is not greater than 10MB.
May be N/A where the context is not PCEHR.</t>
  </si>
  <si>
    <t>END: Common Conformance Profile - Attachment limitations</t>
  </si>
  <si>
    <t>START: Common Conformance Profile [NEHTA2015b] Section 4.4.3 - PKI certificate</t>
  </si>
  <si>
    <t>CPCD_023744</t>
  </si>
  <si>
    <t>023744
A signed CDA package sent to the PCEHR system SHALL either contain an eSignature with a valid NASH PKI certificate for healthcare provider organisations, or contain an eSignature with a valid NASH PKI certificate for supporting organisations [DHS2013a].</t>
  </si>
  <si>
    <r>
      <rPr>
        <b/>
        <sz val="10"/>
        <rFont val="Calibri"/>
        <family val="2"/>
        <scheme val="minor"/>
      </rPr>
      <t>(Note: This test is only relevant in the context of PCEHR)</t>
    </r>
    <r>
      <rPr>
        <sz val="10"/>
        <rFont val="Calibri"/>
        <family val="2"/>
        <scheme val="minor"/>
      </rPr>
      <t xml:space="preserve">
Verify the eSignature for the CDA Package has been signed with a NASH PKI certificate for a healthcare provider organisation, or a supporting organisation (a CSP or GSO).
Mark this Step N/A if the context is not PCEHR.
Else, Pass the Step if the CDA Package has been signed with a NASH PKI certificate where the certificate subject contains a national eHealth identifier commencing with '800362' and has a policy identifier of 1.2.36.174030967.1.10.1.1, or, the certificate subject contains a national eHealth identifier commencing with '800363' or '800364' and has a policy identifier of 1.2.36.174030967.1.12.1.1.
Otherwise, Fail the Step.
</t>
    </r>
    <r>
      <rPr>
        <i/>
        <sz val="10"/>
        <rFont val="Calibri"/>
        <family val="2"/>
        <scheme val="minor"/>
      </rPr>
      <t xml:space="preserve">Note: 
1. A 'supporting organisation' may be a Contracted Service Provider (CSP) with a registration number commencing with '800363', or a General Supporting Organisation (GSO) with a registration number commencing with '800364' [NEHTA2015b].
2.The policy identifier within the PKI certificate identifies the certificate as a NASH PKI certificate for healthcare provider organisations or a NASH PKI certificate for supporting organisations [DHS2013a]. The policy identifier for NASH PKI certificates for healthcare provider organisations is 1.2.36.174030967.1.10.1.1. The policy identifier for NASH PKI certificates for supporting organisations is 1.2.36.174030967.1.12.1.1.
</t>
    </r>
  </si>
  <si>
    <t>The CDA Package has been signed with a NASH PKI certificate for a healthcare provider organisation, or a supporting organisation.
May be N/A where the context is not PCEHR.</t>
  </si>
  <si>
    <r>
      <rPr>
        <b/>
        <sz val="10"/>
        <rFont val="Calibri"/>
        <family val="2"/>
        <scheme val="minor"/>
      </rPr>
      <t>(Note: This test is only relevant in the context of PCEHR)</t>
    </r>
    <r>
      <rPr>
        <sz val="10"/>
        <rFont val="Calibri"/>
        <family val="2"/>
        <scheme val="minor"/>
      </rPr>
      <t xml:space="preserve">
Verify the eSignature for the CDA Package has been signed with a certificate issued by the NASH Certification Authority.
Mark the Step N/A if the context is not PCEHR.
Else, Pass the Step if the CDA Package has been signed with a certificate where
a) the Common Name (CN) field of the Issuer Distinguished Name is either:
     i) 'Medicare Australia Organisation Certificate Authority' in the case of a production certificate, or
     ii) 'Test Medicare Australia Organisation Certificate Authority' in the case of a test certificate, and
b) the content of the certificate fields are as specified in Section 6.1 of either the:
     i) Certificate Policy for NASH PKI Certificate for Healthcare Provider Organisations [DHS2013b] in the case of a healthcare provider organisation, or
     ii) Certificate Policy for NASH PKI Certificate for Supporting Organisations [DHS2013c] in the case of a supporting organisation.
Otherwise, Fail the Step
</t>
    </r>
    <r>
      <rPr>
        <i/>
        <sz val="10"/>
        <rFont val="Calibri"/>
        <family val="2"/>
        <scheme val="minor"/>
      </rPr>
      <t xml:space="preserve">
Note: A 'supporting organisation' may be a Contracted Service Provider (CSP) with a registration number commencing with '800363', or a General Supporting Organisation (GSO) with a registration number commencing with '800364' [NEHTA2015b].
</t>
    </r>
  </si>
  <si>
    <t>The CDA package has been signed with a certificate issued by the NASH Certification Authority.
May be N/A where the context is not PCEHR.</t>
  </si>
  <si>
    <r>
      <rPr>
        <b/>
        <sz val="10"/>
        <rFont val="Calibri"/>
        <family val="2"/>
        <scheme val="minor"/>
      </rPr>
      <t>(Note: This test is only relevant in the context of PCEHR)</t>
    </r>
    <r>
      <rPr>
        <sz val="10"/>
        <rFont val="Calibri"/>
        <family val="2"/>
        <scheme val="minor"/>
      </rPr>
      <t xml:space="preserve">
Verify that the NASH PKI certificate used to sign the CDA package was current at the time of signing.
Mark the Step N/A if the context is not PCEHR.
Else, Pass the Step if the document was signed on a date that falls within the 'Valid From' and 'Valid To' dates of the certificate.
Otherwise, Fail this Step.
</t>
    </r>
    <r>
      <rPr>
        <i/>
        <sz val="10"/>
        <rFont val="Calibri"/>
        <family val="2"/>
        <scheme val="minor"/>
      </rPr>
      <t>Note: Testing to assure that the signing time recorded is the time the document was signed is covered in test case PKG_CDA_030 in worksheet 'eSignature'.</t>
    </r>
  </si>
  <si>
    <t>The signing time recorded falls within the 'Valid From' and 'Valid To' dates of the NASH PKI certificate.
May be N/A where the context is not PCEHR.</t>
  </si>
  <si>
    <r>
      <rPr>
        <b/>
        <sz val="10"/>
        <rFont val="Calibri"/>
        <family val="2"/>
        <scheme val="minor"/>
      </rPr>
      <t>(Note: This test is only relevant in the context of PCEHR)</t>
    </r>
    <r>
      <rPr>
        <sz val="10"/>
        <rFont val="Calibri"/>
        <family val="2"/>
        <scheme val="minor"/>
      </rPr>
      <t xml:space="preserve">
Where the test period falls within the 'Valid From' and 'Valid To' dates of the certificate, verify that the certificate is a valid NASH PKI certificate as issued by the NASH Certification Authority.
Mark the Step N/A where:
a) the test period does not fall within the 'Valid From' and 'Valid To' dates of the certificate,
b) the capability does not exist to perform the validation process as described in PKI Certificate and CRL Profile [RFC5280].
Else, Pass the Step where the certificate passes the PKI validation process as described in PKI Certificate and CRL Profile [RFC5280].
Otherwise, Fail the Step.
</t>
    </r>
    <r>
      <rPr>
        <i/>
        <sz val="10"/>
        <rFont val="Calibri"/>
        <family val="2"/>
        <scheme val="minor"/>
      </rPr>
      <t>Note: the PKI validation process can use existing functions within a PKI toolkit.</t>
    </r>
  </si>
  <si>
    <t xml:space="preserve">The certificate is a valid NASH PKI certificate.
May be N/A where the context is not PCEHR, or where there is no capability of performing the validation process as described in RFC5280. </t>
  </si>
  <si>
    <r>
      <rPr>
        <b/>
        <sz val="10"/>
        <rFont val="Calibri"/>
        <family val="2"/>
        <scheme val="minor"/>
      </rPr>
      <t>(Note: This test is only relevant in the context of PCEHR)</t>
    </r>
    <r>
      <rPr>
        <sz val="10"/>
        <rFont val="Calibri"/>
        <family val="2"/>
        <scheme val="minor"/>
      </rPr>
      <t xml:space="preserve">
Verify that the NASH PKI certificate was not revoked at the time of signing.
Mark the Step N/A where:
a) the context is not PCEHR, or
b) there is no capability to verify the currency of the PKI certificate against the CRL (Certificate Revocation List)
Else, Pass the Step if the PKI certificate was not found within the CRL (Certificate Revocation List) at the time of signing.
Otherwise, Fail this Step.</t>
    </r>
  </si>
  <si>
    <t>The NASH PKI certificate was not found in the CRL.
May be N/A where the context is not PCEHR, or where there is no capability to verify against the CRL.</t>
  </si>
  <si>
    <t>END: Common Conformance Profile - PKI certificate</t>
  </si>
  <si>
    <t>TBD</t>
  </si>
  <si>
    <t>Number of Test Steps Not Applicable or Passed</t>
  </si>
  <si>
    <t>Fail</t>
  </si>
  <si>
    <t>Total number of Tests</t>
  </si>
  <si>
    <t>N/A</t>
  </si>
  <si>
    <t>Pass</t>
  </si>
  <si>
    <t xml:space="preserve">P2P Document Delivery Technical Service Specification [NEHTA2012a]
Common Conformance Profile for Clinical Documents [NEHTA2015b]
Human Services eHealth record and NASH PKI certificates [DHS2013a]
Internet X.509 Public Key Infrastructure Certificate and Certificate Revocation List (CRL) Profile [RFC5280]
</t>
  </si>
  <si>
    <t xml:space="preserve">To state the test cases for testing conformance to the P2P context for CDA Packages.
</t>
  </si>
  <si>
    <t>Software supplier:</t>
  </si>
  <si>
    <t xml:space="preserve">Verify a CDA package created by a software system conforms to the requirements for the P2P context.
</t>
  </si>
  <si>
    <t xml:space="preserve">All test cases performed for the 'Signed CDA Package' worksheet.
</t>
  </si>
  <si>
    <t>START: P2P document delivery [NEHTA2012a]</t>
  </si>
  <si>
    <t>P2P_T12</t>
  </si>
  <si>
    <r>
      <rPr>
        <b/>
        <sz val="10"/>
        <rFont val="Calibri"/>
        <family val="2"/>
        <scheme val="minor"/>
      </rPr>
      <t xml:space="preserve">P2P T12 </t>
    </r>
    <r>
      <rPr>
        <sz val="10"/>
        <rFont val="Calibri"/>
        <family val="2"/>
        <scheme val="minor"/>
      </rPr>
      <t xml:space="preserve">
A CDA Package SHALL be a profile of a Signed CDA Package as specified in CDA Package 1.0 (Section 6) that is represented in the xdmZip format.</t>
    </r>
  </si>
  <si>
    <t xml:space="preserve">Conformance to the requirement is assessed by applying test cases in the 'Signed CDA Package' worksheet. Additional test cases are not needed. 
</t>
  </si>
  <si>
    <t>P2P_T13</t>
  </si>
  <si>
    <r>
      <rPr>
        <b/>
        <sz val="10"/>
        <rFont val="Calibri"/>
        <family val="2"/>
        <scheme val="minor"/>
      </rPr>
      <t xml:space="preserve">P2P T13 </t>
    </r>
    <r>
      <rPr>
        <sz val="10"/>
        <rFont val="Calibri"/>
        <family val="2"/>
        <scheme val="minor"/>
      </rPr>
      <t xml:space="preserve">
An Issuing CIS SHALL NOT include the optional Repository Metadata part of the Signed CDA package.</t>
    </r>
  </si>
  <si>
    <r>
      <rPr>
        <b/>
        <sz val="10"/>
        <rFont val="Calibri"/>
        <family val="2"/>
        <scheme val="minor"/>
      </rPr>
      <t>(Note: This test is only relevant in the context of NEHTA P2P specifications.)</t>
    </r>
    <r>
      <rPr>
        <sz val="10"/>
        <rFont val="Calibri"/>
        <family val="2"/>
        <scheme val="minor"/>
      </rPr>
      <t xml:space="preserve">
Verify that the CDA Package zip file does not contain Repository Metadata (e.g. METADATA.XML)
Mark the test N/A if the context is not P2P.
Else, Fail the test is Signed CDA Package zip file contains Repository Metadata,
Otherwise, Pass the test.
</t>
    </r>
  </si>
  <si>
    <t>The CDA Package zip file does not contain Repository Metadata (e.g. METADATA.XML)
May be N/A if context is  not P2P.</t>
  </si>
  <si>
    <t>END: P2P document delivery</t>
  </si>
  <si>
    <t>START: Common Conformance Profile [NEHTA2015b] Section 5.3.1 - PKI certificate</t>
  </si>
  <si>
    <t>CPCD_023748</t>
  </si>
  <si>
    <r>
      <rPr>
        <b/>
        <sz val="10"/>
        <rFont val="Calibri"/>
        <family val="2"/>
        <scheme val="minor"/>
      </rPr>
      <t>023748</t>
    </r>
    <r>
      <rPr>
        <sz val="10"/>
        <rFont val="Calibri"/>
        <family val="2"/>
        <scheme val="minor"/>
      </rPr>
      <t xml:space="preserve">
A signed CDA package produced in the P2P context SHALL contain an eSignature with a valid NASH PKI Certificate for Healthcare Provider Organisations [DHS2013a].</t>
    </r>
  </si>
  <si>
    <r>
      <rPr>
        <b/>
        <sz val="10"/>
        <rFont val="Calibri"/>
        <family val="2"/>
        <scheme val="minor"/>
      </rPr>
      <t>(Note: This test is only relevant in the context of P2P)</t>
    </r>
    <r>
      <rPr>
        <sz val="10"/>
        <rFont val="Calibri"/>
        <family val="2"/>
        <scheme val="minor"/>
      </rPr>
      <t xml:space="preserve">
Verify that the eSignature for the signed CDA Package has been signed with a NASH PKI certificate for a healthcare provider organisation.
Mark this Step N/A if the context is not P2P.
Else, Pass the Step where the CDA Package has been signed with a NASH PKI certificate where the certificate subject contains a national eHealth identifier commencing with '800362' and has a policy identifier of 1.2.36.174030967.1.10.1.1.
Otherwise, Fail the Step.
</t>
    </r>
    <r>
      <rPr>
        <i/>
        <sz val="10"/>
        <rFont val="Calibri"/>
        <family val="2"/>
        <scheme val="minor"/>
      </rPr>
      <t xml:space="preserve">Note: The policy identifier within the PKI certificate identifies the certificate as a NASH PKI certificate for healthcare provider organisations [DHS2013a]. The policy identifier for NASH PKI certificates for healthcare provider organisations is 1.2.36.174030967.1.10.1.1. 
</t>
    </r>
  </si>
  <si>
    <t>The eSignature for the signed CDA Package has been signed with a NASH PKI certificate for a healthcare provider organisation.
May be N/A where the context is not P2P.</t>
  </si>
  <si>
    <r>
      <rPr>
        <b/>
        <sz val="10"/>
        <rFont val="Calibri"/>
        <family val="2"/>
        <scheme val="minor"/>
      </rPr>
      <t>(Note: This test is only relevant in the context of P2P)</t>
    </r>
    <r>
      <rPr>
        <sz val="10"/>
        <rFont val="Calibri"/>
        <family val="2"/>
        <scheme val="minor"/>
      </rPr>
      <t xml:space="preserve">
Verify that an eSignature for the signed CDA Package has been signed with a certificate issued by the NASH Certification Authority.
Mark the Step N/A if the context is not P2P.
Else, Pass the Step if, for the eSignature identified to pass Step 1:
a) the Common Name (CN) field of the Issuer Distinguished Name is either:
     i) 'Medicare Australia Organisation Certificate Authority' in the case of a production certificate, or
     ii) 'Test Medicare Australia Organisation Certificate Authority' in the case of a test certificate, and
b) the content of the certificate fields are as specified in Section 6.1 of either the Certificate Policy for NASH PKI Certificate for Healthcare Provider Organisations [DHS2013b].
Otherwise, Fail the Step.
</t>
    </r>
    <r>
      <rPr>
        <i/>
        <sz val="10"/>
        <rFont val="Calibri"/>
        <family val="2"/>
        <scheme val="minor"/>
      </rPr>
      <t xml:space="preserve">Notes: In the P2P context a signed CDA package may contain more than one eSignature, but only one is required to be a signed by a NASH PKI certificate.
</t>
    </r>
  </si>
  <si>
    <t>An eSignature for the signed CDA Package has been signed with a certificate issued by the NASH Certification Authority.
May be N/A where the context is not P2P.</t>
  </si>
  <si>
    <t>(Note: This test is only relevant in the context of P2P)
Verify that the NASH PKI certificate used to sign the CDA package was current at the time of signing.
Mark the Step N/A if the context is not P2P.
Else, Pass the Step if, for the eSignature identified to pass Step 1, the document was signed on a date that falls within the 'Valid From' and 'Valid To' dates of the certificate.
Otherwise, Fail this Step.
Note: Testing to assure that the signing time recorded is the time the document was signed is covered in test case PKG_CDA_030 in worksheet 'eSignature'.</t>
  </si>
  <si>
    <t>The signing time of the eSignature for the signed CDA Package falls within the 'Valid From' and 'Valid To' dates of the NASH PKI certificate.
May be N/A where the context is not P2P.</t>
  </si>
  <si>
    <r>
      <rPr>
        <b/>
        <sz val="10"/>
        <rFont val="Calibri"/>
        <family val="2"/>
        <scheme val="minor"/>
      </rPr>
      <t>(Note: This test is only relevant in the context of P2P)</t>
    </r>
    <r>
      <rPr>
        <sz val="10"/>
        <rFont val="Calibri"/>
        <family val="2"/>
        <scheme val="minor"/>
      </rPr>
      <t xml:space="preserve">
Where the test period falls within the 'Valid From' and 'Valid To' dates of the certificate, verify that the certificate is a valid NASH PKI certificate as issued by the NASH Certification Authority.
Mark the Step N/A where:
a) the test period does not fall within the 'Valid From' and 'Valid To' dates of the certificate,
b) the capability does not exist to perform the validation process as described in PKI Certificate and CRL Profile [RFC5280].
Else, Pass the Step where, for the eSignature identified to pass Step 1, the certificate passes the PKI validation process as described in PKI Certificate and CRL Profile [RFC5280].
Otherwise, Fail the Step.
</t>
    </r>
    <r>
      <rPr>
        <i/>
        <sz val="10"/>
        <rFont val="Calibri"/>
        <family val="2"/>
        <scheme val="minor"/>
      </rPr>
      <t>Note: the PKI validation process can use existing functions within a PKI toolkit.</t>
    </r>
  </si>
  <si>
    <t xml:space="preserve">The certificate is a valid NASH PKI certificate.
May be N/A where the context is not P2P, or where there is no capability of performing the validation process as described in RFC5280. </t>
  </si>
  <si>
    <r>
      <rPr>
        <b/>
        <sz val="10"/>
        <rFont val="Calibri"/>
        <family val="2"/>
        <scheme val="minor"/>
      </rPr>
      <t>(Note: This test is only relevant in the context of P2P)</t>
    </r>
    <r>
      <rPr>
        <sz val="10"/>
        <rFont val="Calibri"/>
        <family val="2"/>
        <scheme val="minor"/>
      </rPr>
      <t xml:space="preserve">
Verify that the NASH PKI certificate used to sign the CDA package was not revoked at the time of signing.
Mark the Step N/A where:
a) the context is not P2P, or
b) there is no capability to verify the currency of the PKI certificate against the CRL (Certificate Revocation List)
Else, Pass the Step if, for the eSignature identified to pass Step 1, the PKI certificate was not found within the CRL (Certificate Revocation List) at the time of signing.
Otherwise, Fail this Step.</t>
    </r>
  </si>
  <si>
    <t>The NASH PKI certificate used to sign the eSignature for the signed CDA package was not found in the CRL.
May be N/A where the context is not P2P, or there is no capability to verify against the CRL.</t>
  </si>
  <si>
    <t>Section 2.2, CDA Package [NEHTA2011a]
Clinical Package [NEHTA2011b]</t>
  </si>
  <si>
    <t xml:space="preserve">To state the test cases for testing conformance to the base CDA Package
</t>
  </si>
  <si>
    <r>
      <t xml:space="preserve">Verify a CDA package created by a software system conforms to the requirements for a base CDA package, specified in the </t>
    </r>
    <r>
      <rPr>
        <i/>
        <sz val="10"/>
        <rFont val="Calibri"/>
        <family val="2"/>
        <scheme val="minor"/>
      </rPr>
      <t>CDA Package</t>
    </r>
    <r>
      <rPr>
        <sz val="10"/>
        <rFont val="Calibri"/>
        <family val="2"/>
        <scheme val="minor"/>
      </rPr>
      <t xml:space="preserve"> specification [NEHTA2011a].</t>
    </r>
  </si>
  <si>
    <t>If the software is capable of supporting attachments, testing should show that all types of supported attachments conform to relevant requirements.</t>
  </si>
  <si>
    <t>START: General</t>
  </si>
  <si>
    <t>PKG_CDA_001</t>
  </si>
  <si>
    <t>M 1
A base CDA package shall conform to a logical clinical package as defined by Clinical Package [NEHTA2011b].</t>
  </si>
  <si>
    <t xml:space="preserve">Conformance to the requirement is assessed by applying test cases in the 'Clinical Package' worksheet. Additional test cases are not needed. </t>
  </si>
  <si>
    <t>END: General</t>
  </si>
  <si>
    <t>START: Root</t>
  </si>
  <si>
    <t>PKG_CDA_002</t>
  </si>
  <si>
    <t xml:space="preserve">M 2
A base CDA package shall contain only one root entry. </t>
  </si>
  <si>
    <r>
      <t xml:space="preserve">Verify that the base CDA package contains one and only one root entry.
Pass the test if the CDA package contains exactly one root entry.
Else, Fail the test.
</t>
    </r>
    <r>
      <rPr>
        <i/>
        <sz val="10"/>
        <rFont val="Calibri"/>
        <family val="2"/>
        <scheme val="minor"/>
      </rPr>
      <t>Note: Where XDM-ZIP is used, the root entry must have the fixed filename CDA_ROOT.XML (as per requirement M 108 (test case XDM_ZIP_108)), otherwise the root entry may have any filename.</t>
    </r>
  </si>
  <si>
    <t xml:space="preserve">The base CDA package contains one and only one root entry.
</t>
  </si>
  <si>
    <t>PKG_CDA_003</t>
  </si>
  <si>
    <t xml:space="preserve">M 3
The root entry shall be associated with a part whose byte stream conforms to the “CDA XML document” as defined in section 3 [NEHTA2011a].   </t>
  </si>
  <si>
    <t xml:space="preserve">Conformance to the requirement is assessed by applying test cases in the 'CDA XML Document' worksheet. Additional test cases are not needed. </t>
  </si>
  <si>
    <t>END: Root</t>
  </si>
  <si>
    <t>START: Package Attachments</t>
  </si>
  <si>
    <t>PKG_CDA_004</t>
  </si>
  <si>
    <t xml:space="preserve">M 4
Each atomic packaged attachment in a base CDA package shall correspond to a distinct part in the base CDA package. </t>
  </si>
  <si>
    <t>C</t>
  </si>
  <si>
    <r>
      <t xml:space="preserve">Verify that each atomic packaged attachment in the base CDA package corresponds to a distinct part in the base CDA package.  This is done by examining the CDA document, finding all references to atomic packaged attachments and for each such reference verifying that there is a document in the CDA package with the filename included in the reference.
Mark the test N/A where the CDA document has no references to atomic packaged attachments.
Else, Pass the test if for every reference in the CDA document to an atomic packaged attachment a document can be found in the CDA Package with the same filename.
Otherwise, Fail the test if there is at least one reference in the CDA document to an atomic packaged attachment if there is no document in the CDA package with the filename used in the reference.
</t>
    </r>
    <r>
      <rPr>
        <i/>
        <sz val="10"/>
        <rFont val="Calibri"/>
        <family val="2"/>
        <scheme val="minor"/>
      </rPr>
      <t>Note:
1. The definition of an attachment, a packaged attachment and an atomic packaged attachment is provided in the Introduction worksheet.
2. The case of the filename, including the filename extension, must be identical to the case of the filename and extension of the document in the CDA package.
3. There may be multiple references within the CDA document to the same CDA packaged attachment.
4. The CDA package specification allows the existence of documents in the CDA package that are not referenced by the CDA document.</t>
    </r>
    <r>
      <rPr>
        <sz val="10"/>
        <rFont val="Calibri"/>
        <family val="2"/>
        <scheme val="minor"/>
      </rPr>
      <t xml:space="preserve">
</t>
    </r>
  </si>
  <si>
    <t>All CDA atomic packaged attachments correspond to distinct referenced packages in the base CDA package.
May be N/A where there are no atomic packaged attachments in the base CDA package.</t>
  </si>
  <si>
    <t>PKG_CDA_005</t>
  </si>
  <si>
    <t>M 5
Each base CDA package packaged attachment in a base CDA package shall correspond to a distinct referenced package in the base CDA package.</t>
  </si>
  <si>
    <r>
      <rPr>
        <b/>
        <sz val="10"/>
        <rFont val="Calibri"/>
        <family val="2"/>
        <scheme val="minor"/>
      </rPr>
      <t>(Note: This test is out of scope for PCEHR)</t>
    </r>
    <r>
      <rPr>
        <sz val="10"/>
        <rFont val="Calibri"/>
        <family val="2"/>
        <scheme val="minor"/>
      </rPr>
      <t xml:space="preserve">
Verify that each CDA package packaged attachment in the base CDA package corresponds to a distinct referenced package in the base CDA package. This is done by examining the CDA document, finding all references to CDA package packaged attachments and for each such reference verifying that there is a document in the CDA package with the filename included in the reference.
Mark the test N/A where the context is PCEHR or where the CDA document has no references to CDA package packaged attachments.
Else, Pass the test if for every reference in the CDA document to a CDA package packaged attachment a document can be found in the CDA Package with the same filename.
Otherwise, Fail the test if there is at least one reference in the CDA document to a CDA package packaged attachment if there is no document in the CDA package with the filename used in the reference.
</t>
    </r>
    <r>
      <rPr>
        <i/>
        <sz val="10"/>
        <rFont val="Calibri"/>
        <family val="2"/>
        <scheme val="minor"/>
      </rPr>
      <t xml:space="preserve">Note:
1. The definition of an attachment, a packaged attachment and an atomic packaged attachment is provided in the Introduction worksheet.
2. The case of the filename, including the filename extension, must be identical to the case of the filename and extension of the document in the CDA package.
3. There may be multiple references within the CDA document to the same CDA packaged attachment.
4. The CDA package specification allows the existence of documents in the CDA package that are not referenced by the CDA document.
</t>
    </r>
  </si>
  <si>
    <t>All CDA package packaged attachments correspond to distinct referenced packages in the base CDA package.
May be N/A where PCEHR context or where there are no CDA package packaged attachments in the base CDA package.</t>
  </si>
  <si>
    <t>END: Package Attachments</t>
  </si>
  <si>
    <t>START: eSignature</t>
  </si>
  <si>
    <t>PKG_CDA_006</t>
  </si>
  <si>
    <t xml:space="preserve">M 6
A base CDA package shall contain zero or more eSignature entries. </t>
  </si>
  <si>
    <r>
      <t xml:space="preserve">Create a set of the eSignatures in the package:
a) Include in the set any XML document in the package with the filename CDA_SIGN.XML;
b) Include in the set any XML document in the package that contains a root element that is the sp:signedPayload element;
c) If the package contains an index then include in the set every document listed in the index with the distinguisher type of “http://ns.electronichealth.net.au/cdaPackage/eSignature/1.0".
Fail the test if one of the documents from step (c) above is not present in the package, 
Else, Pass the test.
</t>
    </r>
    <r>
      <rPr>
        <i/>
        <sz val="10"/>
        <rFont val="Calibri"/>
        <family val="2"/>
        <scheme val="minor"/>
      </rPr>
      <t>Notes: 
a) The set of eSignatures will be used by other test cases.
b) This test will also Pass where there are no eSignatures in the CDA Package.
c) In the PCEHR context a package index is not allowed.</t>
    </r>
    <r>
      <rPr>
        <sz val="10"/>
        <rFont val="Calibri"/>
        <family val="2"/>
        <scheme val="minor"/>
      </rPr>
      <t xml:space="preserve">
</t>
    </r>
  </si>
  <si>
    <r>
      <t xml:space="preserve">A set of eSignatures is available for use in other test cases.
</t>
    </r>
    <r>
      <rPr>
        <i/>
        <sz val="10"/>
        <rFont val="Calibri"/>
        <family val="2"/>
        <scheme val="minor"/>
      </rPr>
      <t>Note: The set may contain zero entries.</t>
    </r>
    <r>
      <rPr>
        <sz val="10"/>
        <rFont val="Calibri"/>
        <family val="2"/>
        <scheme val="minor"/>
      </rPr>
      <t xml:space="preserve">
</t>
    </r>
  </si>
  <si>
    <t>PKG_CDA_007</t>
  </si>
  <si>
    <r>
      <t xml:space="preserve">M 7
An eSignature entry shall have a value that is the part identifier of a part whose byte stream conforms to the “eSignature” syntax as defined in section 4 [NEHTA2011a]. 
</t>
    </r>
    <r>
      <rPr>
        <i/>
        <sz val="10"/>
        <rFont val="Calibri"/>
        <family val="2"/>
        <scheme val="minor"/>
      </rPr>
      <t>Note: This test case uses the set of eSignatures output from test case PKG_CDA_006.</t>
    </r>
  </si>
  <si>
    <t>If an eSignature has been included, verify that each eSignature has a value that is the part identifier of a part whose byte stream conforms to the eSignature syntax as defined in Section 4 of the CDA Package document (version 1.0) [NEHTA2011a] by executing the test cases as defined in the 'eSignature' worksheet for each eSignature entry.
From the set of eSignatures output from test case PKG_CDA_006,
Report the test as N/A if the set of eSignatures contains no entries,
Else, execute all test cases listed in 'eSignature' for each document in the set of eSignatures, and
Fail the test where at least one eSignature from the set does not pass all tests listed in 'eSignature',
Otherwise, Pass the test.</t>
  </si>
  <si>
    <t>Each eSignature passes all the specified test cases for the 'eSignature' worksheet.
May be "N/A" if there is no eSignature.</t>
  </si>
  <si>
    <t>END: eSignature</t>
  </si>
  <si>
    <t>START: Repository Metadata</t>
  </si>
  <si>
    <t>PKG_CDA_008</t>
  </si>
  <si>
    <t xml:space="preserve">M 8
A base CDA package shall contain zero or one repository metadata entry.   </t>
  </si>
  <si>
    <r>
      <rPr>
        <b/>
        <sz val="10"/>
        <rFont val="Calibri"/>
        <family val="2"/>
        <scheme val="minor"/>
      </rPr>
      <t>(Note: This test is out of scope for PCEHR and P2P)</t>
    </r>
    <r>
      <rPr>
        <sz val="10"/>
        <rFont val="Calibri"/>
        <family val="2"/>
        <scheme val="minor"/>
      </rPr>
      <t xml:space="preserve">
Verify that there are no more than one repository metadata entries (i.e there can either be one only, or zero entries).
</t>
    </r>
  </si>
  <si>
    <t>This test is not applicable for PCEHR and P2P specifications.</t>
  </si>
  <si>
    <t>PKG_CDA_009</t>
  </si>
  <si>
    <t xml:space="preserve">M 9
A repository metadata entry shall have a value that is the part identifier of a part whose byte stream conforms to the “repository metadata” syntax as defined in section 5 [NEHTA2011a].   </t>
  </si>
  <si>
    <r>
      <rPr>
        <b/>
        <sz val="10"/>
        <rFont val="Calibri"/>
        <family val="2"/>
        <scheme val="minor"/>
      </rPr>
      <t>(Note: This test is out of scope for PCEHR and P2P)</t>
    </r>
    <r>
      <rPr>
        <sz val="10"/>
        <rFont val="Calibri"/>
        <family val="2"/>
        <scheme val="minor"/>
      </rPr>
      <t xml:space="preserve">
Verify that the repository metadata entry has a value that is the part identifier of a part whose byte stream conforms to the repository metadata syntax as defined in Section 5 of the CDA Package document (version 1.0) [NEHTA2011a] by executing test cases as defined in the 'Repository Metadata' worksheet".</t>
    </r>
  </si>
  <si>
    <t>END: Repository Metadata</t>
  </si>
  <si>
    <t xml:space="preserve">Signed CDA Package </t>
  </si>
  <si>
    <t xml:space="preserve">Section 2.4, CDA Package [NEHTA2011a]
</t>
  </si>
  <si>
    <t xml:space="preserve">To state the test cases for testing conformance to the base signed CDA Package
</t>
  </si>
  <si>
    <r>
      <t xml:space="preserve">Verify a CDA package created by a software system conforms to the requirements for a sigtned CDA package, specified in the </t>
    </r>
    <r>
      <rPr>
        <i/>
        <sz val="10"/>
        <rFont val="Calibri"/>
        <family val="2"/>
        <scheme val="minor"/>
      </rPr>
      <t>CDA Package</t>
    </r>
    <r>
      <rPr>
        <sz val="10"/>
        <rFont val="Calibri"/>
        <family val="2"/>
        <scheme val="minor"/>
      </rPr>
      <t xml:space="preserve"> specification [NEHTA2011a].</t>
    </r>
  </si>
  <si>
    <t xml:space="preserve">All test cases performed for the 'Base CDA Package' worksheet and the 'eSignature' worksheet.
</t>
  </si>
  <si>
    <t>START: Profiling the base CDA package</t>
  </si>
  <si>
    <t>PKG_CDA_012</t>
  </si>
  <si>
    <t xml:space="preserve">M 12
A signed CDA package shall conform to the conformance points for a base CDA package (section 2.2) [NEHTA2011a]. </t>
  </si>
  <si>
    <t xml:space="preserve">Conformance to the requirement is assessed by applying test cases in the 'Base CDA Package' worksheet. Additional test cases are not needed. </t>
  </si>
  <si>
    <t>END: Profiling the base CDA package</t>
  </si>
  <si>
    <t>START: eSignature Restriction</t>
  </si>
  <si>
    <t>PKG_CDA_013</t>
  </si>
  <si>
    <r>
      <t xml:space="preserve">M 13
A signed CDA package shall have one or more eSignature entries.
</t>
    </r>
    <r>
      <rPr>
        <i/>
        <sz val="10"/>
        <rFont val="Calibri"/>
        <family val="2"/>
        <scheme val="minor"/>
      </rPr>
      <t>Note: This test case uses the set of eSignatures output from test case PKG_CDA_006.</t>
    </r>
  </si>
  <si>
    <t xml:space="preserve">Verify that the clinical package contains one or more eSignature entries and that each of these conform to Section 4 of CDA Package [NEHTA2011a] by executing the test cases found in the 'eSignature' worksheet for each eSignature entry.
Pass the test if there is at least one eSignature entry in the set of eSignatures output from test case PKG_CDA_006,
Else, Fail the test.
</t>
  </si>
  <si>
    <t>The CDA Package has at least one eSignature entry.</t>
  </si>
  <si>
    <t>END - eSignature Restriction</t>
  </si>
  <si>
    <t xml:space="preserve">Section 6, CDA Package [NEHTA2011a]
IHE, IHE IT Infrastructure Technical Framework Supplement 2006-2007, Cross-Enterprise Document Media Interchange (XDM) [XDM2006]
</t>
  </si>
  <si>
    <t xml:space="preserve">To state the test cases for testing conformance to the XDM Zip Representation for base CDA Packages.
</t>
  </si>
  <si>
    <t>Verify a CDA package created by a software system conforms to the requirements for the XDM-ZIP representation.</t>
  </si>
  <si>
    <t xml:space="preserve">None
</t>
  </si>
  <si>
    <t>START - XDM-ZIP Representation</t>
  </si>
  <si>
    <t>XDM_ZIP_105</t>
  </si>
  <si>
    <t xml:space="preserve">M 105
An XDM-ZIP CDA package shall be a logical CDA package (section 2.2) represented according to the ZIP file specified by XDM [XDM2006] but with the following conformance points taking precedence:   
M 106, M 107, M 108, M 109, M 110, M111 and M 112.
</t>
  </si>
  <si>
    <t xml:space="preserve">Conformance to the requirement is assessed by applying test cases XDM_ZIP_106, XDM_ZIP_108, XDM_ZIP_109, XDM_ZIP_110 and the test cases in the 'Base CDA Package' worksheet. Additional test cases are not needed. 
</t>
  </si>
  <si>
    <t>XDM_ZIP_106</t>
  </si>
  <si>
    <t xml:space="preserve">M 106
There shall be exactly one submission set.
</t>
  </si>
  <si>
    <t xml:space="preserve">Verify that there is exactly one submission set.
Pass the test if there is exactly one submission set in the CDA Package.
Else, Fail the test.
</t>
  </si>
  <si>
    <t>There is exactly one submission set.</t>
  </si>
  <si>
    <t>XDM_ZIP_107</t>
  </si>
  <si>
    <t xml:space="preserve">M 107
It is not mandatory that name of the directory that contains the submission set be set to “IHE_XDM”.
</t>
  </si>
  <si>
    <t>There is no test case for this conformance requirement.</t>
  </si>
  <si>
    <t>XDM_ZIP_108</t>
  </si>
  <si>
    <t xml:space="preserve">M 108
The root shall have the fixed filename “CDA_ROOT.XML”.   </t>
  </si>
  <si>
    <r>
      <t xml:space="preserve">Verify that the root has the fixed filename "CDA_ROOT.XML".
Pass the test if the root has the fixed filename "CDA_ROOT.XML".
Else, Fail the test.
</t>
    </r>
    <r>
      <rPr>
        <i/>
        <sz val="10"/>
        <rFont val="Calibri"/>
        <family val="2"/>
        <scheme val="minor"/>
      </rPr>
      <t xml:space="preserve">Note: The fixed filename and its extension must both be in upper case.
</t>
    </r>
  </si>
  <si>
    <t>The root has the fixed filename "CDA_ROOT.XML"</t>
  </si>
  <si>
    <t>XDM_ZIP_109</t>
  </si>
  <si>
    <r>
      <t xml:space="preserve">M 109
The eSignature shall have the fixed filename “CDA_SIGN.XML”.   
</t>
    </r>
    <r>
      <rPr>
        <i/>
        <sz val="10"/>
        <rFont val="Calibri"/>
        <family val="2"/>
        <scheme val="minor"/>
      </rPr>
      <t>Note: This test case uses the set of eSignatures output from test case PKG_CDA_006.</t>
    </r>
  </si>
  <si>
    <r>
      <t xml:space="preserve">Where an eSignature is present in the CDA Package, verify that an eSignature has the fixed filename "CDA_SIGN.XML".
From the set of eSignatures output from test case PKG_CDA_006:
Report the test N/A where the set of eSignatures contains no entries.
Else, Pass the test if one of the entries in the set of eSignatures has the fixed filename "CDA_SIGN.XML".
Otherwise, Fail the test.
</t>
    </r>
    <r>
      <rPr>
        <i/>
        <sz val="10"/>
        <rFont val="Calibri"/>
        <family val="2"/>
        <scheme val="minor"/>
      </rPr>
      <t xml:space="preserve">Notes: 
1. The fixed filename and its extension must both be in upper case.
2. Depending on the context, other eSignature files may be present with other filenames. </t>
    </r>
  </si>
  <si>
    <t>An eSignature has the fixed filename "CDA_SIGN.XML".
May be N/A if there is no eSignature.</t>
  </si>
  <si>
    <t>XDM_ZIP_110</t>
  </si>
  <si>
    <t xml:space="preserve">M 110
The “METADATA.XML” file shall correspond to the repository metadata if that part is present, otherwise there is no METADATA.XML file. </t>
  </si>
  <si>
    <r>
      <rPr>
        <b/>
        <sz val="10"/>
        <rFont val="Calibri"/>
        <family val="2"/>
        <scheme val="minor"/>
      </rPr>
      <t>(Note: This test is out of scope for PCEHR and P2P)</t>
    </r>
    <r>
      <rPr>
        <sz val="10"/>
        <rFont val="Calibri"/>
        <family val="2"/>
        <scheme val="minor"/>
      </rPr>
      <t xml:space="preserve">
If a "METADATA.XML" file is present in the package:
a)  Verify that the file "METADATA.XML" corresponds to the repository metadata by executing the test cases defined in the 'Repository Metadata' worksheet.
</t>
    </r>
  </si>
  <si>
    <t>XDM_ZIP_111</t>
  </si>
  <si>
    <t xml:space="preserve">M 111
The “INDEX.HTM” file shall be optional in an XDM-ZIP representation. 
</t>
  </si>
  <si>
    <t>XDM_ZIP_112</t>
  </si>
  <si>
    <t xml:space="preserve">M 112
The “README.TXT” file shall be optional in an XDM-ZIP representation.
</t>
  </si>
  <si>
    <t>END - XDM-ZIP Representation</t>
  </si>
  <si>
    <t>Section 4, CDA Package [NEHTA2011a]
Section 3.4.8, Common Conformance Profile for Clinical Documents [NEHTA2015b]
Section 2 &amp; 4, ATS 5821-2010 E-Health XML Secured Payload Profiles [ATS 5821-2010]
W3C, XML Signature Syntax and Processing, W3C Recommendations [XSSP2002]
W3C, XML Encryption Syntax and Processing, W3C Recommendation XML Schema [XEXSD2002]
W3C, Exclusive XMLCanonicalization [EXC2002]
Use of Healthcare Identifiers in Health Software Systems Conformance Requirements [NEHTA2014a]
Public-Key Cryptography Standards (PKCS) #1: RSA Cryptography Specifications Version 2.1 [PKCS2003]
W3C XML Schema Definition Language (XSD) 1.1 Part 2: Datatypes [XEXSD2012]
Uniform Resource Identifier (URI): Generic Syntax [RFC3986]
Domain Names – Implementation and Specification [RFC1035]</t>
  </si>
  <si>
    <t xml:space="preserve">To state the test cases for testing conformance to the base signed CDA Package.
</t>
  </si>
  <si>
    <r>
      <t xml:space="preserve">Verify a CDA package created by a software system conforms to the requirements for the eSignature, specified in the </t>
    </r>
    <r>
      <rPr>
        <i/>
        <sz val="10"/>
        <rFont val="Calibri"/>
        <family val="2"/>
        <scheme val="minor"/>
      </rPr>
      <t>CDA Package</t>
    </r>
    <r>
      <rPr>
        <sz val="10"/>
        <rFont val="Calibri"/>
        <family val="2"/>
        <scheme val="minor"/>
      </rPr>
      <t xml:space="preserve"> specification [NEHTA2011a].</t>
    </r>
  </si>
  <si>
    <t>START: XSP signed Container</t>
  </si>
  <si>
    <t>PKG_CDA_024</t>
  </si>
  <si>
    <t xml:space="preserve">M 24
An “eSignature” shall be an XML document that conforms to a Signed Container as defined by [ATS 5821—2010] with the root element of that XML document being the sp:signedPayload element. </t>
  </si>
  <si>
    <r>
      <t xml:space="preserve">Verify that the eSignature is an XML document with one root element, and that element being the </t>
    </r>
    <r>
      <rPr>
        <b/>
        <sz val="10"/>
        <rFont val="Calibri"/>
        <family val="2"/>
        <scheme val="minor"/>
      </rPr>
      <t>sp:signedPayload</t>
    </r>
    <r>
      <rPr>
        <sz val="10"/>
        <rFont val="Calibri"/>
        <family val="2"/>
        <scheme val="minor"/>
      </rPr>
      <t xml:space="preserve"> element.</t>
    </r>
    <r>
      <rPr>
        <i/>
        <sz val="10"/>
        <rFont val="Calibri"/>
        <family val="2"/>
        <scheme val="minor"/>
      </rPr>
      <t xml:space="preserve">
</t>
    </r>
    <r>
      <rPr>
        <sz val="10"/>
        <rFont val="Calibri"/>
        <family val="2"/>
        <scheme val="minor"/>
      </rPr>
      <t xml:space="preserve">Pass the Step where there is only one root element in the eSignature XML document, and that element is the </t>
    </r>
    <r>
      <rPr>
        <b/>
        <sz val="10"/>
        <rFont val="Calibri"/>
        <family val="2"/>
        <scheme val="minor"/>
      </rPr>
      <t>sp:signedPayload</t>
    </r>
    <r>
      <rPr>
        <sz val="10"/>
        <rFont val="Calibri"/>
        <family val="2"/>
        <scheme val="minor"/>
      </rPr>
      <t xml:space="preserve"> element
Else, Fail the Step.
</t>
    </r>
  </si>
  <si>
    <t>The root element of the eSignature XML document is the sp:signedPayload element</t>
  </si>
  <si>
    <r>
      <t>If the result of Step 1 is "Pass", Verify that the eSignature is an XML document that conforms to a Signed Container as defined by [ATS 5821—2010], which meets the requirements for test cases: XSP_SCP_000,XSP_SCP_001, XSP_SCP_002, XSP_SDP_000, XSP_SDP_001, XSP_SDP_002, XSP_SDP_003, XSP_SDP_004, XSP_SDP_005, XSP_SDP_006, XSP_SDP_007, XSP_SDP_008, XSP_SDP_009, XSP_SDP_010, XSP_SDP_011, XSP_SDP_012, XSP_SDP_013, XSP_SDP_014, XSP_SDP_015, XSP_SDP_016, XSP_SDP_017, XSP_SDP_018, XSP_SDP_019, XSP_SDP_004-1.</t>
    </r>
    <r>
      <rPr>
        <i/>
        <sz val="10"/>
        <rFont val="Calibri"/>
        <family val="2"/>
        <scheme val="minor"/>
      </rPr>
      <t xml:space="preserve">
</t>
    </r>
    <r>
      <rPr>
        <sz val="10"/>
        <rFont val="Calibri"/>
        <family val="2"/>
        <scheme val="minor"/>
      </rPr>
      <t xml:space="preserve">Pass the Step if all the specified test cases Pass or are N/A.
Else, Fail the Step.
</t>
    </r>
  </si>
  <si>
    <t xml:space="preserve">The test result is automatically calculated from the results for other tests. 
</t>
  </si>
  <si>
    <t>PKG_CDA_025</t>
  </si>
  <si>
    <t>M 25
This Signed Payload shall contain one and only one ds:Signature element.</t>
  </si>
  <si>
    <r>
      <t xml:space="preserve">Verify that the Signed Payload contains ONLY one </t>
    </r>
    <r>
      <rPr>
        <b/>
        <sz val="10"/>
        <rFont val="Calibri"/>
        <family val="2"/>
        <scheme val="minor"/>
      </rPr>
      <t>ds:Signature</t>
    </r>
    <r>
      <rPr>
        <sz val="10"/>
        <rFont val="Calibri"/>
        <family val="2"/>
        <scheme val="minor"/>
      </rPr>
      <t xml:space="preserve"> element.
Pass the test if the Signed Payload contains exactly one ds:Signature element.
Else, Fail the test.
</t>
    </r>
  </si>
  <si>
    <t>The Signed Payload contains ONLY one ds:Signature element.</t>
  </si>
  <si>
    <t>END: XSP signed Container</t>
  </si>
  <si>
    <t>START: Signed Container Profile. These tests are derived from the need to conform to M 24 and are based on [ATS 5821-2010] Section 2.</t>
  </si>
  <si>
    <t>XSP_SCP_000</t>
  </si>
  <si>
    <t>2.3.1.1(a) [ATS 5821-2010], M 24
A Signed Payload shall validate according to the sp:signedPayload element in the Signed Payload XML Schema complex type shown in XML Schema 1.</t>
  </si>
  <si>
    <t xml:space="preserve">Verify the XML Document is valid against the Signed Payload XML Schema.
Pass the test if the  XML document is valid with the Signed Payload XML Schema complex type defined in XML Schema 1 as listed in the XSP specification [ATS 5821-2010]
Else, Fail the test.
</t>
  </si>
  <si>
    <t>The XML Document is valid against the Signed Payload XML Schema.</t>
  </si>
  <si>
    <t>XSP_SCP_001</t>
  </si>
  <si>
    <t>2.3.1.1(c) [ATS 5821-2010], M 24
The id attribute shall be set to a value unique in the XML document where the signed payload is used.</t>
  </si>
  <si>
    <r>
      <t xml:space="preserve">Verify that the </t>
    </r>
    <r>
      <rPr>
        <b/>
        <sz val="10"/>
        <rFont val="Calibri"/>
        <family val="2"/>
        <scheme val="minor"/>
      </rPr>
      <t>id</t>
    </r>
    <r>
      <rPr>
        <sz val="10"/>
        <rFont val="Calibri"/>
        <family val="2"/>
        <scheme val="minor"/>
      </rPr>
      <t xml:space="preserve"> attribute is a unique value within the XML document.
Fail the test if the id attribute is a null value, or if the id attribute value is identical to any other value in the XML document.
Else, Pass the test.
</t>
    </r>
  </si>
  <si>
    <t>The id attribute is a unique value within the XML document.</t>
  </si>
  <si>
    <t>XSP_SCP_002</t>
  </si>
  <si>
    <t>2.3.1.1(d) [ATS 5821-2010], M 24
The sp:signedPayloadData element shall be the only element signed by all the signatures.</t>
  </si>
  <si>
    <r>
      <t xml:space="preserve">Verify the value of the </t>
    </r>
    <r>
      <rPr>
        <b/>
        <sz val="10"/>
        <rFont val="Calibri"/>
        <family val="2"/>
        <scheme val="minor"/>
      </rPr>
      <t>URI</t>
    </r>
    <r>
      <rPr>
        <sz val="10"/>
        <rFont val="Calibri"/>
        <family val="2"/>
        <scheme val="minor"/>
      </rPr>
      <t xml:space="preserve"> attribute of the Reference element of the </t>
    </r>
    <r>
      <rPr>
        <b/>
        <sz val="10"/>
        <rFont val="Calibri"/>
        <family val="2"/>
        <scheme val="minor"/>
      </rPr>
      <t>ds:Signature</t>
    </r>
    <r>
      <rPr>
        <sz val="10"/>
        <rFont val="Calibri"/>
        <family val="2"/>
        <scheme val="minor"/>
      </rPr>
      <t xml:space="preserve"> element which contains all the signatures is equal to the value of the id attribute of </t>
    </r>
    <r>
      <rPr>
        <b/>
        <sz val="10"/>
        <rFont val="Calibri"/>
        <family val="2"/>
        <scheme val="minor"/>
      </rPr>
      <t>sp:signedPayloadData</t>
    </r>
    <r>
      <rPr>
        <sz val="10"/>
        <rFont val="Calibri"/>
        <family val="2"/>
        <scheme val="minor"/>
      </rPr>
      <t xml:space="preserve">.
Pass the test if the sp:signedPayloadData element is the only element signed by all of the signatures.
Else, Fail the test.
</t>
    </r>
  </si>
  <si>
    <t>The sp:signedPayloadData element is the only element signed by all of the signatures.</t>
  </si>
  <si>
    <t>END: Signed Container Profile</t>
  </si>
  <si>
    <t>START: XML Signature Profile. These tests are derived from the need to conform to M 24 and are based on [ATS 5821-2010] Section 4.</t>
  </si>
  <si>
    <t>XSP_SDP_000</t>
  </si>
  <si>
    <t>4.3.1.1(a) [ATS 5821-2010], M 24
The XML ds:Signature element shall use the XML-Signature Syntax and Processing Recommendation from W3C [XSSP2002] and be valid against the XML Signature XML Schema [XEXSD2002].</t>
  </si>
  <si>
    <r>
      <t xml:space="preserve">Verify that the </t>
    </r>
    <r>
      <rPr>
        <b/>
        <sz val="10"/>
        <rFont val="Calibri"/>
        <family val="2"/>
        <scheme val="minor"/>
      </rPr>
      <t>ds:Signature</t>
    </r>
    <r>
      <rPr>
        <sz val="10"/>
        <rFont val="Calibri"/>
        <family val="2"/>
        <scheme val="minor"/>
      </rPr>
      <t xml:space="preserve"> element of the </t>
    </r>
    <r>
      <rPr>
        <b/>
        <sz val="10"/>
        <rFont val="Calibri"/>
        <family val="2"/>
        <scheme val="minor"/>
      </rPr>
      <t>sp:signedPayload</t>
    </r>
    <r>
      <rPr>
        <sz val="10"/>
        <rFont val="Calibri"/>
        <family val="2"/>
        <scheme val="minor"/>
      </rPr>
      <t xml:space="preserve"> of the eSignature is coded using the XML Signature Syntax and Processing Recommendation from W3C [XSSP2002] and is valid against the XML Signature Schema [XEXSD2002].</t>
    </r>
    <r>
      <rPr>
        <i/>
        <sz val="10"/>
        <rFont val="Calibri"/>
        <family val="2"/>
        <scheme val="minor"/>
      </rPr>
      <t xml:space="preserve">
</t>
    </r>
    <r>
      <rPr>
        <sz val="10"/>
        <rFont val="Calibri"/>
        <family val="2"/>
        <scheme val="minor"/>
      </rPr>
      <t xml:space="preserve">
Pass the test if the eSignature uses Syntax and Process Recommendation from W3C [DSIG2002] and is valid against the XML Signature Schema [XEXSD2002]
Else, Fail the test otherwise
</t>
    </r>
  </si>
  <si>
    <t>The ds:Signature element of the eSignature is valid against the XML Signature Schema.</t>
  </si>
  <si>
    <t>XSP_SDP_001</t>
  </si>
  <si>
    <t>4.3.2.1(a) [ATS 5821-2010], M 24
The XML Signature shall use the detached signature form of XML Signature.</t>
  </si>
  <si>
    <t>Verify that a detached signature is used by checking that the signature element references, either by URI or transform, a separate XML document or a sibling element within the same XML document.
Pass the test if the detached signature references, by URI, a separate XML document.
Pass the test if the detached signature reference, by URI, a sibling element within the same XML document.
Pass the test if the detached signature references, by transform, a separate XML document.
Pass the test if the detached signature reference, by transform, a sibling element within the same XML document.
Else, Fail the test.</t>
  </si>
  <si>
    <t>A detached signature is used.</t>
  </si>
  <si>
    <t>4.5.2.1(a) [ATS 5821-2010], M 24
The XML Signature shall use the Exclusive XML Canonicalization as specified in [EXC2002] over the ds:SignedInfo element and indicate this by setting the Algorithm attribute on the ds:CanonicalizationMethod element to
‘http://www.w3.org/2001/10/xml-exc-c14n#’.</t>
  </si>
  <si>
    <r>
      <t xml:space="preserve">Verify that the Exclusive XML Canonicalization method was used on the signed contents in the </t>
    </r>
    <r>
      <rPr>
        <b/>
        <sz val="10"/>
        <rFont val="Calibri"/>
        <family val="2"/>
        <scheme val="minor"/>
      </rPr>
      <t>ds:SignedInfo</t>
    </r>
    <r>
      <rPr>
        <sz val="10"/>
        <rFont val="Calibri"/>
        <family val="2"/>
        <scheme val="minor"/>
      </rPr>
      <t xml:space="preserve"> element.
Pass the test if the Exclusive XML Canonicalization method was used on the signed contents in the ds:SignedInfo element.
Else, Fail the test.
</t>
    </r>
  </si>
  <si>
    <t>The Exclusive XML Canonicalization method was used on the signed contents in the ds:SignedInfo element.</t>
  </si>
  <si>
    <t>XSP_SDP_003</t>
  </si>
  <si>
    <t>4.5.2.1(a) [ATS 5821-2010], M 24
The XML Signature shall use the Exclusive XML Canonicalization as specified in [EXC2002] over the ds:SignedInfo element and indicate this by setting the Algorithm attribute on the ds:CanonicalizationMethod element to ‘http://www.w3.org/2001/10/xml-exc-c14n#’.</t>
  </si>
  <si>
    <r>
      <t xml:space="preserve">Verify that the </t>
    </r>
    <r>
      <rPr>
        <b/>
        <sz val="10"/>
        <rFont val="Calibri"/>
        <family val="2"/>
        <scheme val="minor"/>
      </rPr>
      <t>Algorithm</t>
    </r>
    <r>
      <rPr>
        <sz val="10"/>
        <rFont val="Calibri"/>
        <family val="2"/>
        <scheme val="minor"/>
      </rPr>
      <t xml:space="preserve"> attribute set of the </t>
    </r>
    <r>
      <rPr>
        <b/>
        <sz val="10"/>
        <rFont val="Calibri"/>
        <family val="2"/>
        <scheme val="minor"/>
      </rPr>
      <t>ds:CanonicalizationMethod</t>
    </r>
    <r>
      <rPr>
        <sz val="10"/>
        <rFont val="Calibri"/>
        <family val="2"/>
        <scheme val="minor"/>
      </rPr>
      <t xml:space="preserve"> element is set to "http://www.w3.org/2001/10/xml-exc-c14n#"
Pass the test if the Algorithm attribute on the ds:CanonicalizationMethod element of the XML Signature is ‘http://www.w3.org/2001/10/xml-exc-c14n#’
Else, Fail the test.
</t>
    </r>
  </si>
  <si>
    <t>The Algorithm attribute set of the ds:CanonicalizationMethod element is set to "http://www.w3.org/2001/10/xml-exc-c14n#"</t>
  </si>
  <si>
    <t>XSP_SDP_004</t>
  </si>
  <si>
    <t>4.5.3.1(a) [ATS 5821-2010], M 24
The XML Signature shall use the RSA-SHA1 algorithm for generating the signature and indicate this by setting the Algorithm attribute on the ds:SignatureMethod element to ‘http://www.w3.org/2000/09/xmldsig#rsa-sha1’.</t>
  </si>
  <si>
    <r>
      <t xml:space="preserve">Verify that the </t>
    </r>
    <r>
      <rPr>
        <b/>
        <sz val="10"/>
        <rFont val="Calibri"/>
        <family val="2"/>
        <scheme val="minor"/>
      </rPr>
      <t>Algorithm</t>
    </r>
    <r>
      <rPr>
        <sz val="10"/>
        <rFont val="Calibri"/>
        <family val="2"/>
        <scheme val="minor"/>
      </rPr>
      <t xml:space="preserve"> attribute on </t>
    </r>
    <r>
      <rPr>
        <b/>
        <sz val="10"/>
        <rFont val="Calibri"/>
        <family val="2"/>
        <scheme val="minor"/>
      </rPr>
      <t>ds:SignatureMethod</t>
    </r>
    <r>
      <rPr>
        <sz val="10"/>
        <rFont val="Calibri"/>
        <family val="2"/>
        <scheme val="minor"/>
      </rPr>
      <t xml:space="preserve"> element is set to "http://www.w3.org/2000/09/xmldsig#rsa-sha1"._x000D_
Pass the test if the Algorithm attribute on the ds:SignatureMethod element of the XML Signature is "http://www.w3.org/2000/09/xmldsig#rsa-sha1"
Else, Fail the test.
</t>
    </r>
  </si>
  <si>
    <t>The Algorithm attribute on ds:SignatureMethod element is set to "http://www.w3.org/2000/09/xmldsig#rsa-sha1".</t>
  </si>
  <si>
    <r>
      <t xml:space="preserve">Verify that the algorithm indicated by the </t>
    </r>
    <r>
      <rPr>
        <b/>
        <sz val="10"/>
        <rFont val="Calibri"/>
        <family val="2"/>
        <scheme val="minor"/>
      </rPr>
      <t>ds:SignatureMethod</t>
    </r>
    <r>
      <rPr>
        <sz val="10"/>
        <rFont val="Calibri"/>
        <family val="2"/>
        <scheme val="minor"/>
      </rPr>
      <t xml:space="preserve"> element has been used to calculate the signature value.
Pass the test if execution of the signature verification algorithm indicated by the ds:SignatureMethod element indicates success.
Else, Fail the test.
</t>
    </r>
    <r>
      <rPr>
        <i/>
        <sz val="10"/>
        <rFont val="Calibri"/>
        <family val="2"/>
        <scheme val="minor"/>
      </rPr>
      <t>Note. The method for verifying the signature value may be found in Public-Key Cryptography Standards (PKCS) #1: RSA Cryptography Specifications Version 2.1 [PKCS2003]</t>
    </r>
    <r>
      <rPr>
        <sz val="10"/>
        <rFont val="Calibri"/>
        <family val="2"/>
        <scheme val="minor"/>
      </rPr>
      <t xml:space="preserve">
</t>
    </r>
  </si>
  <si>
    <t>The algorithm indicated by the ds:SignatureMethod element has been used to calculate the signature value.</t>
  </si>
  <si>
    <t>XSP_SDP_005</t>
  </si>
  <si>
    <t>4.5.4.1(a) [ATS 5821-2010], M 24
There shall be one or more ds:Reference elements in ds:SignedInfo element.</t>
  </si>
  <si>
    <r>
      <t xml:space="preserve">Verify that there are one or more </t>
    </r>
    <r>
      <rPr>
        <b/>
        <sz val="10"/>
        <rFont val="Calibri"/>
        <family val="2"/>
        <scheme val="minor"/>
      </rPr>
      <t>ds:Reference</t>
    </r>
    <r>
      <rPr>
        <sz val="10"/>
        <rFont val="Calibri"/>
        <family val="2"/>
        <scheme val="minor"/>
      </rPr>
      <t xml:space="preserve"> elements in </t>
    </r>
    <r>
      <rPr>
        <b/>
        <sz val="10"/>
        <rFont val="Calibri"/>
        <family val="2"/>
        <scheme val="minor"/>
      </rPr>
      <t>ds:SignedInfo</t>
    </r>
    <r>
      <rPr>
        <sz val="10"/>
        <rFont val="Calibri"/>
        <family val="2"/>
        <scheme val="minor"/>
      </rPr>
      <t xml:space="preserve"> element_x000D_
Pass the test if there is at least one ds:Reference element in the ds:SignedInfo element of a Signed Payload XML Document.
Else, Fail the test.
</t>
    </r>
  </si>
  <si>
    <t>There is at least one ds:Reference element in the ds:SignedInfo element of a Signed Payload XML Document.</t>
  </si>
  <si>
    <t>XSP_SDP_006</t>
  </si>
  <si>
    <t>4.5.4.1(b) [ATS 5821-2010], M 24
The URI attribute on the ds:Reference element shall be present.</t>
  </si>
  <si>
    <r>
      <t xml:space="preserve">Verify that each </t>
    </r>
    <r>
      <rPr>
        <b/>
        <sz val="10"/>
        <rFont val="Calibri"/>
        <family val="2"/>
        <scheme val="minor"/>
      </rPr>
      <t>ds:Reference</t>
    </r>
    <r>
      <rPr>
        <sz val="10"/>
        <rFont val="Calibri"/>
        <family val="2"/>
        <scheme val="minor"/>
      </rPr>
      <t xml:space="preserve"> element in the </t>
    </r>
    <r>
      <rPr>
        <b/>
        <sz val="10"/>
        <rFont val="Calibri"/>
        <family val="2"/>
        <scheme val="minor"/>
      </rPr>
      <t>ds:SignedInfo</t>
    </r>
    <r>
      <rPr>
        <sz val="10"/>
        <rFont val="Calibri"/>
        <family val="2"/>
        <scheme val="minor"/>
      </rPr>
      <t xml:space="preserve"> element contains exactly one </t>
    </r>
    <r>
      <rPr>
        <b/>
        <sz val="10"/>
        <rFont val="Calibri"/>
        <family val="2"/>
        <scheme val="minor"/>
      </rPr>
      <t>URI</t>
    </r>
    <r>
      <rPr>
        <sz val="10"/>
        <rFont val="Calibri"/>
        <family val="2"/>
        <scheme val="minor"/>
      </rPr>
      <t xml:space="preserve"> attribute.
Pass the test if each ds:Reference element in the ds:SignedInfo element of a Signed Payload XML Document contains exactly one URI attribute.
Else, Fail the test.
</t>
    </r>
  </si>
  <si>
    <t>Each ds:Reference element in the ds:SignedInfo element of a Signed Payload XML Document contains exactly one URI attribute.</t>
  </si>
  <si>
    <t>XSP_SDP_007</t>
  </si>
  <si>
    <t>4.5.4.1(c) [ATS 5821-2010], M 24
The URI attribute value shall be a ‘#’ followed by the fragment identifier indicating the element being signed.</t>
  </si>
  <si>
    <r>
      <t xml:space="preserve">Verify that the </t>
    </r>
    <r>
      <rPr>
        <b/>
        <sz val="10"/>
        <rFont val="Calibri"/>
        <family val="2"/>
        <scheme val="minor"/>
      </rPr>
      <t>URI</t>
    </r>
    <r>
      <rPr>
        <sz val="10"/>
        <rFont val="Calibri"/>
        <family val="2"/>
        <scheme val="minor"/>
      </rPr>
      <t xml:space="preserve"> attribute of the </t>
    </r>
    <r>
      <rPr>
        <b/>
        <sz val="10"/>
        <rFont val="Calibri"/>
        <family val="2"/>
        <scheme val="minor"/>
      </rPr>
      <t>ds:Reference</t>
    </r>
    <r>
      <rPr>
        <sz val="10"/>
        <rFont val="Calibri"/>
        <family val="2"/>
        <scheme val="minor"/>
      </rPr>
      <t xml:space="preserve"> element within </t>
    </r>
    <r>
      <rPr>
        <b/>
        <sz val="10"/>
        <rFont val="Calibri"/>
        <family val="2"/>
        <scheme val="minor"/>
      </rPr>
      <t>ds:SignedInfo</t>
    </r>
    <r>
      <rPr>
        <sz val="10"/>
        <rFont val="Calibri"/>
        <family val="2"/>
        <scheme val="minor"/>
      </rPr>
      <t xml:space="preserve"> consists of a "#" character followed by a fragment identifier.
Pass the test if the URI attribute of each ds:Reference element within ds:SignedInfo consists of a "#" character followed by a fragment identifier.
Else, Fail the test.
</t>
    </r>
  </si>
  <si>
    <t>The URI attribute of the ds:Reference element within ds:SignedInfo consists of a "#" character followed by a fragment identifier.</t>
  </si>
  <si>
    <t>XSP_SDP_008</t>
  </si>
  <si>
    <r>
      <t xml:space="preserve">Verify that the fragment identifier listed after the "#" character in the </t>
    </r>
    <r>
      <rPr>
        <b/>
        <sz val="10"/>
        <rFont val="Calibri"/>
        <family val="2"/>
        <scheme val="minor"/>
      </rPr>
      <t>URI</t>
    </r>
    <r>
      <rPr>
        <sz val="10"/>
        <rFont val="Calibri"/>
        <family val="2"/>
        <scheme val="minor"/>
      </rPr>
      <t xml:space="preserve"> attribute matches the id attribute in the </t>
    </r>
    <r>
      <rPr>
        <b/>
        <sz val="10"/>
        <rFont val="Calibri"/>
        <family val="2"/>
        <scheme val="minor"/>
      </rPr>
      <t>sp:signedPayloadData</t>
    </r>
    <r>
      <rPr>
        <sz val="10"/>
        <rFont val="Calibri"/>
        <family val="2"/>
        <scheme val="minor"/>
      </rPr>
      <t xml:space="preserve"> element.
Pass the test if the fragment identifier listed after the "#" character in the URI attribute matches the id attribute in the sp:signedPayloadData element.
Else, Fail the test.
</t>
    </r>
  </si>
  <si>
    <t>The fragment identifier listed after the "#" character in the URI attribute matches the id attribute in the sp:signedPayloadData element.</t>
  </si>
  <si>
    <t>XSP_SDP_009</t>
  </si>
  <si>
    <t>4.5.5.1(a) [ATS 5821-2010], M 24
The ds:Transforms element in the ds:Reference element shall be present.</t>
  </si>
  <si>
    <r>
      <t xml:space="preserve">Verify that a </t>
    </r>
    <r>
      <rPr>
        <b/>
        <sz val="10"/>
        <rFont val="Calibri"/>
        <family val="2"/>
        <scheme val="minor"/>
      </rPr>
      <t>ds:Transforms</t>
    </r>
    <r>
      <rPr>
        <sz val="10"/>
        <rFont val="Calibri"/>
        <family val="2"/>
        <scheme val="minor"/>
      </rPr>
      <t xml:space="preserve"> element  is present within the </t>
    </r>
    <r>
      <rPr>
        <b/>
        <sz val="10"/>
        <rFont val="Calibri"/>
        <family val="2"/>
        <scheme val="minor"/>
      </rPr>
      <t>ds:Reference</t>
    </r>
    <r>
      <rPr>
        <sz val="10"/>
        <rFont val="Calibri"/>
        <family val="2"/>
        <scheme val="minor"/>
      </rPr>
      <t xml:space="preserve"> element_x000D_.
Pass the test if the ds:Transforms element is present in the ds:Reference element of a Signed Payload XML Document.
Else, Fail the test.
</t>
    </r>
  </si>
  <si>
    <t>A ds:Transforms element  is present within the ds:Reference element.</t>
  </si>
  <si>
    <t>XSP_SDP_010</t>
  </si>
  <si>
    <t>4.5.6.1(a) [ATS 5821-2010], M 24
There shall be only one ds:Transform element in the ds:Transforms element.</t>
  </si>
  <si>
    <r>
      <t xml:space="preserve">Verify that there is only one </t>
    </r>
    <r>
      <rPr>
        <b/>
        <sz val="10"/>
        <rFont val="Calibri"/>
        <family val="2"/>
        <scheme val="minor"/>
      </rPr>
      <t>ds:Transform</t>
    </r>
    <r>
      <rPr>
        <sz val="10"/>
        <rFont val="Calibri"/>
        <family val="2"/>
        <scheme val="minor"/>
      </rPr>
      <t xml:space="preserve"> element nested within the </t>
    </r>
    <r>
      <rPr>
        <b/>
        <sz val="10"/>
        <rFont val="Calibri"/>
        <family val="2"/>
        <scheme val="minor"/>
      </rPr>
      <t>ds:Transforms</t>
    </r>
    <r>
      <rPr>
        <sz val="10"/>
        <rFont val="Calibri"/>
        <family val="2"/>
        <scheme val="minor"/>
      </rPr>
      <t xml:space="preserve"> element_x000D_.
Pass the test if there is exactly one ds:Transform element nested within the ds:Transforms element.
Else, Fail the test.</t>
    </r>
  </si>
  <si>
    <t>There is only one ds:Transform element nested within the ds:Transforms element.</t>
  </si>
  <si>
    <t>4.5.6.1(b) [ATS 5821-2010], M 24
The XML Signature shall use the Exclusive XML Canonicalization method over the contents being signed and indicate this by setting the Algorithm attribute on the ds:Transform element to ‘http://www.w3.org/2001/10/xml-exc-c14n#’.</t>
  </si>
  <si>
    <t>Verify that the Exclusive XML Canonicalization method is used on the content being signed.
Pass the test if the value calculated using the Exclusive XML Canonicalization method equals the signed value.
Else, Fail the test.</t>
  </si>
  <si>
    <t>The Exclusive XML Canonicalization method is used on the content being signed.</t>
  </si>
  <si>
    <t>XSP_SDP_012</t>
  </si>
  <si>
    <r>
      <t xml:space="preserve">Verify that the </t>
    </r>
    <r>
      <rPr>
        <b/>
        <sz val="10"/>
        <rFont val="Calibri"/>
        <family val="2"/>
        <scheme val="minor"/>
      </rPr>
      <t>Algorithm</t>
    </r>
    <r>
      <rPr>
        <sz val="10"/>
        <rFont val="Calibri"/>
        <family val="2"/>
        <scheme val="minor"/>
      </rPr>
      <t xml:space="preserve"> attribute in the </t>
    </r>
    <r>
      <rPr>
        <b/>
        <sz val="10"/>
        <rFont val="Calibri"/>
        <family val="2"/>
        <scheme val="minor"/>
      </rPr>
      <t>ds:Transform</t>
    </r>
    <r>
      <rPr>
        <sz val="10"/>
        <rFont val="Calibri"/>
        <family val="2"/>
        <scheme val="minor"/>
      </rPr>
      <t xml:space="preserve"> element has the value of "http://www.w3.org/2001/10/xml-exc-c14n#"_x000D_
Pass the test if the Algorithm attribute in the ds:Transform element of a Signed Payload XML Document has the value of "http://www.w3.org/2001/10/xml-exc-c14n#".
Else, Fail the test.</t>
    </r>
  </si>
  <si>
    <t>The Algorithm attribute in the ds:Transform element has the value of "http://www.w3.org/2001/10/xml-exc-c14n#"</t>
  </si>
  <si>
    <t>4.5.7.1(a) [ATS 5821-2010], M 24
The XML Signature shall use the SHA-1 digest method and indicate this by setting the Algorithm attribute on the ds:DigestMethod element to the value of ‘http://www.w3.org/2000/09/xmldsig#sha1’.</t>
  </si>
  <si>
    <r>
      <t xml:space="preserve">Verify that the value of the </t>
    </r>
    <r>
      <rPr>
        <b/>
        <sz val="10"/>
        <rFont val="Calibri"/>
        <family val="2"/>
        <scheme val="minor"/>
      </rPr>
      <t>ds:DigestValue</t>
    </r>
    <r>
      <rPr>
        <sz val="10"/>
        <rFont val="Calibri"/>
        <family val="2"/>
        <scheme val="minor"/>
      </rPr>
      <t xml:space="preserve"> element is equal to the base64 SHA-1 digest of the exclusive canonicalization of the signed payload. 
Pass the test if the value of the ds:DigestValue element is equal to the base64 SHA-1 digest of the exclusive canonicalization of the signed payload.
Else, Fail the test.
</t>
    </r>
    <r>
      <rPr>
        <i/>
        <sz val="10"/>
        <rFont val="Calibri"/>
        <family val="2"/>
        <scheme val="minor"/>
      </rPr>
      <t>Note: Refer to [XSSP2002] Section 6.2.1 for base64 content of DigestValue.</t>
    </r>
    <r>
      <rPr>
        <sz val="10"/>
        <rFont val="Calibri"/>
        <family val="2"/>
        <scheme val="minor"/>
      </rPr>
      <t xml:space="preserve">
</t>
    </r>
  </si>
  <si>
    <t xml:space="preserve">The value of the ds:DigestValue element is equal to the base64 SHA-1 digest of the exclusive canonicalization of the signed payload. </t>
  </si>
  <si>
    <t>XSP_SDP_014</t>
  </si>
  <si>
    <r>
      <t xml:space="preserve">Verify that the </t>
    </r>
    <r>
      <rPr>
        <b/>
        <sz val="10"/>
        <rFont val="Calibri"/>
        <family val="2"/>
        <scheme val="minor"/>
      </rPr>
      <t>Algorithm</t>
    </r>
    <r>
      <rPr>
        <sz val="10"/>
        <rFont val="Calibri"/>
        <family val="2"/>
        <scheme val="minor"/>
      </rPr>
      <t xml:space="preserve"> attribute of the </t>
    </r>
    <r>
      <rPr>
        <b/>
        <sz val="10"/>
        <rFont val="Calibri"/>
        <family val="2"/>
        <scheme val="minor"/>
      </rPr>
      <t>ds:DigestMethod</t>
    </r>
    <r>
      <rPr>
        <sz val="10"/>
        <rFont val="Calibri"/>
        <family val="2"/>
        <scheme val="minor"/>
      </rPr>
      <t xml:space="preserve"> element is set to the value of "http://www.w3.org/2000/09/xmldsig#sha1"_x000D_
Pass the test if the algorithm attribute of the ds:DigestValue element is set to the value of "http://www.w3.org/2000/09/xmldsig#sha1".
Else, Fail the test.
</t>
    </r>
  </si>
  <si>
    <t>The Algorithm attribute of the ds:DigestMethod element is set to the value of "http://www.w3.org/2000/09/xmldsig#sha1"</t>
  </si>
  <si>
    <t>XSP_SDP_015</t>
  </si>
  <si>
    <t>4.7.1.1(a) [ATS 5821-2010], M 24
The ds:KeyInfo element in the ds:Signature element shall be present.</t>
  </si>
  <si>
    <r>
      <t xml:space="preserve">Verify that the </t>
    </r>
    <r>
      <rPr>
        <b/>
        <sz val="10"/>
        <rFont val="Calibri"/>
        <family val="2"/>
        <scheme val="minor"/>
      </rPr>
      <t>ds:KeyInfo</t>
    </r>
    <r>
      <rPr>
        <sz val="10"/>
        <rFont val="Calibri"/>
        <family val="2"/>
        <scheme val="minor"/>
      </rPr>
      <t xml:space="preserve"> element  is present in the </t>
    </r>
    <r>
      <rPr>
        <b/>
        <sz val="10"/>
        <rFont val="Calibri"/>
        <family val="2"/>
        <scheme val="minor"/>
      </rPr>
      <t>ds:Signature</t>
    </r>
    <r>
      <rPr>
        <sz val="10"/>
        <rFont val="Calibri"/>
        <family val="2"/>
        <scheme val="minor"/>
      </rPr>
      <t xml:space="preserve"> element.
Pass the test if the ds:KeyInfo element is present in the ds:Reference element of a Signed Payload XML Document.
Else, Fail the test.
</t>
    </r>
  </si>
  <si>
    <t>the ds:KeyInfo element  is present in the ds:Signature element.</t>
  </si>
  <si>
    <t>XSP_SDP_016</t>
  </si>
  <si>
    <t>4.7.2.1(a) [ATS 5821-2010], M 24
The ds:X509Data element in the ds:KeyInfo element shall be present.</t>
  </si>
  <si>
    <r>
      <t xml:space="preserve">Verify that the </t>
    </r>
    <r>
      <rPr>
        <b/>
        <sz val="10"/>
        <rFont val="Calibri"/>
        <family val="2"/>
        <scheme val="minor"/>
      </rPr>
      <t>ds:X509Data</t>
    </r>
    <r>
      <rPr>
        <sz val="10"/>
        <rFont val="Calibri"/>
        <family val="2"/>
        <scheme val="minor"/>
      </rPr>
      <t xml:space="preserve"> element is present in the </t>
    </r>
    <r>
      <rPr>
        <b/>
        <sz val="10"/>
        <rFont val="Calibri"/>
        <family val="2"/>
        <scheme val="minor"/>
      </rPr>
      <t>ds:KeyInfo</t>
    </r>
    <r>
      <rPr>
        <sz val="10"/>
        <rFont val="Calibri"/>
        <family val="2"/>
        <scheme val="minor"/>
      </rPr>
      <t xml:space="preserve"> element.
Pass the test if the ds:X509Data element is present in the ds:KeyInfo element.
Else, Fail the test.
</t>
    </r>
  </si>
  <si>
    <t>The ds:X509Data element is present in the ds:KeyInfo element.</t>
  </si>
  <si>
    <t>XSP_SDP_017</t>
  </si>
  <si>
    <t>4.7.2.1(b) [ATS 5821-2010], M 24
The ds:X509Certificate element in the ds:X509Data element shall be present and contain the encoded value of the signing certificate.</t>
  </si>
  <si>
    <r>
      <t xml:space="preserve">Verify that the </t>
    </r>
    <r>
      <rPr>
        <b/>
        <sz val="10"/>
        <rFont val="Calibri"/>
        <family val="2"/>
        <scheme val="minor"/>
      </rPr>
      <t>ds:X509Certificate</t>
    </r>
    <r>
      <rPr>
        <sz val="10"/>
        <rFont val="Calibri"/>
        <family val="2"/>
        <scheme val="minor"/>
      </rPr>
      <t xml:space="preserve"> element in the </t>
    </r>
    <r>
      <rPr>
        <b/>
        <sz val="10"/>
        <rFont val="Calibri"/>
        <family val="2"/>
        <scheme val="minor"/>
      </rPr>
      <t>ds:X509Data</t>
    </r>
    <r>
      <rPr>
        <sz val="10"/>
        <rFont val="Calibri"/>
        <family val="2"/>
        <scheme val="minor"/>
      </rPr>
      <t xml:space="preserve"> element is present.
Pass the test if the ds:X509Certificate element in the ds:X509Data element is present.
Else, Fail the test.
</t>
    </r>
  </si>
  <si>
    <t>The ds:X509Certificate element in the ds:X509Data element is present.</t>
  </si>
  <si>
    <t>XSP_SDP_018</t>
  </si>
  <si>
    <r>
      <t xml:space="preserve">Verify that the </t>
    </r>
    <r>
      <rPr>
        <b/>
        <sz val="10"/>
        <rFont val="Calibri"/>
        <family val="2"/>
        <scheme val="minor"/>
      </rPr>
      <t>ds:X509Certificate</t>
    </r>
    <r>
      <rPr>
        <sz val="10"/>
        <rFont val="Calibri"/>
        <family val="2"/>
        <scheme val="minor"/>
      </rPr>
      <t xml:space="preserve"> element contains the encoded value of the signing certificate.
Pass the test if ds:X509Certificate element contains the encoded value of the signing certificate.
Else, Fail the test.
</t>
    </r>
  </si>
  <si>
    <t>The ds:X509Certificate element contains the encoded value of the signing certificate.</t>
  </si>
  <si>
    <t>XSP_SDP_019</t>
  </si>
  <si>
    <t>4.8.1.1(a) [ATS 5821-2010], M 24
The ds:Object element in the element shall not be present.</t>
  </si>
  <si>
    <r>
      <t xml:space="preserve">Verify that the </t>
    </r>
    <r>
      <rPr>
        <b/>
        <sz val="10"/>
        <rFont val="Calibri"/>
        <family val="2"/>
        <scheme val="minor"/>
      </rPr>
      <t>ds:Signature</t>
    </r>
    <r>
      <rPr>
        <sz val="10"/>
        <rFont val="Calibri"/>
        <family val="2"/>
        <scheme val="minor"/>
      </rPr>
      <t xml:space="preserve"> element does </t>
    </r>
    <r>
      <rPr>
        <b/>
        <sz val="10"/>
        <rFont val="Calibri"/>
        <family val="2"/>
        <scheme val="minor"/>
      </rPr>
      <t>NOT</t>
    </r>
    <r>
      <rPr>
        <sz val="10"/>
        <rFont val="Calibri"/>
        <family val="2"/>
        <scheme val="minor"/>
      </rPr>
      <t xml:space="preserve"> contain a </t>
    </r>
    <r>
      <rPr>
        <b/>
        <sz val="10"/>
        <rFont val="Calibri"/>
        <family val="2"/>
        <scheme val="minor"/>
      </rPr>
      <t>ds:Object</t>
    </r>
    <r>
      <rPr>
        <sz val="10"/>
        <rFont val="Calibri"/>
        <family val="2"/>
        <scheme val="minor"/>
      </rPr>
      <t xml:space="preserve"> element.
Pass the test if the ds:Object element is not present in the ds:Signature element.
Else, Fail the test.
</t>
    </r>
  </si>
  <si>
    <t>The ds:Signature element does NOT contain a ds:Object element.</t>
  </si>
  <si>
    <t>END: XML Signature Profile</t>
  </si>
  <si>
    <t>START: Payload</t>
  </si>
  <si>
    <t>PKG_CDA_026</t>
  </si>
  <si>
    <t xml:space="preserve">M 26
The sp:signedPayloadData element in this Signed Payload shall contain exactly one s:eSignature element as defined by the XML Schema for an eSignature in Appendix A.1 [NEHTA2011a]. </t>
  </si>
  <si>
    <r>
      <t xml:space="preserve">Verify that the </t>
    </r>
    <r>
      <rPr>
        <b/>
        <sz val="10"/>
        <rFont val="Calibri"/>
        <family val="2"/>
        <scheme val="minor"/>
      </rPr>
      <t>sp:signedPayloadData</t>
    </r>
    <r>
      <rPr>
        <sz val="10"/>
        <rFont val="Calibri"/>
        <family val="2"/>
        <scheme val="minor"/>
      </rPr>
      <t xml:space="preserve"> element in the Signed Payload contains ONLY one </t>
    </r>
    <r>
      <rPr>
        <b/>
        <sz val="10"/>
        <rFont val="Calibri"/>
        <family val="2"/>
        <scheme val="minor"/>
      </rPr>
      <t>s:eSignature</t>
    </r>
    <r>
      <rPr>
        <sz val="10"/>
        <rFont val="Calibri"/>
        <family val="2"/>
        <scheme val="minor"/>
      </rPr>
      <t xml:space="preserve"> element, and that element conforms to the XML Schema described in Appendix A.1 [NEHTA2011a].</t>
    </r>
    <r>
      <rPr>
        <i/>
        <sz val="10"/>
        <rFont val="Calibri"/>
        <family val="2"/>
        <scheme val="minor"/>
      </rPr>
      <t xml:space="preserve">
</t>
    </r>
    <r>
      <rPr>
        <sz val="10"/>
        <rFont val="Calibri"/>
        <family val="2"/>
        <scheme val="minor"/>
      </rPr>
      <t xml:space="preserve">Pass the test if the </t>
    </r>
    <r>
      <rPr>
        <b/>
        <sz val="10"/>
        <rFont val="Calibri"/>
        <family val="2"/>
        <scheme val="minor"/>
      </rPr>
      <t>sp:signedPayloadData</t>
    </r>
    <r>
      <rPr>
        <sz val="10"/>
        <rFont val="Calibri"/>
        <family val="2"/>
        <scheme val="minor"/>
      </rPr>
      <t xml:space="preserve"> element in the Signed Payload contains exactly one </t>
    </r>
    <r>
      <rPr>
        <b/>
        <sz val="10"/>
        <rFont val="Calibri"/>
        <family val="2"/>
        <scheme val="minor"/>
      </rPr>
      <t>s:eSignature</t>
    </r>
    <r>
      <rPr>
        <sz val="10"/>
        <rFont val="Calibri"/>
        <family val="2"/>
        <scheme val="minor"/>
      </rPr>
      <t xml:space="preserve"> element, and it conforms to the XML Schema as described in Appendix A.1 [NEHTA2011a].
Else, Fail the test.
</t>
    </r>
  </si>
  <si>
    <t>The Signed Payload contains ONLY one s:eSignature element, and which conforms to the XML Schema as described in Appendix A.1 [NEHTA2011a].</t>
  </si>
  <si>
    <r>
      <t xml:space="preserve">M 27
In an eSignature, the ds:Manifest element shall contain a single ds:Reference element with its URI attribute set to the part identifier of the root CDA XML document part and using the SHA-1 digest algorithm on its unmodified byte stream.
</t>
    </r>
    <r>
      <rPr>
        <i/>
        <sz val="10"/>
        <rFont val="Calibri"/>
        <family val="2"/>
        <scheme val="minor"/>
      </rPr>
      <t xml:space="preserve">Note: Refer to CDA Package 4.2.2.2.2 [NEHTA2011a], which constrains the ds:Manifest element to have exactly one ds:Reference. </t>
    </r>
  </si>
  <si>
    <r>
      <t xml:space="preserve">Verify that the </t>
    </r>
    <r>
      <rPr>
        <b/>
        <sz val="10"/>
        <rFont val="Calibri"/>
        <family val="2"/>
        <scheme val="minor"/>
      </rPr>
      <t>ds:Manifest</t>
    </r>
    <r>
      <rPr>
        <sz val="10"/>
        <rFont val="Calibri"/>
        <family val="2"/>
        <scheme val="minor"/>
      </rPr>
      <t xml:space="preserve"> element contains one, and only one, </t>
    </r>
    <r>
      <rPr>
        <b/>
        <sz val="10"/>
        <rFont val="Calibri"/>
        <family val="2"/>
        <scheme val="minor"/>
      </rPr>
      <t>ds:Reference</t>
    </r>
    <r>
      <rPr>
        <sz val="10"/>
        <rFont val="Calibri"/>
        <family val="2"/>
        <scheme val="minor"/>
      </rPr>
      <t xml:space="preserve"> elements. 
Pass the Step if the </t>
    </r>
    <r>
      <rPr>
        <b/>
        <sz val="10"/>
        <rFont val="Calibri"/>
        <family val="2"/>
        <scheme val="minor"/>
      </rPr>
      <t>ds:Manifest</t>
    </r>
    <r>
      <rPr>
        <sz val="10"/>
        <rFont val="Calibri"/>
        <family val="2"/>
        <scheme val="minor"/>
      </rPr>
      <t xml:space="preserve"> element contains only one </t>
    </r>
    <r>
      <rPr>
        <b/>
        <sz val="10"/>
        <rFont val="Calibri"/>
        <family val="2"/>
        <scheme val="minor"/>
      </rPr>
      <t>ds:Reference</t>
    </r>
    <r>
      <rPr>
        <sz val="10"/>
        <rFont val="Calibri"/>
        <family val="2"/>
        <scheme val="minor"/>
      </rPr>
      <t xml:space="preserve"> elements.
Else, Fail this Step.
</t>
    </r>
  </si>
  <si>
    <t>The ds:Manifest element of the s:eSignature contains only one ds:Reference element.</t>
  </si>
  <si>
    <r>
      <t xml:space="preserve">Verify the URI attribute of the </t>
    </r>
    <r>
      <rPr>
        <b/>
        <sz val="10"/>
        <rFont val="Calibri"/>
        <family val="2"/>
        <scheme val="minor"/>
      </rPr>
      <t>ds:Reference</t>
    </r>
    <r>
      <rPr>
        <sz val="10"/>
        <rFont val="Calibri"/>
        <family val="2"/>
        <scheme val="minor"/>
      </rPr>
      <t xml:space="preserve"> element is set to the part identifier of the root part of the CDA XML document.
Pass the Step if the URI attribute of the </t>
    </r>
    <r>
      <rPr>
        <b/>
        <sz val="10"/>
        <rFont val="Calibri"/>
        <family val="2"/>
        <scheme val="minor"/>
      </rPr>
      <t>ds:Reference</t>
    </r>
    <r>
      <rPr>
        <sz val="10"/>
        <rFont val="Calibri"/>
        <family val="2"/>
        <scheme val="minor"/>
      </rPr>
      <t xml:space="preserve"> element is set to the part identifier of the root part of the CDA XML document.
Else, Fail the Step
</t>
    </r>
    <r>
      <rPr>
        <i/>
        <sz val="10"/>
        <rFont val="Calibri"/>
        <family val="2"/>
        <scheme val="minor"/>
      </rPr>
      <t xml:space="preserve">Notes: 
1.The value of the URI is case sensitive.
2. Where the package has been created as an XDM-ZIP Representation then the URI attribute shall be CDA_ROOT.XML. This URI attribute value requirement does not apply if the package has been created as other than XDM-ZIP.
</t>
    </r>
  </si>
  <si>
    <t>The URI attribute of the ds:Reference element is set to the part identifier of the root part of the CDA XML document.</t>
  </si>
  <si>
    <r>
      <t xml:space="preserve">Verify that </t>
    </r>
    <r>
      <rPr>
        <b/>
        <sz val="10"/>
        <rFont val="Calibri"/>
        <family val="2"/>
        <scheme val="minor"/>
      </rPr>
      <t>ds:Reference</t>
    </r>
    <r>
      <rPr>
        <sz val="10"/>
        <rFont val="Calibri"/>
        <family val="2"/>
        <scheme val="minor"/>
      </rPr>
      <t xml:space="preserve"> element uses SHA-1 digest method on its unmodified byte stream indicated by setting the </t>
    </r>
    <r>
      <rPr>
        <b/>
        <sz val="10"/>
        <rFont val="Calibri"/>
        <family val="2"/>
        <scheme val="minor"/>
      </rPr>
      <t>ds:Algorithm</t>
    </r>
    <r>
      <rPr>
        <sz val="10"/>
        <rFont val="Calibri"/>
        <family val="2"/>
        <scheme val="minor"/>
      </rPr>
      <t xml:space="preserve"> attribute of the </t>
    </r>
    <r>
      <rPr>
        <b/>
        <sz val="10"/>
        <rFont val="Calibri"/>
        <family val="2"/>
        <scheme val="minor"/>
      </rPr>
      <t>ds:DigestMethod</t>
    </r>
    <r>
      <rPr>
        <sz val="10"/>
        <rFont val="Calibri"/>
        <family val="2"/>
        <scheme val="minor"/>
      </rPr>
      <t xml:space="preserve"> element to the value of "http://www.w3.org/2000/09/xmldsig#sha1".
Pass the Step if the value of the </t>
    </r>
    <r>
      <rPr>
        <b/>
        <sz val="10"/>
        <rFont val="Calibri"/>
        <family val="2"/>
        <scheme val="minor"/>
      </rPr>
      <t xml:space="preserve">ds:Algorithm </t>
    </r>
    <r>
      <rPr>
        <sz val="10"/>
        <rFont val="Calibri"/>
        <family val="2"/>
        <scheme val="minor"/>
      </rPr>
      <t xml:space="preserve">attribute of the </t>
    </r>
    <r>
      <rPr>
        <b/>
        <sz val="10"/>
        <rFont val="Calibri"/>
        <family val="2"/>
        <scheme val="minor"/>
      </rPr>
      <t xml:space="preserve">ds:DigestMethod </t>
    </r>
    <r>
      <rPr>
        <sz val="10"/>
        <rFont val="Calibri"/>
        <family val="2"/>
        <scheme val="minor"/>
      </rPr>
      <t xml:space="preserve">element is "http://www.w3.org/2000/09/xmldsig#sha1".
Else, Fail the Step.
</t>
    </r>
  </si>
  <si>
    <t>The value of the ds:Algorithm attribute of the ds:DigestMethod element is "http://www.w3.org/2000/09/xmldsig#sha1"</t>
  </si>
  <si>
    <r>
      <t xml:space="preserve">Verify that the value of the </t>
    </r>
    <r>
      <rPr>
        <b/>
        <sz val="10"/>
        <rFont val="Calibri"/>
        <family val="2"/>
        <scheme val="minor"/>
      </rPr>
      <t>ds:DigestValue</t>
    </r>
    <r>
      <rPr>
        <sz val="10"/>
        <rFont val="Calibri"/>
        <family val="2"/>
        <scheme val="minor"/>
      </rPr>
      <t xml:space="preserve"> element is the base64 SHA-1 digest of the root CDA XML document.
Pass the Step if the value of the </t>
    </r>
    <r>
      <rPr>
        <b/>
        <sz val="10"/>
        <rFont val="Calibri"/>
        <family val="2"/>
        <scheme val="minor"/>
      </rPr>
      <t>ds:DigestValue</t>
    </r>
    <r>
      <rPr>
        <sz val="10"/>
        <rFont val="Calibri"/>
        <family val="2"/>
        <scheme val="minor"/>
      </rPr>
      <t xml:space="preserve"> element is the base64 SHA-1 digest of the root CDA XML document.
Else, Fail the Step.
</t>
    </r>
    <r>
      <rPr>
        <i/>
        <sz val="10"/>
        <rFont val="Calibri"/>
        <family val="2"/>
        <scheme val="minor"/>
      </rPr>
      <t xml:space="preserve">Notes: Refer to [XSSP2002] 6.2.1 in regard to base64 content of DigestValue.
</t>
    </r>
  </si>
  <si>
    <t>The value of the ds:DigestValue element is the base64 SHA-1 digest of the root CDA XML document.</t>
  </si>
  <si>
    <t>PKG_CDA_028</t>
  </si>
  <si>
    <t xml:space="preserve">M 28
This ds:Manifest element shall contain one and only one ds:Reference element with its URI attribute set to the part identifier of the signatory part and using the SHA-1 digest algorithm on its unmodified byte stream.  
</t>
  </si>
  <si>
    <t>Note: As there is no signatory part of a CDA package there is no test for this requirement.</t>
  </si>
  <si>
    <t>There is no test for this conformance point.</t>
  </si>
  <si>
    <t>PKG_CDA_029</t>
  </si>
  <si>
    <t xml:space="preserve">M 29
In an eSignature, the s:approver element shall contain values that can identify a person that the eSignature creator claims was the “approver” of the eSignature.   
</t>
  </si>
  <si>
    <t>Verify that where the approver is not recorded in the eSignature the value of personId is http://ns.electronichealth.net.au/id/null/person/1.0 and the value of familyName is NA.
Pass the Step where personID is "http://ns.electronichealth.net.au/id/null/person/1.0", and familyName is NA, and givenName is omitted or null or white space.
Else,  Fail the Step where the personId is "http://ns.electronichealth.net.au/id/null/person/1.0", and familyName is not NA, or a givenName or title is provided.
Otherwise, Mark the Step as N/A.
Note: This test is based on requirements 023729 and 023731, Section 3.4.8, Common Conformance Profile for Clinical Documents [NEHTA2015b].</t>
  </si>
  <si>
    <t>The approver of the eSignature has personID of "http://ns.electronichealth.net.au/id/null/person/1.0", and familyName of NA, and givenName is omitted or null or white space.
May be N/A where approver has been recorded.</t>
  </si>
  <si>
    <t xml:space="preserve">Verify that where the person that approved the eSignature uses a national eHealth identifier that it contains a valid domain name followed by a valid 16 digit unique health identifier.
Pass the Step where:
a) the conformance profile for the CDA document specifies that the document is produced by a Consumer Information System (CIS), CSP system or Registered Provider Portal, and the familyName is a string of at least one non-blank character and personID commences with "http://ns.electronichealth.net.au/id/hi/hpii/1.0/" and the remaining characters are a valid HPI-I, or
b) the conformance profile for the CDA document specifies that the document is produced by a Registered Consumer Portal, and the familyName is a string of at least one non-blank character and personID commences with "http://ns.electronichealth.net.au/id/hi/ihi/1.0/" and the remaining characters are a valid IHI.
Else, Mark the Step N/A where:
a) the familyName is NA, and givenName is omitted or null or white space, and personID is "http://ns.electronichealth.net.au/id/null/person/1.0", or
b) the familyName is a string of at least one non-blank character and personID commences with "http://" and is NOT "http://ns.electronichealth.net.au/id/null/person/1.0", or does NOT commence with "http://ns.electronichealth.net.au/id/hi/hpii/1.0/", "http://ns.electronichealth.net.au/id/hi/ihi/1.0/", "http://ns.electronichealth.net.au/id/hi/hpio", or "http://ns.electronichealth.net.au/id/hi/csp"  and contains a valid local identifier.
Otherwise, Fail the Step.
Notes: 
1. This test is based on requirement 023730, Section 3.4.8, Common Conformance Profile for Clinical Documents [NEHTA2015b].
2. The validation of the national eHealth identifier is provided in the worksheet Reference Notes.
3. Where a conformance profile for a CDA document states that the document shall not be produced by a registered consumer portal then the approver will not be a healthcare consumer.
4. Where a conformance profile for a CDA document states that the document shall not be produced by a registered provider portal, a CIS or CSP system then the approver will not be a healthcare provider individual. </t>
  </si>
  <si>
    <t>The approver of the eSignature is identified from the values contained in the s:approver element of the eSignature and uses a valid national e-health identifier.
May be N/A where the approver is identified by a local identifier, or was not a person.</t>
  </si>
  <si>
    <r>
      <t xml:space="preserve">Verify that if a local identifier is used for the eSignature approver personId, the personId includes the domain namespace of the organisation that manages the approver’s local identifier, followed by the value of the local identifier.
Pass the Step where the familyName is a string of at least one non-blank character and personID commences with a URI scheme name followed by "://" and is NOT "http://ns.electronichealth.net.au/id/null/person/1.0", or does NOT commence with "http://ns.electronichealth.net.au/id/hi/hpii/1.0/", "http://ns.electronichealth.net.au/id/hi/ihi/1.0/", "http://ns.electronichealth.net.au/id/hi/hpio", or "http://ns.electronichealth.net.au/id/hi/csp",  and contains an organisation domain name and character string for the local identifier.
Else, Mark the Step N/A where:
a) Step 1 is marked as Pass, or Step 1 is marked as Fail, or
b) Step 2 is marked as Pass, or Step 2 is marked as Fail.
Otherwise, Fail the Step
</t>
    </r>
    <r>
      <rPr>
        <i/>
        <sz val="10"/>
        <rFont val="Calibri"/>
        <family val="2"/>
        <scheme val="minor"/>
      </rPr>
      <t xml:space="preserve">Note: 
a) This test is based on requirement 023877, Section 3.4.8, Common Conformance Profile for Clinical Documents [NEHTA2015b], which states that for a local identifier  the “personId SHALL include the domain name of the organisation that manages the approver’s local identifier, followed by the value of the local identifier”. Even though the schema defines ‘personID’ as ‘anyURI’, this is constrained by requirement 023877 which requires it to be an absolute URI, containing a URL.
b) The URL must contain a scheme name, followed by “://” followed by a domain name, followed by one or more sets of “/segment”. A segment is a character string of at least one character in the pchar set [RFC3986]. 
c) The pchar set consists of a character string made up of: unreserved / pct-encoded / sub-delims / ":" / "@", where
unreserved  = ALPHA, DIGIT,  "-",  ".",  "_",  "~"
pct-encoded   = "%" HEXDIG HEXDIG (Note: pct-encoded are the percent encoded characters.)
sub-delims = "!",  "$",  "&amp;",  "'",  "(",  ")",  "*",  "+",  ",",  ";",  "="
d)If a local identifier has a character that is not in the pchar character set then it needs to be included by applying percent encoding as described in the URI standard (RFC 3986). For example, percent encoding converts a space to “%20”, so the local identifier “John Smith” is converted to “John%20Smith”.
e) An organisation domain name can be recognised as a series of at least 2 labels each separated by a ".", where each label begins and ends with an alphanumeric character. NB: This will assure the existence of a recognisable domain name but does not guarantee its validity.
</t>
    </r>
    <r>
      <rPr>
        <sz val="10"/>
        <rFont val="Calibri"/>
        <family val="2"/>
        <scheme val="minor"/>
      </rPr>
      <t xml:space="preserve">
The following XML fragment for personId is an example when the local identifier is the organisation domain name and ‘localID’
    &lt;q1:personId&gt;
        http://goodhospital.com.au/id/cda/userid/1.0/localID
    &lt;/q1:personId&gt;
</t>
    </r>
    <r>
      <rPr>
        <i/>
        <sz val="10"/>
        <rFont val="Calibri"/>
        <family val="2"/>
        <scheme val="minor"/>
      </rPr>
      <t>Further reference can be made to:
W3C XML Schema Definition Language (XSD) 1.1 Part 2: Datatypes [XEXSD2012]
Uniform Resource Identifier (URI): Generic Syntax [RFC3986]
Domain Names – Implementation and Specification [RFC1035]</t>
    </r>
    <r>
      <rPr>
        <sz val="10"/>
        <rFont val="Calibri"/>
        <family val="2"/>
        <scheme val="minor"/>
      </rPr>
      <t xml:space="preserve">
</t>
    </r>
  </si>
  <si>
    <t>The approver of the eSignature has been correctly constructed using a local identifier.
May be marked N/A where either Step 1 or Step 2 is marked as Pass or Fail.</t>
  </si>
  <si>
    <t>PKG_CDA_030</t>
  </si>
  <si>
    <t xml:space="preserve">M 30
In an eSignature, the s:signingTime element shall contain a time of which the eSignature creator claims to have performed the signing process.   
</t>
  </si>
  <si>
    <r>
      <t xml:space="preserve">Verify that the </t>
    </r>
    <r>
      <rPr>
        <b/>
        <sz val="10"/>
        <rFont val="Calibri"/>
        <family val="2"/>
        <scheme val="minor"/>
      </rPr>
      <t>s:signingTime</t>
    </r>
    <r>
      <rPr>
        <sz val="10"/>
        <rFont val="Calibri"/>
        <family val="2"/>
        <scheme val="minor"/>
      </rPr>
      <t xml:space="preserve"> element of the eSignature contains a valid time, and is a representation of the time that the document was signed.
Pass the test where:
a) the </t>
    </r>
    <r>
      <rPr>
        <b/>
        <sz val="10"/>
        <rFont val="Calibri"/>
        <family val="2"/>
        <scheme val="minor"/>
      </rPr>
      <t>s:signingTime</t>
    </r>
    <r>
      <rPr>
        <sz val="10"/>
        <rFont val="Calibri"/>
        <family val="2"/>
        <scheme val="minor"/>
      </rPr>
      <t xml:space="preserve"> element of the eSignature contains a valid time, and
b) the value of the s:signingTime element represents the time that the document was signed.
Else, Fail the test.
</t>
    </r>
    <r>
      <rPr>
        <i/>
        <sz val="10"/>
        <rFont val="Calibri"/>
        <family val="2"/>
        <scheme val="minor"/>
      </rPr>
      <t xml:space="preserve">Note: A valid time has the format YYYY-MM-DDTHH:MM:SS.ss followed by an explicit time zone, where
YYYY represents a 4 digit Year
MM represents a 2 digit Month, with valid values between 01 and 12
DD represents a 2 digit Day, with valid values between 01 and 31, and where the  number is within the valid range for the associated month
T is a constant value of character "T"
HH represents a 2 digit Hour, with valid values between 00 and 23
MM represents a 2 digit Minute, with values between 00 and 59
SS represents a 2 digit Second, with values between 00 and 59
ss represents a fraction of a Second in numerical digits, the presence and length of this value is optional. </t>
    </r>
    <r>
      <rPr>
        <sz val="10"/>
        <rFont val="Calibri"/>
        <family val="2"/>
        <scheme val="minor"/>
      </rPr>
      <t xml:space="preserve">
</t>
    </r>
  </si>
  <si>
    <t xml:space="preserve">The s:signingTime element of the eSignature contains a valid time and represents the time that the document was signed.
</t>
  </si>
  <si>
    <t>PKG_CDA_031</t>
  </si>
  <si>
    <t xml:space="preserve">M 31
In an eSignature, the value in the s:signingTime element shall include an explicit time zone.  
</t>
  </si>
  <si>
    <r>
      <t xml:space="preserve">Verify that the </t>
    </r>
    <r>
      <rPr>
        <b/>
        <sz val="10"/>
        <rFont val="Calibri"/>
        <family val="2"/>
        <scheme val="minor"/>
      </rPr>
      <t>s:signingTime</t>
    </r>
    <r>
      <rPr>
        <sz val="10"/>
        <rFont val="Calibri"/>
        <family val="2"/>
        <scheme val="minor"/>
      </rPr>
      <t xml:space="preserve"> element in the eSignature includes an explicit time zone.
Pass the test if the</t>
    </r>
    <r>
      <rPr>
        <b/>
        <sz val="10"/>
        <rFont val="Calibri"/>
        <family val="2"/>
        <scheme val="minor"/>
      </rPr>
      <t xml:space="preserve"> s:signingTime</t>
    </r>
    <r>
      <rPr>
        <sz val="10"/>
        <rFont val="Calibri"/>
        <family val="2"/>
        <scheme val="minor"/>
      </rPr>
      <t xml:space="preserve"> element in the eSignature includes an explicit time zone.
Else, Fail the test.
</t>
    </r>
    <r>
      <rPr>
        <i/>
        <sz val="10"/>
        <rFont val="Calibri"/>
        <family val="2"/>
        <scheme val="minor"/>
      </rPr>
      <t>Note: There are options for a valid time zone format. Examples below:
1. 2012-12-31T23:59:59Z (Z indicates universal time)
2. 2012-12-31T23:59:59+1000 (+1000 indicates the offset)
3. 2012-12-31T23:59:59+10:00 (+10:00 indicates the offset)
Fraction of a second is also allowed.
Where an offset time zone is used the format is either HHMM or HH:MM, where:
HH represents a 2 digit Hour, with valid values between 00 and 23
MM represents a 2 digit Minute, with valid values between 00 and 59</t>
    </r>
  </si>
  <si>
    <t>The s:signingTime element in the eSignature includes a valid explicit time zone.</t>
  </si>
  <si>
    <t>END: Payload</t>
  </si>
  <si>
    <t>Section 3, CDA Package [NEHTA2011a]
Section 4, CDA Rendering Specification [NEHTA2012b]
Common Conformance Profile for Clinical Documents [NEHTA2015b]
HL7 Clinical Document Architecture, Release 2 [HL7CDAR2]
Uniform Resource Identifier (URI): Generic Syntax [RFC3986]  
ANSI/HL7 V3 DT, RI-2004 [ANSI DT2004]
eHealth Diagnostic Imaging Report Conformance Profile [NEHTA2015c]</t>
  </si>
  <si>
    <t xml:space="preserve">To state the test cases for testing conformance to the base CDA Package.
</t>
  </si>
  <si>
    <t>Verify a CDA package created by a software system conforms to the CDA packaging requirements applicable to a CDA XML document</t>
  </si>
  <si>
    <t xml:space="preserve">If the software is capable of supporting attachments, testing should show that all types of supported attachments conform to relevant requirements.
</t>
  </si>
  <si>
    <t>START: General  [NEHTA2011a]</t>
  </si>
  <si>
    <t>PKG_CDA_014</t>
  </si>
  <si>
    <t xml:space="preserve">M 14
A “CDA XML document” shall be an XML document that conforms to the CDA specification [HL7CDAR2].  
</t>
  </si>
  <si>
    <t xml:space="preserve">Verify the CDA document conforms to the HL7 CDA R2 schema.
Pass the test if the document has no schema errors, or where applicable, no template package errors.
Else, 
Fail the test.
</t>
  </si>
  <si>
    <t>The CDA document conforms to the HL7 CDA R2 schema, and contains no schema or template package errors.</t>
  </si>
  <si>
    <t>START: Document Attachments [NEHTA2011a]</t>
  </si>
  <si>
    <t>PKG_CDA_015</t>
  </si>
  <si>
    <t xml:space="preserve">M 15
If a “CDA XML document” contains a packaged attachment, it shall represent the packaged attachment using an ED-element.   </t>
  </si>
  <si>
    <r>
      <t xml:space="preserve">Where the CDA XML document contains a packaged attachment, verify that the packaged attachment is represented using an ED-element. 
Mark the test N/A if none of the data elements in the CDA package have a "reference" element which contains a value other than an absolute URI (containing a ":") or a relative reference commencing with a "#" (inline data), ie there are no packaged attachments.
Else,
Pass the test if all data elements, which have a "reference" element which contains a value other than an absolute URI (containing a ":") or a relative reference commencing with a "#" (inline data), are constructed according to the HL7 data types specification for the ED data type.
Otherwise, 
Fail the test.
</t>
    </r>
    <r>
      <rPr>
        <i/>
        <sz val="10"/>
        <rFont val="Calibri"/>
        <family val="2"/>
        <scheme val="minor"/>
      </rPr>
      <t>Notes:
1. The definition of an attachment, a packaged attachment and an atomic packaged attachment is provided in the Introduction worksheet.
2. An example of an ED element is:
&lt;value mediaType="image/jpeg"
      integrityCheckAlgorithm="SHA-1"
      integrityCheck="0NyFNJ74XRAJjvsihGPqGePn0gU="&gt;
   &lt;reference value="filename.jpg"/&gt;
&lt;/value&gt;</t>
    </r>
  </si>
  <si>
    <t>Packaged attachments are represented using an ED-element.
May be N/A where document does not contain any packaged attachments.</t>
  </si>
  <si>
    <t>PKG_CDA_016</t>
  </si>
  <si>
    <t xml:space="preserve">M 16
That ED-element shall have an integrityCheckAlgorithm attribute whose value is “SHA-1”.   </t>
  </si>
  <si>
    <r>
      <t xml:space="preserve">Verify that an </t>
    </r>
    <r>
      <rPr>
        <b/>
        <sz val="10"/>
        <rFont val="Calibri"/>
        <family val="2"/>
        <scheme val="minor"/>
      </rPr>
      <t>integrityCheckAlgorithm</t>
    </r>
    <r>
      <rPr>
        <sz val="10"/>
        <rFont val="Calibri"/>
        <family val="2"/>
        <scheme val="minor"/>
      </rPr>
      <t xml:space="preserve"> attribute of the ED-element has the value "</t>
    </r>
    <r>
      <rPr>
        <b/>
        <sz val="10"/>
        <rFont val="Calibri"/>
        <family val="2"/>
        <scheme val="minor"/>
      </rPr>
      <t>SHA-1</t>
    </r>
    <r>
      <rPr>
        <sz val="10"/>
        <rFont val="Calibri"/>
        <family val="2"/>
        <scheme val="minor"/>
      </rPr>
      <t xml:space="preserve">".
Mark the test N/A if there is no packaged attachment referenced by the CDA XML document.
Else, 
Pass the test if the ED-element representing a packaged attachment contained in the CDA XML document has an integrityCheckAlgorithm attribute of value base64 "SHA-1" digest of the byte stream, 
Or, 
Pass the test if the integrityCheckAlgorithm attribute is omitted.
Otherwise, 
Fail the test.
</t>
    </r>
    <r>
      <rPr>
        <i/>
        <sz val="10"/>
        <rFont val="Calibri"/>
        <family val="2"/>
        <scheme val="minor"/>
      </rPr>
      <t>Note: 
1. The definition of an attachment, a packaged attachment and an atomic packaged attachment is provided in the Introduction worksheet.
2. The HL7 V3 Standards: Data Types [ANSI DT2004],Section 2.4.6 states that "By default, the Secure Hash Algorithm-1 (SHA-1) shall be used" when referring to the Integrity Check calculation. As such, the 'integrityCheckAlgorithm' attribute is optional, as it can be assumed by default. The verification of the use of SHA-1 in the calculation is covered in Test Case ID PKG_CDA_020.</t>
    </r>
  </si>
  <si>
    <t>An integrityCheckAlgorithm attribute of the ED-element has the value base64 "SHA-1" digest of the byte stream.
May be omitted.
May be  N/A where document does not contain any packaged attachments.</t>
  </si>
  <si>
    <t>PKG_CDA_017</t>
  </si>
  <si>
    <t xml:space="preserve">M 17
That ED-element shall contain a single cda:reference element.   </t>
  </si>
  <si>
    <r>
      <t xml:space="preserve">Verify that the ED-element has one and only one </t>
    </r>
    <r>
      <rPr>
        <b/>
        <sz val="10"/>
        <rFont val="Calibri"/>
        <family val="2"/>
        <scheme val="minor"/>
      </rPr>
      <t>cda:reference</t>
    </r>
    <r>
      <rPr>
        <sz val="10"/>
        <rFont val="Calibri"/>
        <family val="2"/>
        <scheme val="minor"/>
      </rPr>
      <t xml:space="preserve"> element.
Mark the test as N/A if there is no packaged attachment referenced by the CDA XML document.
Else, 
Pass the test if the ED-element representing a packaged attachment contained in the CDA XML document has exactly one cda:reference element.
Otherwise, 
Fail the test.
</t>
    </r>
  </si>
  <si>
    <t>The ED-element has one and only one cda:reference element.
May be N/A where the document contains no packaged attachments.</t>
  </si>
  <si>
    <t>PKG_CDA_018</t>
  </si>
  <si>
    <t>M 18
That cda:reference element shall have a value attribute containing a URI-reference as defined by Uniform Resource Identifier (URI): Generic Syntax [RFC3986].</t>
  </si>
  <si>
    <r>
      <t xml:space="preserve">Verify that the </t>
    </r>
    <r>
      <rPr>
        <b/>
        <sz val="10"/>
        <rFont val="Calibri"/>
        <family val="2"/>
        <scheme val="minor"/>
      </rPr>
      <t>cda:reference</t>
    </r>
    <r>
      <rPr>
        <sz val="10"/>
        <rFont val="Calibri"/>
        <family val="2"/>
        <scheme val="minor"/>
      </rPr>
      <t xml:space="preserve"> element has a value which is not a zero-length string and contains a URI as defined by Uniform Resource Identifier (URI): Generic Syntax [RFC3986].
The URI may be an absolute URI of the form: scheme ":" ["//" authority "/"] path [ "?" query ] [ "#" fragment ] or a 'relative reference' that may or may not contain a 'path'.
(Refer to Uniform Resource Identifier (URI): Generic Syntax [RFC 3986] for more details.)</t>
    </r>
    <r>
      <rPr>
        <i/>
        <sz val="10"/>
        <rFont val="Calibri"/>
        <family val="2"/>
        <scheme val="minor"/>
      </rPr>
      <t xml:space="preserve">
</t>
    </r>
    <r>
      <rPr>
        <sz val="10"/>
        <rFont val="Calibri"/>
        <family val="2"/>
        <scheme val="minor"/>
      </rPr>
      <t xml:space="preserve">
Mark the test N/A where there the CDA XML document does not reference packaged attachments.
Else, 
Pass the test if the cda:reference element in the ED-element has a value which is not a zero-length string and contains a URI as defined by Uniform Resource Identifier (URI): Generic Syntax [RFC3986].
Otherwise, 
Fail the test.
</t>
    </r>
    <r>
      <rPr>
        <i/>
        <sz val="10"/>
        <rFont val="Calibri"/>
        <family val="2"/>
        <scheme val="minor"/>
      </rPr>
      <t>Note: The conformance point for Identifiers in Clinical Package [NEHTA2011b] section 2.3.3.3.2 (PKG 9) states that an "identifier shall be a non-empty value", therefore cda:reference element value cannot be a zero-length string.</t>
    </r>
  </si>
  <si>
    <t>The cda:reference element has a value which is not a zero-length string and contains a valid URI .
May be N/A where the document contains no packaged attachments.</t>
  </si>
  <si>
    <t>PKG_CDA_019</t>
  </si>
  <si>
    <t>M 19
A CDA XML document shall not contain any ED-element that satisfies [M 16], [M 17], [M 18] and has a cda:reference child element with a value attribute that is equivalent to any identifier in the package that the CDA XML document is a member of, unless that ED-element represents a packaged attachment.</t>
  </si>
  <si>
    <t>Verify that the ED-Element does not contain any reference to an equivalent identifier in the package that the CDA XML document is a member of unless that ED-element represents a packaged attachment.
Mark the test N/A if there is no packaged attachment contained in the CDA XML document.
Else, 
Pass the test if the ED-Element does not contain any reference to an equivalent identifier in the package that the CDA XML document is a member of unless that ED-Element represents a packaged attachment.
Otherwise, 
Fail the test.</t>
  </si>
  <si>
    <t>The ED-Element does not contain any reference to an equivalent identifier in the package that the CDA XML document is a member of unless that ED-element represents a packaged attachment.
May be N/A where the document contains no packaged attachments.</t>
  </si>
  <si>
    <t>PKG_CDA_020</t>
  </si>
  <si>
    <t xml:space="preserve">M 20
If the packaged attachment is an atomic packaged attachment, then the ED-element shall have an integrityCheck attribute whose value is the SHA-1 digest of the byte stream. 
</t>
  </si>
  <si>
    <r>
      <t xml:space="preserve">Verify that the value of an </t>
    </r>
    <r>
      <rPr>
        <b/>
        <sz val="10"/>
        <rFont val="Calibri"/>
        <family val="2"/>
        <scheme val="minor"/>
      </rPr>
      <t>integrityCheck</t>
    </r>
    <r>
      <rPr>
        <sz val="10"/>
        <rFont val="Calibri"/>
        <family val="2"/>
        <scheme val="minor"/>
      </rPr>
      <t xml:space="preserve"> attribute of the ED-Element is equal to the base64 SHA-1 digest of the byte stream, where the packaged attachment is an atomic packaged attachment.
Mark the test as N/A where 
a) there is no packaged attachment, or
b) the packaged attachment is not an atomic attachment</t>
    </r>
    <r>
      <rPr>
        <i/>
        <sz val="10"/>
        <rFont val="Calibri"/>
        <family val="2"/>
        <scheme val="minor"/>
      </rPr>
      <t>.</t>
    </r>
    <r>
      <rPr>
        <sz val="10"/>
        <rFont val="Calibri"/>
        <family val="2"/>
        <scheme val="minor"/>
      </rPr>
      <t xml:space="preserve">
Else, 
Pass the test if the value of an integrityCheck attribute of the ED-element equals to the base64 SHA-1 digest of the byte stream.
Otherwise, 
Fail the test.
</t>
    </r>
    <r>
      <rPr>
        <i/>
        <sz val="10"/>
        <rFont val="Calibri"/>
        <family val="2"/>
        <scheme val="minor"/>
      </rPr>
      <t xml:space="preserve">Notes:
a) The value of the integrityCheck attribute is calculated as base64. This is a restriction defined in the XML document schema;
b) Ensure that the secure hash algorithm (SHA-1)  hash generates as base64 binary to ASCII text encoding.
</t>
    </r>
  </si>
  <si>
    <t>The value of an integrityCheck attribute of the ED-Element is equal to the base64 SHA-1 digest of the byte stream, where the packaged attachment is an atomic packaged attachment.
May be N/A where there is no atomic packaged attachment.</t>
  </si>
  <si>
    <t>PKG_CDA_021</t>
  </si>
  <si>
    <t xml:space="preserve">M 21
If the packaged attachment is an atomic packaged attachment, the ED-element shall have a mediaType attribute whose value is an agreed Internet media type of the byte stream (or the value “application/octet-string” if there is no agreed value).
</t>
  </si>
  <si>
    <r>
      <t xml:space="preserve">Verify that the value of the </t>
    </r>
    <r>
      <rPr>
        <b/>
        <sz val="10"/>
        <rFont val="Calibri"/>
        <family val="2"/>
        <scheme val="minor"/>
      </rPr>
      <t>mediaType</t>
    </r>
    <r>
      <rPr>
        <sz val="10"/>
        <rFont val="Calibri"/>
        <family val="2"/>
        <scheme val="minor"/>
      </rPr>
      <t xml:space="preserve"> attribute in the ED-Element is the agreed Internet media type for the type of file that is attached (or the value "application/octet-string" if there is no agreed value), where the packaged attachment is an atomic packaged attachment.
Mark the test as N/A if there is no attachment, or the attachment is a CDA Package packaged attachment.
Else, Pass the test if the attachment file type is an agreed Internet media type and the median type matches the value in the 'mediaType' attribute.
Or, Pass the test if the attachment file type is not an agreed Internet media type, and the 'mediaType' has the value "application/octet-stream".
Otherwise, Fail the test.
</t>
    </r>
    <r>
      <rPr>
        <i/>
        <sz val="10"/>
        <rFont val="Calibri"/>
        <family val="2"/>
        <scheme val="minor"/>
      </rPr>
      <t>Note: The list of agreed media types for various types of files can be found in the Media Types specification [IANA2015].</t>
    </r>
    <r>
      <rPr>
        <sz val="10"/>
        <rFont val="Calibri"/>
        <family val="2"/>
        <scheme val="minor"/>
      </rPr>
      <t xml:space="preserve">
</t>
    </r>
  </si>
  <si>
    <t>The value of the mediaType attribute in the ED-Element is the agreed Internet media type for the type of file that is attached, where the packaged attachment is an atomic packaged attachment.
May be N/A where the document contains no packaged attachments.</t>
  </si>
  <si>
    <t>PKG_CDA_022</t>
  </si>
  <si>
    <r>
      <t>M 22
If the packaged attachment is a CDA package packaged attachment, then the ED-element shall have an integrityCheck attribute whose value is the SHA-1 digest of the byte stream of any one eSignature part inside the attachment CDA package.</t>
    </r>
    <r>
      <rPr>
        <i/>
        <sz val="10"/>
        <rFont val="Calibri"/>
        <family val="2"/>
        <scheme val="minor"/>
      </rPr>
      <t xml:space="preserve">
</t>
    </r>
  </si>
  <si>
    <r>
      <rPr>
        <b/>
        <sz val="10"/>
        <rFont val="Calibri"/>
        <family val="2"/>
        <scheme val="minor"/>
      </rPr>
      <t>(Note: This test is out of scope for PCEHR)</t>
    </r>
    <r>
      <rPr>
        <sz val="10"/>
        <rFont val="Calibri"/>
        <family val="2"/>
        <scheme val="minor"/>
      </rPr>
      <t xml:space="preserve">
Verify that the value of the</t>
    </r>
    <r>
      <rPr>
        <b/>
        <sz val="10"/>
        <rFont val="Calibri"/>
        <family val="2"/>
        <scheme val="minor"/>
      </rPr>
      <t xml:space="preserve"> integrityCheck</t>
    </r>
    <r>
      <rPr>
        <sz val="10"/>
        <rFont val="Calibri"/>
        <family val="2"/>
        <scheme val="minor"/>
      </rPr>
      <t xml:space="preserve"> attribute of the ED-Element is equal to the base64 SHA-1 digest of the CDA Package packaged attachment.
Mark the test as N/A if the context is PCEHR, or if there is no attachment, or the attachment is not a CDA Package packaged attachment.
Else, 
Pass the test if the value of the integrityCheck attribute of the ED-element is equal to the base64 SHA-1 digest of the CDA package packaged attachment.
Otherwise, 
Fail the test.
</t>
    </r>
    <r>
      <rPr>
        <i/>
        <sz val="10"/>
        <rFont val="Calibri"/>
        <family val="2"/>
        <scheme val="minor"/>
      </rPr>
      <t>Notes:
a) The evaluation conflicts with the stated requirement, as the integrityCheck value is calculated over the compressed CDA Package, and not a part of the CDA Package. This is based on Section 2.4.6, ANSI/HL7 V3 DT, RI-2004 [ANSI DT2004] which takes precedent in this case.
b) The value of the integrityCheck attribute is calculated as base64. This is a restriction defined in the XML document schema.</t>
    </r>
  </si>
  <si>
    <t>The value of the integrityCheck attribute of the ED-Element is equal to the base64 SHA-1 digest of the CDA Package packaged attachment.
May be N/A where the context is PCEHR or where the document contains no CDA Package packaged attachments.</t>
  </si>
  <si>
    <t>PKG_CDA_023</t>
  </si>
  <si>
    <t xml:space="preserve">M 23
If the packaged attachment is a CDA package packaged attachment, the ED-element shall have a mediaType attribute whose value is “application/x.electronichealth.cda.package”. 
</t>
  </si>
  <si>
    <r>
      <rPr>
        <b/>
        <sz val="10"/>
        <rFont val="Calibri"/>
        <family val="2"/>
        <scheme val="minor"/>
      </rPr>
      <t>(Note: This test is out of scope for PCEHR)</t>
    </r>
    <r>
      <rPr>
        <sz val="10"/>
        <rFont val="Calibri"/>
        <family val="2"/>
        <scheme val="minor"/>
      </rPr>
      <t xml:space="preserve">
Verify that the value of the </t>
    </r>
    <r>
      <rPr>
        <b/>
        <sz val="10"/>
        <rFont val="Calibri"/>
        <family val="2"/>
        <scheme val="minor"/>
      </rPr>
      <t>mediaType</t>
    </r>
    <r>
      <rPr>
        <sz val="10"/>
        <rFont val="Calibri"/>
        <family val="2"/>
        <scheme val="minor"/>
      </rPr>
      <t xml:space="preserve"> attribute in the ED-Element is “application/x.electronichealth.cda.package”, where the packaged attachment is a CDA package packaged attachment.
Mark the test N/A where the context is PCEHR, or if there is no attachment, or the attachment is an atomic packaged attachment.
Else,
Pass the test if the value of the mediaType attribute in the ED-element is "application/x.electronichealth.cda.package"
Otherwise, 
Fail the test.
</t>
    </r>
  </si>
  <si>
    <t>The mediaType attribute in the ED-Element is “application/x.electronichealth.cda.package”, where the packaged attachment is a CDA package packaged attachment.
May be N/A where the context is PCEHR or where the document contains no CDA Package packaged attachments.</t>
  </si>
  <si>
    <t>END: Document Attachments</t>
  </si>
  <si>
    <t>START: References to attachments [NEHTA2012b]</t>
  </si>
  <si>
    <t>CDAR_AS_050</t>
  </si>
  <si>
    <t>CDA-RS 50, [NEHTA2012b]
Authoring Systems MAY use the following narrative block elements as specified in the CDA R2 specification [HL7CDAR2]:
&lt;linkHtml&gt;
Note: For this test case, the expectation is that where a &lt;linkHTML&gt; element exists where the target of the reference is a document claimed to be contained in the CDA package, that the document exists in the CDA package.</t>
  </si>
  <si>
    <r>
      <t xml:space="preserve">For each &lt; linkHtml&gt; in the CDA document, if the &lt;linkHtml&gt; element contains a relative reference then verify the document being referenced exists in the CDA package.
Mark the test N/A where there are no &lt;linkHtml&gt; elements whose 'href' attribute contains a relative reference that is not a same-document  reference,
Else, Mark the test as Fail if at least one &lt;linkHtml&gt; element contains a relative reference that is not a same-document reference and there is no corresponding document in the CDA package,
Otherwise, Mark the test as Pass.
</t>
    </r>
    <r>
      <rPr>
        <i/>
        <sz val="10"/>
        <rFont val="Calibri"/>
        <family val="2"/>
        <scheme val="minor"/>
      </rPr>
      <t>Note: the value of a same-document reference commences with a '#'. A URI that is not a same-document reference and is not an absolute URI (i.e. a URI containing a ":") can be regarded as a relative reference. For more information on the types of URI references see Uniform Resource Identifier (URI): Generic Syntax [RFC3986].</t>
    </r>
  </si>
  <si>
    <t>Where a &lt;linkHtml&gt; element contains a reference to a document, the document is contained in the CDA package.
May be N/A where the document does not contain a narrative block with a &lt;linkHtml&gt;  element, or where the reference is not a relative reference to a document claimed to be in the package.</t>
  </si>
  <si>
    <t>CDAR_AS_053-06</t>
  </si>
  <si>
    <t>CDA-RS 53 (f), [NEHTA2012b]
Authoring Systems SHALL NOT include references to attachments which contain executable code (e.g. JavaScript code in HTML documents).</t>
  </si>
  <si>
    <t xml:space="preserve">Verify that referenced attachments do not contain executable code.
Mark the test N/A if the clinical document does not include the specified template ID for the CDA Rendering specification.
Else, Pass the test if there is no attachment, or none of the referenced attachments contain executable code. 
Otherwise, Fail the test.
Notes: 
1. Applying this CDA rendering test is conditional on the healthcare software conforming to the CDA Rendering specification [NEHTA2012b] (as evidenced by the inclusion of the CDA Rendering template ID in the clinical document).
2. This test case should fail if the attachment filename extension is a member of a list of filename extensions used for executable code. A list of such extensions that it may be reasonable to expect to be encountered is provided in the Reference Notes worksheet within this document. The provided list is not exhaustive, but it is expected that at least those file type included in the list should fail this test if referenced as attachments.
</t>
  </si>
  <si>
    <t>None of the referenced attachments contain executable code.
May be N/A where the clinical document does not include the specified CDA Rendering template ID.</t>
  </si>
  <si>
    <t>CDAR_AS_053-07</t>
  </si>
  <si>
    <t>CDA-RS 53 (g), [NEHTA2012b]
Authoring Systems SHALL NOT include references to attachments which require resources to be downloaded from external network locations (e.g. HTML document attachments which contain images to be loaded from external web servers).
Note: This requirement may be overridden for specific types of documents. If there is an override then it will be stated in the conformance profile for a specific type of document.</t>
  </si>
  <si>
    <t xml:space="preserve">Verify that no referenced attachments require resources to be downloaded from external network locations, unless the document is of the type that allows references to objects outside of the CDA package.
Mark the test N/A where the document does not contain the specified template ID for the CDA Rendering specification.
Else, Fail the test where any referenced attachment requires resources to be downloaded from an external network location, unless that reference is from a document type that allows reference to objects outside of the CDA package.
Otherwise, Pass the test.
Note: 
1. Applying this CDA rendering test is conditional on the healthcare software conforming to the CDA Rendering specification [NEHTA2012b] (as evidenced by the inclusion of the CDA Rendering template ID in the clinical document).
2. The definition of an attachment, a packaged attachment and an atomic packaged attachment is provided in the Introduction worksheet.
</t>
  </si>
  <si>
    <t>No referenced attachments require resources to be downloaded from external network locations, unless they from a document type that allows reference to objects outside of the CDA package.
May be N/A where the clinical document does not include the specified CDA Rendering template ID.</t>
  </si>
  <si>
    <t>CDAR_AS_053-10</t>
  </si>
  <si>
    <t>CDA-RS 53 (j), [NEHTA2012b]
The referenced attachments SHALL be included in the CDA Package in accordance with the CDA Package specification [NEHTA2011a].
Note: This requirement may be overridden for specific types of documents. If there is an override then it will be stated in the conformance profile for a specific type of document.</t>
  </si>
  <si>
    <t xml:space="preserve">Verify that all referenced attachments are located within the CDA Package and are in accordance with the CDA Packaging specification [NEHTA2011a] Section 3.3.3, unless the document is of the type that allows references to objects outside of the CDA package.
Mark the test N/A where:
a) the document does not contain the specified template ID for the CDA Rendering specification [NEHTA2012b], or 
b) the document does not contain any referenced attachments.
Else, 
Pass the test where each referenced attachment is: 
a) included in the CDA Package, and test cases PKG_CDA_015 to PKG_CDA_023 have a Test Result of "Pass" or "N/A", or
b) not included in the package and the document is of the type that allows reference to objects outside the package.
Otherwise, 
Fail the test.
Note: 
1. Applying this CDA rendering test is conditional on the healthcare software conforming to the CDA Rendering specification [NEHTA2012b] (as evidenced by the inclusion of the CDA Rendering template ID in the clinical document).
2. The definition of an attachment, a packaged attachment and an atomic packaged attachment is provided in the Introduction worksheet.
3. A relative reference to a document contained within the package, or a local reference commencing with "#" is permitted. This may or may not contain a path (Refer to Uniform Resource Identifier (URI): Generic Syntax [RFC 3986] for more details.)
4. An absolute reference (ie a reference which contains a ":", for example "http:", "https:" or "ftp:") is not permitted, but a relative reference is permitted providing the reference is to a document located in the CDA package, or it commences with #.
</t>
  </si>
  <si>
    <t>All referenced attachments are contained within the CDA Package and conform to the CDA Package specification (Section 3.3.3), or are not contained within the CDA Package but the document is of the type that allows reference to objects outside of the CDA package.
May be N/A where the clinical document does not include the specified CDA Rendering template ID, or there are no referenced attachments.</t>
  </si>
  <si>
    <t>END: References to attachments</t>
  </si>
  <si>
    <t xml:space="preserve">START: External attachments </t>
  </si>
  <si>
    <t>PKG_024732</t>
  </si>
  <si>
    <t xml:space="preserve">024732 [NEHTA2015c]
A diagnostic report, including the attached PDF file, MAY reference an object outside of the CDA package (e.g. an external atomic attachment or a website).
Notes:
a) This requirement has the effect of overriding CDA Rendering Specification [NEHTA2012b] requirements CDA-RS 53 (g) and CDA-RS 53 (j), which apply to clinical document authoring systems and disallows references to items on a network. This override is needed as a diagnostic report may include a reference to supporting information on a website.
b) A reference to an object outside of the CDA package may be included in the diagnostic report PDF file, or the CDA document, or both.
c) This requirement applies to specific type of CDA documents. A specific conformance profile will list this requirement if it applies that type of CDA document. 
</t>
  </si>
  <si>
    <r>
      <t xml:space="preserve">Verify that where the document is of the type that allows references to objects outside of the CDA package, that where the reference is to an external location or website, that the reference is a non zero-length string containing a URI as defined by Uniform Resource Identifier (URI): Generic Syntax [RFC3986].
Mark the test N/A where:
a) the document is not of the type that allows references to objects outside of the CDA package, or
b) there are no referenced attachments that are outside of the CDA package.
Else, 
Pass the test where all referenced attachments to an external location or website have a reference which is a non zero-length string and contains a URI as defined by Uniform Resource Identifier (URI): Generic Syntax [RFC3986].
Otherwise, 
Fail the test.
</t>
    </r>
    <r>
      <rPr>
        <i/>
        <sz val="10"/>
        <rFont val="Calibri"/>
        <family val="2"/>
        <scheme val="minor"/>
      </rPr>
      <t xml:space="preserve">
Notes: 
1. The conformance point for Identifiers in Clinical Package [NEHTA2011b] section 2.3.3.3.2 (PKG 9) states that an "identifier shall be a non-empty value", therefore cda:reference element value cannot be a zero-length string.
2. The definition of an attachment, a packaged attachment and an atomic packaged attachment is provided in the Introduction worksheet.
3. The URI may be an absolute URI of the form: scheme ":" ["//" authority "/"] path [ "?" query ] [ "#" fragment ] or a 'relative reference' that may or may not contain a 'path'.
(Refer to Uniform Resource Identifier (URI): Generic Syntax [RFC 3986] for more details.)
4. If the reference commences with "http:", "https:" or "ftp:" then the referenced attachment resides on an external location or website.</t>
    </r>
  </si>
  <si>
    <t>All referenced attachments are located within the CDA Package, or are from an external location or website whose reference is a non zero-length string and contains a URI as defined by Uniform Resource Identifier (URI): Generic Syntax [RFC3986].
May be N/A where the document is not of the type that allows reference to objects outside of the CDA package.</t>
  </si>
  <si>
    <t>PKG_024988</t>
  </si>
  <si>
    <r>
      <t xml:space="preserve">024988 [NEHTA2015c]
A reference to an object outside of the CDA package SHALL be represented as an ED element according to CDA Package [NEHTA2011a] requirements M 15, M 17 and M 18.
</t>
    </r>
    <r>
      <rPr>
        <i/>
        <sz val="10"/>
        <rFont val="Calibri"/>
        <family val="2"/>
        <scheme val="minor"/>
      </rPr>
      <t xml:space="preserve">Note: This requirement applies to specific type of CDA documents. A specific conformance profile will list this requirement if it applies that type of CDA document. 
</t>
    </r>
  </si>
  <si>
    <t xml:space="preserve">Verify that where the document is of the type which allows references to an object outside the CDA package, and which contains a reference to an external atomic attachment or website, that the reference is represented by an ED element.
Mark the test N/A where:
a) the document is not of the type which allows references to external objects outside of the CDA package, or
b) none of the data elements in the CDA package have a "reference" element which contains an absolute URI (containing a ":") , ie there are no referenced external attachments or websites.
Else, 
Pass the test where, for each referenced object outside of the CDA package:
a) the data element is constructed according to the HL7 data types specification for the ED data type, and
b) the ED-element representing the external attachment or website has exactly one cda:reference element, and
c) the cda:reference element in the ED-element has a value which is not a zero-length string and contains a URI as defined by Uniform Resource Identifier (URI): Generic Syntax [RFC3986].
Otherwise, 
Fail the test
</t>
  </si>
  <si>
    <t>All referenced objects outside the CDA package are referenced from an ED element.
May be N/A where the document is not of the type which allows reference to external objects, or where there is no reference to an object outside the CDA package.</t>
  </si>
  <si>
    <t>PKG_025077</t>
  </si>
  <si>
    <t xml:space="preserve">025077 [NEHTA2015c]
The media type and filename extension requirements M 21 (CDA Package, [NEHTA2011a]) 023741, 024629, 024630 and 023742 (Common Conformance Profile for Clinical Documents [NEHTA2015b]) SHALL apply to an external atomic attachment.
Note: This requirement applies to specific type of CDA documents. A specific conformance profile will list this requirement if it applies that type of CDA document. 
</t>
  </si>
  <si>
    <r>
      <t xml:space="preserve">Verify that where the document is of the type that allows references to objects outside of the CDA package, that where the reference is to an atomic attachment, that it has an approved media type and filename extension.
Mark the test N/A where
a) the document is not of the type that allows references to objects outside of the CDA package.
Else, 
Pass the test where for each referenced external atomic attachment:
a) the value of the mediaType attribute is one of the supported MIME types as per requirement 023741, and 
b) the attachment's filename extension matches the MIME type.
Otherwise, 
Fail the test.
</t>
    </r>
    <r>
      <rPr>
        <i/>
        <sz val="10"/>
        <rFont val="Calibri"/>
        <family val="2"/>
        <scheme val="minor"/>
      </rPr>
      <t xml:space="preserve">Note:
Requirement 023741 provides for the following MIME types as attachments:
     a.      .gif image/gif
     b.      .jpg image/jpeg
     c.      .jpeg image/jpeg
     d.      .pdf application/pdf
     e.      .png image/png
     f.      .tif image/tiff
     g.     .tiff image/tiff
</t>
    </r>
  </si>
  <si>
    <t xml:space="preserve">An external atomic attachment has a valid media type and filename extension.
May be N/A where the document is of the type that does not allow reference to objects outside of the CDA package.
</t>
  </si>
  <si>
    <r>
      <t xml:space="preserve">024989 [NEHTA2015c]
An integrity check SHOULD be included when the CDA document references an external atomic attachment.
024990 [NEHTA2015c]
If the software includes an integrity check for an external atomic attachment, it SHALL conform to CDA Package [NEHTA2011a] requirements M 16 and M 20.
</t>
    </r>
    <r>
      <rPr>
        <i/>
        <sz val="10"/>
        <rFont val="Calibri"/>
        <family val="2"/>
        <scheme val="minor"/>
      </rPr>
      <t xml:space="preserve">Note: 
1. This requirement applies to specific type of CDA documents. A specific conformance profile will list this requirement if it applies that type of CDA document. 
2. It remains optional for software to include an integrity check, as per requirement 024989.  CDA package requirements M 16 and M 20 normally apply to attachments within a CDA package so this requirement has the effect of applying them to a reference to an attachment outside the CDA package.
</t>
    </r>
  </si>
  <si>
    <r>
      <t xml:space="preserve">Verify that where the document is of the type which allows references to attachments outside the CDA package, and which contains a reference to an external atomic attachment, that where an integrity check is included, it shall have an integrityCheck attribute whose value is the SHA-1 digest base64 of the byte stream, and may also have an integrityCheckAlgorithm attribute whose value is a SHA-1.
Mark the test N/A where:
a) the document is not of the type that allows references to external objects, or
b) none of the data elements in the CDA package have a 'reference' element which contains an absolute URI (containing a ":") , ie there are no referenced external attachments, or
c) none of the referenced external attachments contain an 'integrityCheck' attribute.
Else, 
Pass the test where, for each referenced external attachment which contains an integrityCheck attribute:
a) the value of the integrityCheck attribute of the ED-element equals to the base64 SHA-1 digest of the byte stream, and
b) where an integrityCheckAlgorithm attribute is present that it has a value of "SHA-1" (note: the integrityCheckAlgorithm attribute may be omitted).
Otherwise, 
Fail the test.
</t>
    </r>
    <r>
      <rPr>
        <i/>
        <sz val="10"/>
        <rFont val="Calibri"/>
        <family val="2"/>
        <scheme val="minor"/>
      </rPr>
      <t>Notes:
i) Ensure that the secure hash algorithm (SHA-1) hash generates as base64 binary to ASCII text encoding.</t>
    </r>
    <r>
      <rPr>
        <sz val="10"/>
        <rFont val="Calibri"/>
        <family val="2"/>
        <scheme val="minor"/>
      </rPr>
      <t xml:space="preserve">
</t>
    </r>
  </si>
  <si>
    <t>All referenced external atomic attachments which contain an integrityCheck attribute, have the value of the attribute as the SHA-1 digest base64 of the byte stream, and may have an integrityCheckAlgorithm of "SHA-1".
May be N/A where the document does not allow reference to external objects, or where there is no reference to an external atomic attachment, or where there is no integrityCheck attribute.</t>
  </si>
  <si>
    <t>END: External attachments</t>
  </si>
  <si>
    <t xml:space="preserve">Clinical Package [NEHTA2011b]
Uniform Resource Identifier (URI): Generic Syntax [RFC3986]
</t>
  </si>
  <si>
    <t xml:space="preserve">To state the test cases for testing conformance to the logical clinical package representation for base CDA packages.
</t>
  </si>
  <si>
    <t xml:space="preserve">Verify a CDA package created by a software system conforms to the requirements for logical clinical packages (including XDM-ZIP and CP-ZIP packages).
</t>
  </si>
  <si>
    <t>START: Root package</t>
  </si>
  <si>
    <t>PKG_PKG_001</t>
  </si>
  <si>
    <t xml:space="preserve">PKG 1
A root package shall conform to all the conformance points for a package (section 2.3.1.2.3).
</t>
  </si>
  <si>
    <t xml:space="preserve">Conformance to the requirement is determined by assessing conformance to PKG 4 and PKG 5. Additional test cases are not needed. </t>
  </si>
  <si>
    <t>END: Root package</t>
  </si>
  <si>
    <t>START: Referenced package</t>
  </si>
  <si>
    <t>PKG_PKG_002</t>
  </si>
  <si>
    <t xml:space="preserve">PKG 2
A referenced package shall conform to all the conformance points for a package (section 2.3.1.2.3).
</t>
  </si>
  <si>
    <t>PKG_PKG_003</t>
  </si>
  <si>
    <t xml:space="preserve">PKG 3
A referenced package shall conform to the conformance points for a member (section 2.3.3.3.1).
</t>
  </si>
  <si>
    <t xml:space="preserve">Conformance to the requirement is determined by assessing conformance to PKG 8. Additional test cases are not needed. </t>
  </si>
  <si>
    <t>END: Referenced package</t>
  </si>
  <si>
    <t>START: Packages</t>
  </si>
  <si>
    <t>PKG_PKG_004</t>
  </si>
  <si>
    <t xml:space="preserve">PKG 4
A package shall contain zero or more members that conform to the conformance points for members (section 2.3.3.3.1).
</t>
  </si>
  <si>
    <t>PKG_PKG_005</t>
  </si>
  <si>
    <t xml:space="preserve">PKG 5
A package shall contain zero or more distinguishers that conforms to the conformance points for distinguishers (section 2.3.4.3).
</t>
  </si>
  <si>
    <t xml:space="preserve">Conformance to the requirement is assessed by applying test cases PKG_PKG_011 and PKG_PKG_012. Additional test cases are not needed. </t>
  </si>
  <si>
    <t>END: Packages</t>
  </si>
  <si>
    <t>START: Parts</t>
  </si>
  <si>
    <t>PKG_PKG_006</t>
  </si>
  <si>
    <t xml:space="preserve">PKG 6
A part shall conform to the conformance points for a member (section 2.3.3.3.1).
</t>
  </si>
  <si>
    <t>PKG_PKG_007</t>
  </si>
  <si>
    <t>PKG 7
A part shall contain exactly one byte stream that is an ordered sequence of zero or more octets.</t>
  </si>
  <si>
    <r>
      <rPr>
        <b/>
        <sz val="10"/>
        <color theme="1"/>
        <rFont val="Calibri"/>
        <family val="2"/>
        <scheme val="minor"/>
      </rPr>
      <t>(Note: This test is out of scope for PCEHR)</t>
    </r>
    <r>
      <rPr>
        <sz val="10"/>
        <color theme="1"/>
        <rFont val="Calibri"/>
        <family val="2"/>
        <scheme val="minor"/>
      </rPr>
      <t xml:space="preserve">
Verify that where a package index exists, that each part shall contain exactly one byte stream.
Mark the test N/A where no package index exists,
Else, Pass the test where it can be ascertained from the package index that any file that has been asserted as a 'part', and referenced from the package index, is a single byte stream. 
Otherwise, Fail the test.
</t>
    </r>
    <r>
      <rPr>
        <i/>
        <sz val="10"/>
        <color theme="1"/>
        <rFont val="Calibri"/>
        <family val="2"/>
        <scheme val="minor"/>
      </rPr>
      <t xml:space="preserve">Notes: 
1. Where the package is in CP-ZIP Representation a package index must exist and is represented by the file PKGINDEX.XML, and each part will have an 'id' attribute being the reference to the file being asserted as a 'part'.
2. Where the package is in XDM-ZIP representation, if a package index exists it is represented by the file INDEX.HTM, however there is no definitive description of how a 'part' will be asserted.
3. In the PCEHR context a package index must not be present, but may be present in the P2P context.
</t>
    </r>
  </si>
  <si>
    <t>Each part contains a reference to a file which is a single byte stream.
May be N/A where no package index exists.</t>
  </si>
  <si>
    <t>END: Parts</t>
  </si>
  <si>
    <t>START: Members</t>
  </si>
  <si>
    <t>PKG_PKG_008</t>
  </si>
  <si>
    <t xml:space="preserve">PKG 8
A member shall be associated with exactly one identifier that conforms to the conformance points for identifiers (section 2.3.3.3.2).
</t>
  </si>
  <si>
    <t xml:space="preserve">Conformance to the requirement is assessed by applying test cases PKG_PKG_009 and PKG_PKG_010. Additional test cases are not needed. </t>
  </si>
  <si>
    <t>END: Members</t>
  </si>
  <si>
    <t>START: Identifiers</t>
  </si>
  <si>
    <t>PKG_PKG_009</t>
  </si>
  <si>
    <t xml:space="preserve">PKG 9
Identifiers shall be a non-empty value that conform to the URI-reference production from "Uniform Resource Identifier (URI): Generic Syntax" [RFC3986].
</t>
  </si>
  <si>
    <r>
      <t xml:space="preserve">Verify that each </t>
    </r>
    <r>
      <rPr>
        <b/>
        <sz val="10"/>
        <color theme="1"/>
        <rFont val="Calibri"/>
        <family val="2"/>
        <scheme val="minor"/>
      </rPr>
      <t>identifier</t>
    </r>
    <r>
      <rPr>
        <sz val="10"/>
        <color theme="1"/>
        <rFont val="Calibri"/>
        <family val="2"/>
        <scheme val="minor"/>
      </rPr>
      <t xml:space="preserve"> associated with a member within the Clinical Package is not an empty value and conforms to the URI-reference production from "Uniform Resource Identifier (URI): Generic Syntax" [RFC3986].
Mark the test N/A where the package contains no members,
Else, Pass the test where each identifier associated with a member is not an empty value and conforms to the URI-reference production from "Uniform Resource Identifier (URI): Generic Syntax" [RFC3986].
Otherwise, Fail the test.
</t>
    </r>
    <r>
      <rPr>
        <i/>
        <sz val="10"/>
        <color theme="1"/>
        <rFont val="Calibri"/>
        <family val="2"/>
        <scheme val="minor"/>
      </rPr>
      <t>Notes: 
1. A member is a logical concept of data that makes up a package. All members have an identifier [NEHTA 2011b].
2. An identifier is a URI-reference used to identify a member in a package.
3. Identifiers are found in a package index, ED 'reference' elements within the root document, and 'reference' elements within the eSignature manifest.</t>
    </r>
  </si>
  <si>
    <t>Each identifier associated with a member is not an empty value and conforms to the URI-reference production from "Uniform Resource Identifier (URI): Generic Syntax" [RFC3986]
May be N/A where the  package contains no members.</t>
  </si>
  <si>
    <t>PKG_PKG_010</t>
  </si>
  <si>
    <t>PKG 10
Identifiers shall be unique to the scope of the package that the member it identifies is contained in.</t>
  </si>
  <si>
    <r>
      <t xml:space="preserve">Verify that each </t>
    </r>
    <r>
      <rPr>
        <b/>
        <sz val="10"/>
        <color theme="1"/>
        <rFont val="Calibri"/>
        <family val="2"/>
        <scheme val="minor"/>
      </rPr>
      <t>identifier associated with a member</t>
    </r>
    <r>
      <rPr>
        <sz val="10"/>
        <color theme="1"/>
        <rFont val="Calibri"/>
        <family val="2"/>
        <scheme val="minor"/>
      </rPr>
      <t xml:space="preserve"> in a package is unique to the scope of the package that the member it identifies is contained in.
Mark the test N/A where the package contains no members,
Otherwise, Pass the test where each identifier associated with a member in the package is unique.
Else, Fail the test.
</t>
    </r>
    <r>
      <rPr>
        <i/>
        <sz val="10"/>
        <color theme="1"/>
        <rFont val="Calibri"/>
        <family val="2"/>
        <scheme val="minor"/>
      </rPr>
      <t xml:space="preserve">Notes: 
1. A member is a logical concept of data that makes up a package. All members have an identifier [NEHTA 2011b].
2. An identifier is a URI-reference used to identify a member in a package.
</t>
    </r>
  </si>
  <si>
    <t>Each identifier associated with a member is unique to the scope of the package that the member it identifies is contained in.
May be N/A where the package contains no members.</t>
  </si>
  <si>
    <t>END: Identifiers</t>
  </si>
  <si>
    <t>START: Distinguishers</t>
  </si>
  <si>
    <t>PKG_PKG_011</t>
  </si>
  <si>
    <t>PKG 11
A distinguisher shall be associated with exactly one distinguisher type that is a Uniform Resource Identifier (URI) as defined by [RFC3986].</t>
  </si>
  <si>
    <r>
      <rPr>
        <b/>
        <sz val="10"/>
        <color theme="1"/>
        <rFont val="Calibri"/>
        <family val="2"/>
        <scheme val="minor"/>
      </rPr>
      <t>(Note: This test is out of scope for PCEHR)</t>
    </r>
    <r>
      <rPr>
        <sz val="10"/>
        <color theme="1"/>
        <rFont val="Calibri"/>
        <family val="2"/>
        <scheme val="minor"/>
      </rPr>
      <t xml:space="preserve">
Verify that where a package index exists, that each distinguisher has exactly one distinguisher type that is a Uniform Resource Identifier (URI) as defined by [RFC3986].
Mark the test N/A if no package index exists.
Else, Pass the test where it can be ascertained that each distinguisher within the package index is associated with exactly one distinguisher type, that is a Uniform Resource Identifier (URI).
Otherwise, Fail the test.
</t>
    </r>
  </si>
  <si>
    <t>Each distinguisher within the package index is associated with exactly one distinguisher type that is a Uniform Resource Identifier (URI).
May be N/A where no package index exists.</t>
  </si>
  <si>
    <t>PKG_PKG_012</t>
  </si>
  <si>
    <t>PKG 12
A distinguisher shall be associated with exactly one member from the package that the distinguisher is contained in.</t>
  </si>
  <si>
    <r>
      <rPr>
        <b/>
        <sz val="10"/>
        <color theme="1"/>
        <rFont val="Calibri"/>
        <family val="2"/>
        <scheme val="minor"/>
      </rPr>
      <t>(Note: This test is out of scope for PCEHR)</t>
    </r>
    <r>
      <rPr>
        <sz val="10"/>
        <color theme="1"/>
        <rFont val="Calibri"/>
        <family val="2"/>
        <scheme val="minor"/>
      </rPr>
      <t xml:space="preserve">
Verify that where a package index exists, that each distinguisher is associated with exactly one member within the package index.
Mark the test N/A if no package index exists.
Else, Pass the test where it can be ascertained that each distinguisher is associated with exactly one member within the package index.
Otherwise, Fail the test.
</t>
    </r>
  </si>
  <si>
    <t>Each distinguisher within the package index is associated with exactly one member.
May be N/A where no package index exists.</t>
  </si>
  <si>
    <t>END: Distinguishers</t>
  </si>
  <si>
    <t xml:space="preserve">Section 5, CDA Package [NEHTA2011a]
</t>
  </si>
  <si>
    <t xml:space="preserve">To state the test cases for testing conformance to the Repository Metadata for a base CDA Package.
</t>
  </si>
  <si>
    <r>
      <t xml:space="preserve">Verify a CDA package created by a software system conforms to the requirements for the repository metadata, specified in </t>
    </r>
    <r>
      <rPr>
        <i/>
        <sz val="10"/>
        <rFont val="Calibri"/>
        <family val="2"/>
        <scheme val="minor"/>
      </rPr>
      <t>CDA Package</t>
    </r>
    <r>
      <rPr>
        <sz val="10"/>
        <rFont val="Calibri"/>
        <family val="2"/>
        <scheme val="minor"/>
      </rPr>
      <t xml:space="preserve"> specification [NEHTA2011a].
</t>
    </r>
  </si>
  <si>
    <t>PKG_CDA_032</t>
  </si>
  <si>
    <t xml:space="preserve">M 32
A “repository metadata” shall be an XML document that conforms to section 3.14.4.1.2.7 Document Definition Metadata of [ITI-TF2] and the XML Schema at http://docs.oasis-open.org/regrep/v3.0/schema/      
</t>
  </si>
  <si>
    <t xml:space="preserve">Verify that the “repository metadata” is an XML document that conforms to section 3.14.4.1.2.7 Document Definition Metadata of [ITI-TF2] and the XML Schema at http://docs.oasis-open.org/regrep/v3.0/schema/   
</t>
  </si>
  <si>
    <t>PKG_CDA_033</t>
  </si>
  <si>
    <t xml:space="preserve">M 33
A “repository metadata” shall contain exactly one Submission Set Metadata block (SSM block) that conforms to the conformance points in Clause 5.3.   
</t>
  </si>
  <si>
    <t>Verify that the "repository metadata" contains exactly one Submission Set Metadata (SSM) block that conforms to the conformance points: M 37, M 38, M 39, M 40, M 41, M 42, M 43, M 44, M 45, M 46, M 47, M 48, M 49, M 50, M 51, M 52, M 53, M 54.</t>
  </si>
  <si>
    <t>PKG_CDA_034</t>
  </si>
  <si>
    <t xml:space="preserve">M 34
A "repository metadata" shall contain exactly one Document Entry Metadata block for the root part (DEM-R block) that conforms to the conformance points in Clause 5.4.  </t>
  </si>
  <si>
    <t xml:space="preserve">Verify that the "repository metadata" contains exactly one Document Entry Metadata block for the root part (DEM-R) block that conforms to the conformance points: M 55, M 56, M 57, M 58, M 59, M 60, M 61, M 62, M 63, M 64, M 65, M 66, M 67, M 68, M 69, M 70, M 71, M 72, M 73, M 74, M 75, M 76, M 77, M 78, M 79, M 80, M 81, M 82, M 83, M 84, M 85, M 86.
</t>
  </si>
  <si>
    <t>PKG_CDA_035</t>
  </si>
  <si>
    <t xml:space="preserve">M 35
A "repository metadata" shall contain exactly one Document Entry Metadata block for a packaged attachment (DEM-A block) for each packaged attachment that conforms to the conformance points in Clause 5.5.   </t>
  </si>
  <si>
    <t xml:space="preserve">Verify that the "repository metadata" contains exactly one Document Entry Metadata block for a packaged attachment (DEM-A) block, for each packaged attachment that conforms to the conformance points: M 87, M 88, M 89, M 90, M 91, M 92, M 93, M 94, M 95, M 96, M 97, M 98, M 99, M 100, M 101, M 102, M 103, M 104.
</t>
  </si>
  <si>
    <t>PKG_CDA_036</t>
  </si>
  <si>
    <t xml:space="preserve">M 36
A “repository metadata” shall not contain any other metadata block other than the ones defined by conformance points M 33, M 34 and M 35. 
</t>
  </si>
  <si>
    <t>Verify that the "repository metadata" does not contain any other metadata block other than those defined in conformance points M 33, M 34 and M 35.</t>
  </si>
  <si>
    <t>START: Submission Set Metadata</t>
  </si>
  <si>
    <t>PKG_CDA_037</t>
  </si>
  <si>
    <t xml:space="preserve">M 37
An SSM block shall contain exactly one patientID attribute.  
</t>
  </si>
  <si>
    <r>
      <t xml:space="preserve">Verify that the Submission Set Metadata (SSM) block contains exactly one </t>
    </r>
    <r>
      <rPr>
        <b/>
        <sz val="10"/>
        <rFont val="Calibri"/>
        <family val="2"/>
        <scheme val="minor"/>
      </rPr>
      <t>patientID</t>
    </r>
    <r>
      <rPr>
        <sz val="10"/>
        <rFont val="Calibri"/>
        <family val="2"/>
        <scheme val="minor"/>
      </rPr>
      <t xml:space="preserve"> attribute.
</t>
    </r>
  </si>
  <si>
    <t>PKG_CDA_038</t>
  </si>
  <si>
    <t xml:space="preserve">M 38
The patientID attribute in the SSM block shall have the same value as this element from the CDA XML document:
 /cda:ClinicalDocument/cda:recordTarget/cda:patientRole/ cda:patient/ext:asEntityIdentifier/ ext:id[@assigningAuthorityName='IHI']/@root
in the HL7v2 CX format.  
</t>
  </si>
  <si>
    <r>
      <t xml:space="preserve">Verify that the </t>
    </r>
    <r>
      <rPr>
        <b/>
        <sz val="10"/>
        <rFont val="Calibri"/>
        <family val="2"/>
        <scheme val="minor"/>
      </rPr>
      <t>patientID</t>
    </r>
    <r>
      <rPr>
        <sz val="10"/>
        <rFont val="Calibri"/>
        <family val="2"/>
        <scheme val="minor"/>
      </rPr>
      <t xml:space="preserve"> attribute of the Submission Set Metadata (SSM) has the same value as the </t>
    </r>
    <r>
      <rPr>
        <b/>
        <sz val="10"/>
        <rFont val="Calibri"/>
        <family val="2"/>
        <scheme val="minor"/>
      </rPr>
      <t>/cda:ClinicalDocument/cda:recordTarget/cda:patientRole/ cda:patient/ext:asEntityIdentifier/ ext:id[@assigningAuthorityName='IHI']/@root</t>
    </r>
    <r>
      <rPr>
        <sz val="10"/>
        <rFont val="Calibri"/>
        <family val="2"/>
        <scheme val="minor"/>
      </rPr>
      <t xml:space="preserve">
element from the CDA XML document in the HL7v2 CX format.
</t>
    </r>
  </si>
  <si>
    <t>PKG_CDA_039</t>
  </si>
  <si>
    <t>M 39
An SSM block shall contain exactly one sourceId attribute.</t>
  </si>
  <si>
    <r>
      <t xml:space="preserve">Verify that the Submission Set Metadata (SSM) block contains exactly one </t>
    </r>
    <r>
      <rPr>
        <b/>
        <sz val="10"/>
        <rFont val="Calibri"/>
        <family val="2"/>
        <scheme val="minor"/>
      </rPr>
      <t>sourceId</t>
    </r>
    <r>
      <rPr>
        <sz val="10"/>
        <rFont val="Calibri"/>
        <family val="2"/>
        <scheme val="minor"/>
      </rPr>
      <t xml:space="preserve"> attribute.
</t>
    </r>
  </si>
  <si>
    <t>PKG_CDA_040</t>
  </si>
  <si>
    <t xml:space="preserve">M 40
The sourceId attribute in the SSM block shall have the same value as this element from the CDA XML document:
/cda:ClinicalDocument/cda:author/cda:assignedAuthor/ cda:representedOrganization/ext:asEntityIdentifier/ ext:id[@assigningAuthorityName='HPI-O']/@root
in the HL7v2 XON format.
</t>
  </si>
  <si>
    <r>
      <t xml:space="preserve">"Verify that the </t>
    </r>
    <r>
      <rPr>
        <b/>
        <sz val="10"/>
        <rFont val="Calibri"/>
        <family val="2"/>
        <scheme val="minor"/>
      </rPr>
      <t>sourceId</t>
    </r>
    <r>
      <rPr>
        <sz val="10"/>
        <rFont val="Calibri"/>
        <family val="2"/>
        <scheme val="minor"/>
      </rPr>
      <t xml:space="preserve"> attribute of the Submission Set Metadata (SSM) has the same value as the </t>
    </r>
    <r>
      <rPr>
        <b/>
        <sz val="10"/>
        <rFont val="Calibri"/>
        <family val="2"/>
        <scheme val="minor"/>
      </rPr>
      <t>/cda:ClinicalDocument/cda:author/cda:assignedAuthor/ cda:representedOrganization/ext:asEntityIdentifier/ ext:id[@assigningAuthorityName='HPI-O']/@root</t>
    </r>
    <r>
      <rPr>
        <sz val="10"/>
        <rFont val="Calibri"/>
        <family val="2"/>
        <scheme val="minor"/>
      </rPr>
      <t xml:space="preserve">
element from the CDA XML document in the HL7v2 XON format."
</t>
    </r>
  </si>
  <si>
    <t>PKG_CDA_041</t>
  </si>
  <si>
    <t xml:space="preserve">M 41
If the value (defined in M 43) exists in the CDA XML document, an SSM block shall contain exactly one author:Institution attribute. 
</t>
  </si>
  <si>
    <r>
      <t xml:space="preserve">Verify that the Submission Set Metadata (SSM) block contains exactly one </t>
    </r>
    <r>
      <rPr>
        <b/>
        <sz val="10"/>
        <rFont val="Calibri"/>
        <family val="2"/>
        <scheme val="minor"/>
      </rPr>
      <t>author:authorInstitution</t>
    </r>
    <r>
      <rPr>
        <sz val="10"/>
        <rFont val="Calibri"/>
        <family val="2"/>
        <scheme val="minor"/>
      </rPr>
      <t xml:space="preserve"> attribute, where the CDA XML document contains the value: </t>
    </r>
    <r>
      <rPr>
        <b/>
        <sz val="10"/>
        <rFont val="Calibri"/>
        <family val="2"/>
        <scheme val="minor"/>
      </rPr>
      <t>/cda:ClinicalDocument/cda:author/cda:assignedAuthor/ cda:representedOrganization/ext:asEntityIdentifier/ ext:id[@assigningAuthorityName='HPI-O']/@root.</t>
    </r>
    <r>
      <rPr>
        <sz val="10"/>
        <rFont val="Calibri"/>
        <family val="2"/>
        <scheme val="minor"/>
      </rPr>
      <t xml:space="preserve">
</t>
    </r>
  </si>
  <si>
    <t>PKG_CDA_042</t>
  </si>
  <si>
    <t xml:space="preserve">M 42
If the value (defined in M 43) does not exist in the CDA XML document, an SSM block shall not contain any author:Institution attribute. </t>
  </si>
  <si>
    <r>
      <t xml:space="preserve">Verify that the Submission Set Metadata (SSM) block does NOT contain the </t>
    </r>
    <r>
      <rPr>
        <b/>
        <sz val="10"/>
        <rFont val="Calibri"/>
        <family val="2"/>
        <scheme val="minor"/>
      </rPr>
      <t>author:authorInstitution</t>
    </r>
    <r>
      <rPr>
        <sz val="10"/>
        <rFont val="Calibri"/>
        <family val="2"/>
        <scheme val="minor"/>
      </rPr>
      <t xml:space="preserve"> attribute, where the CDA XML document contains NO value: </t>
    </r>
    <r>
      <rPr>
        <b/>
        <sz val="10"/>
        <rFont val="Calibri"/>
        <family val="2"/>
        <scheme val="minor"/>
      </rPr>
      <t>/cda:ClinicalDocument/cda:author/cda:assignedAuthor/ cda:representedOrganization/ext:asEntityIdentifier/ ext:id[@assigningAuthorityName='HPI-O']/@root.</t>
    </r>
    <r>
      <rPr>
        <sz val="10"/>
        <rFont val="Calibri"/>
        <family val="2"/>
        <scheme val="minor"/>
      </rPr>
      <t xml:space="preserve">
</t>
    </r>
  </si>
  <si>
    <t>PKG_CDA_043</t>
  </si>
  <si>
    <t>M 43
The author:Institution attribute in the SSM block shall have the same value as this element in the CDA XML document:
/cda:ClinicalDocument/cda:author/cda:assignedAuthor/ cda:representedOrganization/ext:asEntityIdentifier/ ext:id[@assigningAuthorityName='HPI-O']/@root
in the HL7v2 XON format.</t>
  </si>
  <si>
    <r>
      <t xml:space="preserve">Verify that the </t>
    </r>
    <r>
      <rPr>
        <b/>
        <sz val="10"/>
        <rFont val="Calibri"/>
        <family val="2"/>
        <scheme val="minor"/>
      </rPr>
      <t>author:authorInstitution</t>
    </r>
    <r>
      <rPr>
        <sz val="10"/>
        <rFont val="Calibri"/>
        <family val="2"/>
        <scheme val="minor"/>
      </rPr>
      <t xml:space="preserve"> attribute of the Submission Set Metadata (SSM) has the same value as the </t>
    </r>
    <r>
      <rPr>
        <b/>
        <sz val="10"/>
        <rFont val="Calibri"/>
        <family val="2"/>
        <scheme val="minor"/>
      </rPr>
      <t>/cda:ClinicalDocument/cda:author/cda:assignedAuthor/ cda:representedOrganization/ext:asEntityIdentifier/ ext:id[@assigningAuthorityName='HPI-O']/@root</t>
    </r>
    <r>
      <rPr>
        <sz val="10"/>
        <rFont val="Calibri"/>
        <family val="2"/>
        <scheme val="minor"/>
      </rPr>
      <t xml:space="preserve">
element from the CDA XML document in the HL7v2 XON format.
</t>
    </r>
  </si>
  <si>
    <t>PKG_CDA_044</t>
  </si>
  <si>
    <t xml:space="preserve">M 44
If the value (defined in M 46) exists in the CDA XML document, an SSM block shall contain exactly one author:authorPerson attribute. </t>
  </si>
  <si>
    <r>
      <t xml:space="preserve">Verify that the Submission Set Metadata (SSM) block contains exactly one </t>
    </r>
    <r>
      <rPr>
        <b/>
        <sz val="10"/>
        <rFont val="Calibri"/>
        <family val="2"/>
        <scheme val="minor"/>
      </rPr>
      <t>author:authorPerson</t>
    </r>
    <r>
      <rPr>
        <sz val="10"/>
        <rFont val="Calibri"/>
        <family val="2"/>
        <scheme val="minor"/>
      </rPr>
      <t xml:space="preserve"> attribute, where the CDA XML document contains the value: </t>
    </r>
    <r>
      <rPr>
        <b/>
        <sz val="10"/>
        <rFont val="Calibri"/>
        <family val="2"/>
        <scheme val="minor"/>
      </rPr>
      <t>/cda:ClinicalDocument/cda:author/cda:assignedAuthor/
cda:assignedPerson/ext:asEntityIdentifier/ext:id[@assigningAuthorityName='HPI-I']/@root
+ demographics (family,given,title,prefix)
/cda:ClinicalDocument/cda:author/cda:assignedAuthor/ cda:assignedPerson/cda:name</t>
    </r>
    <r>
      <rPr>
        <sz val="10"/>
        <rFont val="Calibri"/>
        <family val="2"/>
        <scheme val="minor"/>
      </rPr>
      <t xml:space="preserve">.
</t>
    </r>
  </si>
  <si>
    <t>PKG_CDA_045</t>
  </si>
  <si>
    <t xml:space="preserve">M 45
If the value (defined in M 46) does not exist in the CDA XML document, an SSM block shall not contain any author:authorPerson attribute. </t>
  </si>
  <si>
    <r>
      <t xml:space="preserve">Verify that the Submission Set Metadata (SSM) block does NOT contain the </t>
    </r>
    <r>
      <rPr>
        <b/>
        <sz val="10"/>
        <rFont val="Calibri"/>
        <family val="2"/>
        <scheme val="minor"/>
      </rPr>
      <t>author:authorPerson</t>
    </r>
    <r>
      <rPr>
        <sz val="10"/>
        <rFont val="Calibri"/>
        <family val="2"/>
        <scheme val="minor"/>
      </rPr>
      <t xml:space="preserve"> attribute, where the CDA XML document contains NO value: </t>
    </r>
    <r>
      <rPr>
        <b/>
        <sz val="10"/>
        <rFont val="Calibri"/>
        <family val="2"/>
        <scheme val="minor"/>
      </rPr>
      <t>/cda:ClinicalDocument/cda:author/cda:assignedAuthor/
cda:assignedPerson/ext:asEntityIdentifier/ext:id[@assigningAuthorityName='HPI-I']/@root
+ demographics (family,given,title,prefix)
/cda:ClinicalDocument/cda:author/cda:assignedAuthor/ cda:assignedPerson/cda:name.</t>
    </r>
    <r>
      <rPr>
        <sz val="10"/>
        <rFont val="Calibri"/>
        <family val="2"/>
        <scheme val="minor"/>
      </rPr>
      <t xml:space="preserve">
</t>
    </r>
  </si>
  <si>
    <t>PKG_CDA_046</t>
  </si>
  <si>
    <t>M 46
The author:authorPerson attribute in the SSM block shall have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n the HL7v2 XCN format.</t>
  </si>
  <si>
    <r>
      <t xml:space="preserve">Verify that the </t>
    </r>
    <r>
      <rPr>
        <b/>
        <sz val="10"/>
        <rFont val="Calibri"/>
        <family val="2"/>
        <scheme val="minor"/>
      </rPr>
      <t>author:authorPerson</t>
    </r>
    <r>
      <rPr>
        <sz val="10"/>
        <rFont val="Calibri"/>
        <family val="2"/>
        <scheme val="minor"/>
      </rPr>
      <t xml:space="preserve"> attribute of the Submission Set Metadata (SSM) has the same value as the </t>
    </r>
    <r>
      <rPr>
        <b/>
        <sz val="10"/>
        <rFont val="Calibri"/>
        <family val="2"/>
        <scheme val="minor"/>
      </rPr>
      <t>/cda:ClinicalDocument/cda:author/cda:assignedAuthor/
cda:assignedPerson/ext:asEntityIdentifier/ext:id[@assigningAuthorityName='HPI-I']/@root
+ demographics (family,given,title,prefix)
/cda:ClinicalDocument/cda:author/cda:assignedAuthor/ cda:assignedPerson/cda:name</t>
    </r>
    <r>
      <rPr>
        <sz val="10"/>
        <rFont val="Calibri"/>
        <family val="2"/>
        <scheme val="minor"/>
      </rPr>
      <t xml:space="preserve">
element from the CDA XML document in the HL7v2 XCN format.
</t>
    </r>
  </si>
  <si>
    <t>PKG_CDA_047</t>
  </si>
  <si>
    <t xml:space="preserve">M 47
An SSM block shall contain exactly one contentTypeCode attribute. </t>
  </si>
  <si>
    <r>
      <t xml:space="preserve">Verify that the Submission Set Metadata (SSM) block contains exactly one </t>
    </r>
    <r>
      <rPr>
        <b/>
        <sz val="10"/>
        <rFont val="Calibri"/>
        <family val="2"/>
        <scheme val="minor"/>
      </rPr>
      <t>contentTypeCode</t>
    </r>
    <r>
      <rPr>
        <sz val="10"/>
        <rFont val="Calibri"/>
        <family val="2"/>
        <scheme val="minor"/>
      </rPr>
      <t xml:space="preserve"> attribute.
</t>
    </r>
  </si>
  <si>
    <t>PKG_CDA_048</t>
  </si>
  <si>
    <t xml:space="preserve">M 48
The contentTypeCode attribute in the SSM block shall contain one of the values from the table in Clause 5.6.1.  
</t>
  </si>
  <si>
    <r>
      <t xml:space="preserve">Verify that the </t>
    </r>
    <r>
      <rPr>
        <b/>
        <sz val="10"/>
        <rFont val="Calibri"/>
        <family val="2"/>
        <scheme val="minor"/>
      </rPr>
      <t>contentTypeCode</t>
    </r>
    <r>
      <rPr>
        <sz val="10"/>
        <rFont val="Calibri"/>
        <family val="2"/>
        <scheme val="minor"/>
      </rPr>
      <t xml:space="preserve"> attribute contained in the Submission Set Metadata (SSM) block has a value from table in Section 5.6.1 of the CDA package document (version 1.0).
</t>
    </r>
  </si>
  <si>
    <t>PKG_CDA_049</t>
  </si>
  <si>
    <t xml:space="preserve">M 49 
An SSM block shall contain exactly one entryUUID attribute.  
</t>
  </si>
  <si>
    <r>
      <t xml:space="preserve">Verify that the Submission Set Metadata (SSM) block contains exactly one </t>
    </r>
    <r>
      <rPr>
        <b/>
        <sz val="10"/>
        <rFont val="Calibri"/>
        <family val="2"/>
        <scheme val="minor"/>
      </rPr>
      <t>entryUUID</t>
    </r>
    <r>
      <rPr>
        <sz val="10"/>
        <rFont val="Calibri"/>
        <family val="2"/>
        <scheme val="minor"/>
      </rPr>
      <t xml:space="preserve"> attribute.
</t>
    </r>
  </si>
  <si>
    <t>PKG_CDA_050</t>
  </si>
  <si>
    <t xml:space="preserve">M 50
The entryUUID attribute in the SSM block shall have a unique UUID value.  
</t>
  </si>
  <si>
    <r>
      <t xml:space="preserve">Verify that the </t>
    </r>
    <r>
      <rPr>
        <b/>
        <sz val="10"/>
        <rFont val="Calibri"/>
        <family val="2"/>
        <scheme val="minor"/>
      </rPr>
      <t>entryUUID</t>
    </r>
    <r>
      <rPr>
        <sz val="10"/>
        <rFont val="Calibri"/>
        <family val="2"/>
        <scheme val="minor"/>
      </rPr>
      <t xml:space="preserve"> attribute in SSM block is a unique UUID value.
</t>
    </r>
  </si>
  <si>
    <t>PKG_CDA_051</t>
  </si>
  <si>
    <t xml:space="preserve">M 51
An SSM block shall contain exactly one submissionTime attribute.  
</t>
  </si>
  <si>
    <r>
      <t xml:space="preserve">Verify that the Submission Set Metadata (SSM) block contains exactly one </t>
    </r>
    <r>
      <rPr>
        <b/>
        <sz val="10"/>
        <rFont val="Calibri"/>
        <family val="2"/>
        <scheme val="minor"/>
      </rPr>
      <t>submissionTime</t>
    </r>
    <r>
      <rPr>
        <sz val="10"/>
        <rFont val="Calibri"/>
        <family val="2"/>
        <scheme val="minor"/>
      </rPr>
      <t xml:space="preserve"> attribute.
</t>
    </r>
  </si>
  <si>
    <t>PKG_CDA_052</t>
  </si>
  <si>
    <t xml:space="preserve">M 52
The submissionTime attribute in the SSM block shall have contain same value as the s:signingTime element from the eSignature part.  
</t>
  </si>
  <si>
    <r>
      <t xml:space="preserve">Verify that the </t>
    </r>
    <r>
      <rPr>
        <b/>
        <sz val="10"/>
        <rFont val="Calibri"/>
        <family val="2"/>
        <scheme val="minor"/>
      </rPr>
      <t>submissionTime</t>
    </r>
    <r>
      <rPr>
        <sz val="10"/>
        <rFont val="Calibri"/>
        <family val="2"/>
        <scheme val="minor"/>
      </rPr>
      <t xml:space="preserve"> attribute in the Submission Set Metadata (SSM) block contains the same value as the </t>
    </r>
    <r>
      <rPr>
        <b/>
        <sz val="10"/>
        <rFont val="Calibri"/>
        <family val="2"/>
        <scheme val="minor"/>
      </rPr>
      <t>s:signingTime</t>
    </r>
    <r>
      <rPr>
        <sz val="10"/>
        <rFont val="Calibri"/>
        <family val="2"/>
        <scheme val="minor"/>
      </rPr>
      <t xml:space="preserve"> element from the eSignature.</t>
    </r>
  </si>
  <si>
    <t>PKG_CDA_053</t>
  </si>
  <si>
    <t xml:space="preserve">M 53
An SSM block shall contain exactly one uniqueID attribute.  
</t>
  </si>
  <si>
    <r>
      <t xml:space="preserve">Verify that the Submission Set Metadata (SSM) block contains exactly one </t>
    </r>
    <r>
      <rPr>
        <b/>
        <sz val="10"/>
        <rFont val="Calibri"/>
        <family val="2"/>
        <scheme val="minor"/>
      </rPr>
      <t>uniqueId</t>
    </r>
    <r>
      <rPr>
        <sz val="10"/>
        <rFont val="Calibri"/>
        <family val="2"/>
        <scheme val="minor"/>
      </rPr>
      <t xml:space="preserve"> attribute.
</t>
    </r>
  </si>
  <si>
    <t>PKG_CDA_054</t>
  </si>
  <si>
    <t xml:space="preserve">M 54
The uniqueId attribute in the SSM block shall have the same UUID value as the entryUUID.  
</t>
  </si>
  <si>
    <r>
      <t xml:space="preserve">Verify that the </t>
    </r>
    <r>
      <rPr>
        <b/>
        <sz val="10"/>
        <rFont val="Calibri"/>
        <family val="2"/>
        <scheme val="minor"/>
      </rPr>
      <t>uniqueId</t>
    </r>
    <r>
      <rPr>
        <sz val="10"/>
        <rFont val="Calibri"/>
        <family val="2"/>
        <scheme val="minor"/>
      </rPr>
      <t xml:space="preserve"> attribute in the Submission Set Metadata (SSM) block is equal to the </t>
    </r>
    <r>
      <rPr>
        <b/>
        <sz val="10"/>
        <rFont val="Calibri"/>
        <family val="2"/>
        <scheme val="minor"/>
      </rPr>
      <t>entryUUID</t>
    </r>
    <r>
      <rPr>
        <sz val="10"/>
        <rFont val="Calibri"/>
        <family val="2"/>
        <scheme val="minor"/>
      </rPr>
      <t xml:space="preserve"> attribute.
</t>
    </r>
  </si>
  <si>
    <t>END: Submission Set Metadata</t>
  </si>
  <si>
    <t>START: Document Entry Metadata: root part</t>
  </si>
  <si>
    <t>PKG_CDA_055</t>
  </si>
  <si>
    <t xml:space="preserve">M 55
A DEM-R block shall contain exactly one creationTime attribute.  
</t>
  </si>
  <si>
    <r>
      <t xml:space="preserve">Verify that the Document Entry Metadata block for the root part (DEM-R) contains exactly one </t>
    </r>
    <r>
      <rPr>
        <b/>
        <sz val="10"/>
        <rFont val="Calibri"/>
        <family val="2"/>
        <scheme val="minor"/>
      </rPr>
      <t>creationTime</t>
    </r>
    <r>
      <rPr>
        <sz val="10"/>
        <rFont val="Calibri"/>
        <family val="2"/>
        <scheme val="minor"/>
      </rPr>
      <t xml:space="preserve"> attribute.
</t>
    </r>
  </si>
  <si>
    <t>PKG_CDA_056</t>
  </si>
  <si>
    <t xml:space="preserve">M 56
The creationTime attribute in a DEM-R block shall have the same value as this element from the CDA XML document:
/cda:ClinicalDocument/cda:effectiveTime
</t>
  </si>
  <si>
    <r>
      <t xml:space="preserve">Verify that the </t>
    </r>
    <r>
      <rPr>
        <b/>
        <sz val="10"/>
        <rFont val="Calibri"/>
        <family val="2"/>
        <scheme val="minor"/>
      </rPr>
      <t>creationTime</t>
    </r>
    <r>
      <rPr>
        <sz val="10"/>
        <rFont val="Calibri"/>
        <family val="2"/>
        <scheme val="minor"/>
      </rPr>
      <t xml:space="preserve"> attribute of the Document Entry Metadata block for the root part (DEM-R) has the same value as the </t>
    </r>
    <r>
      <rPr>
        <b/>
        <sz val="10"/>
        <rFont val="Calibri"/>
        <family val="2"/>
        <scheme val="minor"/>
      </rPr>
      <t>/cda:ClinicalDocument/cda:effectiveTime</t>
    </r>
    <r>
      <rPr>
        <sz val="10"/>
        <rFont val="Calibri"/>
        <family val="2"/>
        <scheme val="minor"/>
      </rPr>
      <t xml:space="preserve"> element from the CDA XML document.
</t>
    </r>
  </si>
  <si>
    <t>PKG_CDA_057</t>
  </si>
  <si>
    <t xml:space="preserve">M 57
A DEM-R block shall contain exactly one languageCode attribute.  </t>
  </si>
  <si>
    <r>
      <t xml:space="preserve">Verify that the Document Entry Metadata block for the root part (DEM-R) contains exactly one </t>
    </r>
    <r>
      <rPr>
        <b/>
        <sz val="10"/>
        <rFont val="Calibri"/>
        <family val="2"/>
        <scheme val="minor"/>
      </rPr>
      <t>languageCode</t>
    </r>
    <r>
      <rPr>
        <sz val="10"/>
        <rFont val="Calibri"/>
        <family val="2"/>
        <scheme val="minor"/>
      </rPr>
      <t xml:space="preserve"> attribute.
</t>
    </r>
  </si>
  <si>
    <t>PKG_CDA_058</t>
  </si>
  <si>
    <t>M 58
The languageCode attribute in a DEM-R block shall have the same value as this element from the CDA XML document:
/cda:ClinicalDocument/cda:languageCode/@code</t>
  </si>
  <si>
    <r>
      <t xml:space="preserve">Verify that the </t>
    </r>
    <r>
      <rPr>
        <b/>
        <sz val="10"/>
        <rFont val="Calibri"/>
        <family val="2"/>
        <scheme val="minor"/>
      </rPr>
      <t>languageCode</t>
    </r>
    <r>
      <rPr>
        <sz val="10"/>
        <rFont val="Calibri"/>
        <family val="2"/>
        <scheme val="minor"/>
      </rPr>
      <t xml:space="preserve"> attribute of the Document Entry Metadata block for the root part (DEM-R) has the same value as the </t>
    </r>
    <r>
      <rPr>
        <b/>
        <sz val="10"/>
        <rFont val="Calibri"/>
        <family val="2"/>
        <scheme val="minor"/>
      </rPr>
      <t>/cda:ClinicalDocument/cda:languageCode/@code</t>
    </r>
    <r>
      <rPr>
        <sz val="10"/>
        <rFont val="Calibri"/>
        <family val="2"/>
        <scheme val="minor"/>
      </rPr>
      <t xml:space="preserve"> element from the CDA XML document.
</t>
    </r>
  </si>
  <si>
    <t>PKG_CDA_059</t>
  </si>
  <si>
    <t xml:space="preserve">M 59
A DEM-R block shall contain exactly one patientID attribute.  </t>
  </si>
  <si>
    <r>
      <t xml:space="preserve">Verify that the Document Entry Metadata block for the root part (DEM-R) contains exactly one </t>
    </r>
    <r>
      <rPr>
        <b/>
        <sz val="10"/>
        <rFont val="Calibri"/>
        <family val="2"/>
        <scheme val="minor"/>
      </rPr>
      <t>patientID</t>
    </r>
    <r>
      <rPr>
        <sz val="10"/>
        <rFont val="Calibri"/>
        <family val="2"/>
        <scheme val="minor"/>
      </rPr>
      <t xml:space="preserve"> attribute.
</t>
    </r>
  </si>
  <si>
    <t>PKG_CDA_060</t>
  </si>
  <si>
    <t xml:space="preserve">M 60
The patientID attribute in a DEM-R block shall have the same value as this element from the CDA XML document:
/cda:ClinicalDocument/cda:recordTarget/cda:patientRole/ cda:patient/ext:asEntityIdentifier/ ext:id[@assigningAuthorityName='IHI']/@root
in the HL7v2 CX format.
</t>
  </si>
  <si>
    <r>
      <t xml:space="preserve">Verify that the </t>
    </r>
    <r>
      <rPr>
        <b/>
        <sz val="10"/>
        <rFont val="Calibri"/>
        <family val="2"/>
        <scheme val="minor"/>
      </rPr>
      <t>patientID</t>
    </r>
    <r>
      <rPr>
        <sz val="10"/>
        <rFont val="Calibri"/>
        <family val="2"/>
        <scheme val="minor"/>
      </rPr>
      <t xml:space="preserve"> attribute of the Document Entry Metadata block for the root part (DEM-R) has the same value as the </t>
    </r>
    <r>
      <rPr>
        <b/>
        <sz val="10"/>
        <rFont val="Calibri"/>
        <family val="2"/>
        <scheme val="minor"/>
      </rPr>
      <t>/cda:ClinicalDocument/cda:recordTarget/cda:patientRole/ cda:patient/ext:asEntityIdentifier/ ext:id[@assigningAuthorityName='IHI']/@root</t>
    </r>
    <r>
      <rPr>
        <sz val="10"/>
        <rFont val="Calibri"/>
        <family val="2"/>
        <scheme val="minor"/>
      </rPr>
      <t xml:space="preserve">
element from the CDA XML document in the HL7v2 CX format.
</t>
    </r>
  </si>
  <si>
    <t>PKG_CDA_061</t>
  </si>
  <si>
    <t xml:space="preserve">M 61
A DEM-R block shall contain exactly one sourcePatientId attribute.  
</t>
  </si>
  <si>
    <r>
      <t xml:space="preserve">Verify that the Document Entry Metadata block for the root part (DEM-R) contains exactly one </t>
    </r>
    <r>
      <rPr>
        <b/>
        <sz val="10"/>
        <rFont val="Calibri"/>
        <family val="2"/>
        <scheme val="minor"/>
      </rPr>
      <t>sourcePatientId</t>
    </r>
    <r>
      <rPr>
        <sz val="10"/>
        <rFont val="Calibri"/>
        <family val="2"/>
        <scheme val="minor"/>
      </rPr>
      <t xml:space="preserve"> attribute.
</t>
    </r>
  </si>
  <si>
    <t>PKG_CDA_062</t>
  </si>
  <si>
    <t xml:space="preserve">M 62
The sourcePatientId attribute in a DEM-R block shall have the same value as this element from the CDA XML document:
/cda:ClinicalDocument/cda:recordTarget/cda:patientRole/ cda:id
in the HL7v2 CX format using both @root and @extension value.
</t>
  </si>
  <si>
    <r>
      <t xml:space="preserve">Verify that the </t>
    </r>
    <r>
      <rPr>
        <b/>
        <sz val="10"/>
        <rFont val="Calibri"/>
        <family val="2"/>
        <scheme val="minor"/>
      </rPr>
      <t>sourcepatientId</t>
    </r>
    <r>
      <rPr>
        <sz val="10"/>
        <rFont val="Calibri"/>
        <family val="2"/>
        <scheme val="minor"/>
      </rPr>
      <t xml:space="preserve"> attribute of the Document Entry Metadata block for the root part (DEM-R) has the same value as the </t>
    </r>
    <r>
      <rPr>
        <b/>
        <sz val="10"/>
        <rFont val="Calibri"/>
        <family val="2"/>
        <scheme val="minor"/>
      </rPr>
      <t>/cda:ClinicalDocument/cda:recordTarget/cda:patientRole/ cda:id</t>
    </r>
    <r>
      <rPr>
        <sz val="10"/>
        <rFont val="Calibri"/>
        <family val="2"/>
        <scheme val="minor"/>
      </rPr>
      <t xml:space="preserve"> element from the CDA XML document in the HL7v2 CX format using both @root and @extension value.
</t>
    </r>
  </si>
  <si>
    <t>PKG_CDA_063</t>
  </si>
  <si>
    <t xml:space="preserve">M 63
A DEM-R block shall contain exactly one uniqueId attribute.  
</t>
  </si>
  <si>
    <r>
      <t xml:space="preserve">Verify that the Document Entry Metadata block for the root part (DEM-R) contains exactly one </t>
    </r>
    <r>
      <rPr>
        <b/>
        <sz val="10"/>
        <rFont val="Calibri"/>
        <family val="2"/>
        <scheme val="minor"/>
      </rPr>
      <t>uniqueId</t>
    </r>
    <r>
      <rPr>
        <sz val="10"/>
        <rFont val="Calibri"/>
        <family val="2"/>
        <scheme val="minor"/>
      </rPr>
      <t xml:space="preserve"> attribute.
</t>
    </r>
  </si>
  <si>
    <t>PKG_CDA_064</t>
  </si>
  <si>
    <t xml:space="preserve">M 64
The uniqueId attribute shall have the same value as this element from the CDA XML document:
/cda:ClinicalDocument/cda:id/@root
</t>
  </si>
  <si>
    <r>
      <t xml:space="preserve">Verify that the </t>
    </r>
    <r>
      <rPr>
        <b/>
        <sz val="10"/>
        <rFont val="Calibri"/>
        <family val="2"/>
        <scheme val="minor"/>
      </rPr>
      <t>uniqueId</t>
    </r>
    <r>
      <rPr>
        <sz val="10"/>
        <rFont val="Calibri"/>
        <family val="2"/>
        <scheme val="minor"/>
      </rPr>
      <t xml:space="preserve"> attribute of the Document Entry Metadata block for the root part (DEM-R) has the same value as the </t>
    </r>
    <r>
      <rPr>
        <b/>
        <sz val="10"/>
        <rFont val="Calibri"/>
        <family val="2"/>
        <scheme val="minor"/>
      </rPr>
      <t>/cda:ClinicalDocument/cda:id/@root</t>
    </r>
    <r>
      <rPr>
        <sz val="10"/>
        <rFont val="Calibri"/>
        <family val="2"/>
        <scheme val="minor"/>
      </rPr>
      <t xml:space="preserve"> element from the CDA XML document.
</t>
    </r>
  </si>
  <si>
    <t>PKG_CDA_065</t>
  </si>
  <si>
    <t xml:space="preserve">M 65
If the value (defined in M 67) exists in the CDA XML document, a DEM-R block shall contain exactly one author:Institution attribute.  
</t>
  </si>
  <si>
    <r>
      <t xml:space="preserve">Where the
</t>
    </r>
    <r>
      <rPr>
        <b/>
        <sz val="10"/>
        <rFont val="Calibri"/>
        <family val="2"/>
        <scheme val="minor"/>
      </rPr>
      <t xml:space="preserve">/cda:ClinicalDocument/cda:author/cda:assignedAuthor/ cda:representedOrganization/ext:asEntityIdentifier/ ext:id[@assigningAuthorityName='HPI-O']/@root </t>
    </r>
    <r>
      <rPr>
        <sz val="10"/>
        <rFont val="Calibri"/>
        <family val="2"/>
        <scheme val="minor"/>
      </rPr>
      <t xml:space="preserve">element exists in the CDA XML document, verify the Document Entry Metadata block for the root part (DEM-R) contains exactly one </t>
    </r>
    <r>
      <rPr>
        <b/>
        <sz val="10"/>
        <rFont val="Calibri"/>
        <family val="2"/>
        <scheme val="minor"/>
      </rPr>
      <t>author:authorInstitution</t>
    </r>
    <r>
      <rPr>
        <sz val="10"/>
        <rFont val="Calibri"/>
        <family val="2"/>
        <scheme val="minor"/>
      </rPr>
      <t xml:space="preserve"> block.</t>
    </r>
  </si>
  <si>
    <t>PKG_CDA_066</t>
  </si>
  <si>
    <t xml:space="preserve">M 66
If the value (defined in M 67) does not exist in the CDA XML document, a DEM-R block shall not contain any author:Institution attribute.  
</t>
  </si>
  <si>
    <r>
      <t xml:space="preserve">Where the
</t>
    </r>
    <r>
      <rPr>
        <b/>
        <sz val="10"/>
        <rFont val="Calibri"/>
        <family val="2"/>
        <scheme val="minor"/>
      </rPr>
      <t xml:space="preserve">/cda:ClinicalDocument/cda:author/cda:assignedAuthor/ cda:representedOrganization/ext:asEntityIdentifier/ ext:id[@assigningAuthorityName='HPI-O']/@root </t>
    </r>
    <r>
      <rPr>
        <sz val="10"/>
        <rFont val="Calibri"/>
        <family val="2"/>
        <scheme val="minor"/>
      </rPr>
      <t xml:space="preserve">element does NOT exist in the CDA XML document, verify the Document Entry Metadata block for the root part (DEM-R) contains NO </t>
    </r>
    <r>
      <rPr>
        <b/>
        <sz val="10"/>
        <rFont val="Calibri"/>
        <family val="2"/>
        <scheme val="minor"/>
      </rPr>
      <t>author:authorInstitution</t>
    </r>
    <r>
      <rPr>
        <sz val="10"/>
        <rFont val="Calibri"/>
        <family val="2"/>
        <scheme val="minor"/>
      </rPr>
      <t xml:space="preserve"> block.</t>
    </r>
  </si>
  <si>
    <t>PKG_CDA_067</t>
  </si>
  <si>
    <t xml:space="preserve">M 67
The author:Institution attribute in the DEM-R block shall have the same value as this element in the CDA XML document:
/cda:ClinicalDocument/cda:author/cda:assignedAuthor/ cda:representedOrganization/ext:asEntityIdentifier/ ext:id[@assigningAuthorityName='HPI-O']/@root
in the HL7v2 XON format.
</t>
  </si>
  <si>
    <r>
      <t xml:space="preserve">Verify that the </t>
    </r>
    <r>
      <rPr>
        <b/>
        <sz val="10"/>
        <rFont val="Calibri"/>
        <family val="2"/>
        <scheme val="minor"/>
      </rPr>
      <t>author:authorInstitution</t>
    </r>
    <r>
      <rPr>
        <sz val="10"/>
        <rFont val="Calibri"/>
        <family val="2"/>
        <scheme val="minor"/>
      </rPr>
      <t xml:space="preserve"> attribute in the Document Entry Metadata block for the root part (DEM-R) block has the same value as the following element in the CDA XML document:
</t>
    </r>
    <r>
      <rPr>
        <b/>
        <sz val="10"/>
        <rFont val="Calibri"/>
        <family val="2"/>
        <scheme val="minor"/>
      </rPr>
      <t xml:space="preserve">/cda:ClinicalDocument/cda:author/cda:assignedAuthor/ cda:representedOrganization/ext:asEntityIdentifier/ ext:id[@assigningAuthorityName='HPI-O']/@root </t>
    </r>
    <r>
      <rPr>
        <sz val="10"/>
        <rFont val="Calibri"/>
        <family val="2"/>
        <scheme val="minor"/>
      </rPr>
      <t>element in the HL7v2 XON format.</t>
    </r>
  </si>
  <si>
    <t>PKG_CDA_068</t>
  </si>
  <si>
    <t xml:space="preserve">M 68
If the value (defined in M 70) exists in the CDA XML document, a DEM-R block shall contain exactly one author:authorPerson attribute.  
</t>
  </si>
  <si>
    <r>
      <t xml:space="preserve">Where the
</t>
    </r>
    <r>
      <rPr>
        <b/>
        <sz val="10"/>
        <rFont val="Calibri"/>
        <family val="2"/>
        <scheme val="minor"/>
      </rPr>
      <t xml:space="preserve">/cda:ClinicalDocument/cda:author/cda:assignedAuthor/ cda:assignedPerson/ext:asEntityIdentifier/ext:id[@assigningAuthorityName='HPI-I']/@root
+ demographics (family,given,title,prefix)
/cda:ClinicalDocument/cda:author/cda:assignedAuthor/ cda:assignedPerson/cda:name </t>
    </r>
    <r>
      <rPr>
        <sz val="10"/>
        <rFont val="Calibri"/>
        <family val="2"/>
        <scheme val="minor"/>
      </rPr>
      <t xml:space="preserve">element exists in the CDA XML document, verify the Document Entry Metadata block for the root part (DEM-R) contains exactly one </t>
    </r>
    <r>
      <rPr>
        <b/>
        <sz val="10"/>
        <rFont val="Calibri"/>
        <family val="2"/>
        <scheme val="minor"/>
      </rPr>
      <t>author:authorPerson</t>
    </r>
    <r>
      <rPr>
        <sz val="10"/>
        <rFont val="Calibri"/>
        <family val="2"/>
        <scheme val="minor"/>
      </rPr>
      <t xml:space="preserve"> block.</t>
    </r>
  </si>
  <si>
    <t>PKG_CDA_069</t>
  </si>
  <si>
    <t xml:space="preserve">M 69
If the value (defined in M 70) does not exist in the CDA XML document, a DEM-R block shall not contain any author:authorPerson attribute.  </t>
  </si>
  <si>
    <r>
      <t xml:space="preserve">Where the
</t>
    </r>
    <r>
      <rPr>
        <b/>
        <sz val="10"/>
        <rFont val="Calibri"/>
        <family val="2"/>
        <scheme val="minor"/>
      </rPr>
      <t xml:space="preserve">/cda:ClinicalDocument/cda:author/cda:assignedAuthor/ cda:assignedPerson/ext:asEntityIdentifier/ext:id[@assigningAuthorityName='HPI-I']/@root
+ demographics (family,given,title,prefix)
/cda:ClinicalDocument/cda:author/cda:assignedAuthor/ cda:assignedPerson/cda:name </t>
    </r>
    <r>
      <rPr>
        <sz val="10"/>
        <rFont val="Calibri"/>
        <family val="2"/>
        <scheme val="minor"/>
      </rPr>
      <t xml:space="preserve">element does NOT exist in the CDA XML document, verify the Document Entry Metadata block for the root part (DEM-R) contains NO </t>
    </r>
    <r>
      <rPr>
        <b/>
        <sz val="10"/>
        <rFont val="Calibri"/>
        <family val="2"/>
        <scheme val="minor"/>
      </rPr>
      <t>author:authorPerson</t>
    </r>
    <r>
      <rPr>
        <sz val="10"/>
        <rFont val="Calibri"/>
        <family val="2"/>
        <scheme val="minor"/>
      </rPr>
      <t xml:space="preserve"> block.</t>
    </r>
  </si>
  <si>
    <t>PKG_CDA_070</t>
  </si>
  <si>
    <t xml:space="preserve">M 70
The author:authorPerson attribute in the DEM-R block shall have the same value as this element in the CDA XML document:
/cda:ClinicalDocument/cda:author/cda:assignedAuthor/ cda:assignedPerson/ext:asEntityIdentifier/ext:id[@assigningAuthorityName='HPI-I']/@root
+ demographics (family,given,title,prefix)
/cda:ClinicalDocument/cda:author/cda:assignedAuthor/ cda:assignedPerson/cda:name
in the HL7v2 XCN format.
</t>
  </si>
  <si>
    <r>
      <t xml:space="preserve">Verify that the </t>
    </r>
    <r>
      <rPr>
        <b/>
        <sz val="10"/>
        <rFont val="Calibri"/>
        <family val="2"/>
        <scheme val="minor"/>
      </rPr>
      <t>author:authorPerson</t>
    </r>
    <r>
      <rPr>
        <sz val="10"/>
        <rFont val="Calibri"/>
        <family val="2"/>
        <scheme val="minor"/>
      </rPr>
      <t xml:space="preserve"> attribute in the Document Entry Metadata block for the root part (DEM-R) block has the same value as the following element in the CDA XML document:
</t>
    </r>
    <r>
      <rPr>
        <b/>
        <sz val="10"/>
        <rFont val="Calibri"/>
        <family val="2"/>
        <scheme val="minor"/>
      </rPr>
      <t xml:space="preserve">/cda:ClinicalDocument/cda:author/cda:assignedAuthor/ cda:assignedPerson/ext:asEntityIdentifier/ext:id[@assigningAuthorityName='HPI-I']/@root
+ demographics (family,given,title,prefix)
/cda:ClinicalDocument/cda:author/cda:assignedAuthor/ cda:assignedPerson/cda:name </t>
    </r>
    <r>
      <rPr>
        <sz val="10"/>
        <rFont val="Calibri"/>
        <family val="2"/>
        <scheme val="minor"/>
      </rPr>
      <t>element in the HL7v2 XON format.</t>
    </r>
  </si>
  <si>
    <t>PKG_CDA_071</t>
  </si>
  <si>
    <t xml:space="preserve">M 71
A DEM-R block shall contain exactly one classCode attribute.  </t>
  </si>
  <si>
    <r>
      <t xml:space="preserve">Verify that the Document Entry Metadata block for the root part (DEM-R) contains exactly one </t>
    </r>
    <r>
      <rPr>
        <b/>
        <sz val="10"/>
        <rFont val="Calibri"/>
        <family val="2"/>
        <scheme val="minor"/>
      </rPr>
      <t>classCode</t>
    </r>
    <r>
      <rPr>
        <sz val="10"/>
        <rFont val="Calibri"/>
        <family val="2"/>
        <scheme val="minor"/>
      </rPr>
      <t xml:space="preserve"> attribute.
</t>
    </r>
  </si>
  <si>
    <t>PKG_CDA_072</t>
  </si>
  <si>
    <t xml:space="preserve">M 72
The classCode attribute in the DEM-R block shall contain one of the values from the table in Clause 5.6.1.  
</t>
  </si>
  <si>
    <r>
      <t xml:space="preserve">Verify that the </t>
    </r>
    <r>
      <rPr>
        <b/>
        <sz val="10"/>
        <rFont val="Calibri"/>
        <family val="2"/>
        <scheme val="minor"/>
      </rPr>
      <t>classCode</t>
    </r>
    <r>
      <rPr>
        <sz val="10"/>
        <rFont val="Calibri"/>
        <family val="2"/>
        <scheme val="minor"/>
      </rPr>
      <t xml:space="preserve"> attribute of the Document Entry Metadata block for the root part (DEM-R) has one of the values from the table in Section 5.6.1 of the CDA Package (version 1.0) document.
</t>
    </r>
  </si>
  <si>
    <t>PKG_CDA_073</t>
  </si>
  <si>
    <t xml:space="preserve">M 73
A DEM-R block shall contain exactly one confidentialityCode attribute.  </t>
  </si>
  <si>
    <r>
      <t xml:space="preserve">Verify that the Document Entry Metadata block for the root part (DEM-R) contains exactly one </t>
    </r>
    <r>
      <rPr>
        <b/>
        <sz val="10"/>
        <rFont val="Calibri"/>
        <family val="2"/>
        <scheme val="minor"/>
      </rPr>
      <t>confidentialityCode</t>
    </r>
    <r>
      <rPr>
        <sz val="10"/>
        <rFont val="Calibri"/>
        <family val="2"/>
        <scheme val="minor"/>
      </rPr>
      <t xml:space="preserve"> attribute.
</t>
    </r>
  </si>
  <si>
    <t>PKG_CDA_074</t>
  </si>
  <si>
    <t xml:space="preserve">M 74
The confidentialityCode attribute in a DEM-R block shall contain one of the values from the table in Clause 5.6.2.  </t>
  </si>
  <si>
    <r>
      <t xml:space="preserve">Verify that the </t>
    </r>
    <r>
      <rPr>
        <b/>
        <sz val="10"/>
        <rFont val="Calibri"/>
        <family val="2"/>
        <scheme val="minor"/>
      </rPr>
      <t>confidentialityCode</t>
    </r>
    <r>
      <rPr>
        <sz val="10"/>
        <rFont val="Calibri"/>
        <family val="2"/>
        <scheme val="minor"/>
      </rPr>
      <t xml:space="preserve"> attribute of the Document Entry Metadata block for the root part (DEM-R) has one of the values from the table in Section 5.6.2 of the CDA Package (version 1.0) document.
</t>
    </r>
  </si>
  <si>
    <t>PKG_CDA_075</t>
  </si>
  <si>
    <t xml:space="preserve">M 75
A DEM-R block shall contain exactly one entryUUID attribute.  </t>
  </si>
  <si>
    <r>
      <t xml:space="preserve">Verify that the Document Entry Metadata block for the root part (DEM-R) contains exactly one </t>
    </r>
    <r>
      <rPr>
        <b/>
        <sz val="10"/>
        <rFont val="Calibri"/>
        <family val="2"/>
        <scheme val="minor"/>
      </rPr>
      <t>entryUUID</t>
    </r>
    <r>
      <rPr>
        <sz val="10"/>
        <rFont val="Calibri"/>
        <family val="2"/>
        <scheme val="minor"/>
      </rPr>
      <t xml:space="preserve"> attribute.
</t>
    </r>
  </si>
  <si>
    <t>PKG_CDA_076</t>
  </si>
  <si>
    <t xml:space="preserve">M 76
The entryUUID attribute in a DEM-R block shall contain a new unique UUID value.  </t>
  </si>
  <si>
    <r>
      <t xml:space="preserve">Verify that the </t>
    </r>
    <r>
      <rPr>
        <b/>
        <sz val="10"/>
        <rFont val="Calibri"/>
        <family val="2"/>
        <scheme val="minor"/>
      </rPr>
      <t>entryUUID</t>
    </r>
    <r>
      <rPr>
        <sz val="10"/>
        <rFont val="Calibri"/>
        <family val="2"/>
        <scheme val="minor"/>
      </rPr>
      <t xml:space="preserve"> attribute of the Document Entry Metadata block for the root part (DEM-R) contains a new unique UUID value.
</t>
    </r>
  </si>
  <si>
    <t>PKG_CDA_077</t>
  </si>
  <si>
    <t xml:space="preserve">M 77
A DEM-R block shall contain exactly one healthcareFailityTypeCode attribute.  </t>
  </si>
  <si>
    <r>
      <t xml:space="preserve">Verify the Document Entry Metadata block for the root part (DEM-R) contains exactly one </t>
    </r>
    <r>
      <rPr>
        <b/>
        <sz val="10"/>
        <rFont val="Calibri"/>
        <family val="2"/>
        <scheme val="minor"/>
      </rPr>
      <t>healthcareFacilityTypeCode</t>
    </r>
    <r>
      <rPr>
        <sz val="10"/>
        <rFont val="Calibri"/>
        <family val="2"/>
        <scheme val="minor"/>
      </rPr>
      <t xml:space="preserve"> attribute.
</t>
    </r>
  </si>
  <si>
    <t>PKG_CDA_078</t>
  </si>
  <si>
    <t xml:space="preserve">M 78
The healthcareFacilityTypeCode attribute in a DEM-R block shall contain one of the values from the table in Clause 5.6.4.  </t>
  </si>
  <si>
    <r>
      <t xml:space="preserve">Verify that the </t>
    </r>
    <r>
      <rPr>
        <b/>
        <sz val="10"/>
        <rFont val="Calibri"/>
        <family val="2"/>
        <scheme val="minor"/>
      </rPr>
      <t>healthcareFacilityTypeCode</t>
    </r>
    <r>
      <rPr>
        <sz val="10"/>
        <rFont val="Calibri"/>
        <family val="2"/>
        <scheme val="minor"/>
      </rPr>
      <t xml:space="preserve"> attribute of the Document Entry Metadata block for the root part (DEM-R) has one of the values from the table in Section 5.6.4 of the CDA Package (version 1.0) document.
</t>
    </r>
  </si>
  <si>
    <t>PKG_CDA_079</t>
  </si>
  <si>
    <t xml:space="preserve">M 79
A DEM-R block shall contain exactly one mimeType attribute.  </t>
  </si>
  <si>
    <r>
      <t xml:space="preserve">Verify the Document Entry Metadata block for the root part (DEM-R) contains exactly one </t>
    </r>
    <r>
      <rPr>
        <b/>
        <sz val="10"/>
        <rFont val="Calibri"/>
        <family val="2"/>
        <scheme val="minor"/>
      </rPr>
      <t>mimeType</t>
    </r>
    <r>
      <rPr>
        <sz val="10"/>
        <rFont val="Calibri"/>
        <family val="2"/>
        <scheme val="minor"/>
      </rPr>
      <t xml:space="preserve"> attribute.
</t>
    </r>
  </si>
  <si>
    <t>PKG_CDA_080</t>
  </si>
  <si>
    <t xml:space="preserve">M 80
The mimeType attribute in a DEM-R block shall contain the value “application/xml”.  </t>
  </si>
  <si>
    <r>
      <t xml:space="preserve">Verify that the </t>
    </r>
    <r>
      <rPr>
        <b/>
        <sz val="10"/>
        <rFont val="Calibri"/>
        <family val="2"/>
        <scheme val="minor"/>
      </rPr>
      <t>mimeType</t>
    </r>
    <r>
      <rPr>
        <sz val="10"/>
        <rFont val="Calibri"/>
        <family val="2"/>
        <scheme val="minor"/>
      </rPr>
      <t xml:space="preserve"> attribute of the Document Entry Metadata block for the root part (DEM-R) has value </t>
    </r>
    <r>
      <rPr>
        <b/>
        <sz val="10"/>
        <rFont val="Calibri"/>
        <family val="2"/>
        <scheme val="minor"/>
      </rPr>
      <t>"application/xml"</t>
    </r>
    <r>
      <rPr>
        <sz val="10"/>
        <rFont val="Calibri"/>
        <family val="2"/>
        <scheme val="minor"/>
      </rPr>
      <t xml:space="preserve">.
</t>
    </r>
  </si>
  <si>
    <t>PKG_CDA_081</t>
  </si>
  <si>
    <t xml:space="preserve">M 81
A DEM-R block shall contain exactly one practiceSettingCode attribute.  
</t>
  </si>
  <si>
    <r>
      <t xml:space="preserve">Verify that the Document Entry Metadata block for the root part (DEM-R) contains exactly one </t>
    </r>
    <r>
      <rPr>
        <b/>
        <sz val="10"/>
        <rFont val="Calibri"/>
        <family val="2"/>
        <scheme val="minor"/>
      </rPr>
      <t>practiceSettingCode</t>
    </r>
    <r>
      <rPr>
        <sz val="10"/>
        <rFont val="Calibri"/>
        <family val="2"/>
        <scheme val="minor"/>
      </rPr>
      <t xml:space="preserve"> attribute.
</t>
    </r>
  </si>
  <si>
    <t>PKG_CDA_082</t>
  </si>
  <si>
    <t xml:space="preserve">M 82
The practiceSettingCode attribute in a DEM-R block shall contain one of the values from the table in Clause 5.6.5.  
</t>
  </si>
  <si>
    <r>
      <t xml:space="preserve">Verify the </t>
    </r>
    <r>
      <rPr>
        <b/>
        <sz val="10"/>
        <rFont val="Calibri"/>
        <family val="2"/>
        <scheme val="minor"/>
      </rPr>
      <t>practiceSettingCode</t>
    </r>
    <r>
      <rPr>
        <sz val="10"/>
        <rFont val="Calibri"/>
        <family val="2"/>
        <scheme val="minor"/>
      </rPr>
      <t xml:space="preserve"> attribute of the Document Entry Metadata block for the root part (DEM-R) has one of the values from the table in Section 5.6.5 of the CDA Package (version 1.0) document.
</t>
    </r>
  </si>
  <si>
    <t>PKG_CDA_083</t>
  </si>
  <si>
    <t xml:space="preserve">M 83
A DEM-R block shall contain exactly one typeCode attribute.  </t>
  </si>
  <si>
    <r>
      <t xml:space="preserve">Verify the Document Entry Metadata block for the root part (DEM-R) contains exactly one </t>
    </r>
    <r>
      <rPr>
        <b/>
        <sz val="10"/>
        <rFont val="Calibri"/>
        <family val="2"/>
        <scheme val="minor"/>
      </rPr>
      <t>typeCode</t>
    </r>
    <r>
      <rPr>
        <sz val="10"/>
        <rFont val="Calibri"/>
        <family val="2"/>
        <scheme val="minor"/>
      </rPr>
      <t xml:space="preserve"> attribute.
</t>
    </r>
  </si>
  <si>
    <t>PKG_CDA_084</t>
  </si>
  <si>
    <t xml:space="preserve">M 84
The typeCode attribute in a DEM-R block shall contain one of the values from the table in Clause 5.6.1.  </t>
  </si>
  <si>
    <r>
      <t xml:space="preserve">Verify that the </t>
    </r>
    <r>
      <rPr>
        <b/>
        <sz val="10"/>
        <rFont val="Calibri"/>
        <family val="2"/>
        <scheme val="minor"/>
      </rPr>
      <t>typeCode</t>
    </r>
    <r>
      <rPr>
        <sz val="10"/>
        <rFont val="Calibri"/>
        <family val="2"/>
        <scheme val="minor"/>
      </rPr>
      <t xml:space="preserve"> attribute of the Document Entry Metadata block for the root part (DEM-R) has one of the values from the table in Section 5.6.1 of the CDA Package (version 1.0) document.
</t>
    </r>
  </si>
  <si>
    <t>PKG_CDA_085</t>
  </si>
  <si>
    <t xml:space="preserve">M 85
A DEM-R block shall contain exactly one URI attribute.  </t>
  </si>
  <si>
    <t xml:space="preserve">Verify the Document Entry Metadata block for the root part (DEM-R) contains exactly one URI attribute.
</t>
  </si>
  <si>
    <t>PKG_CDA_086</t>
  </si>
  <si>
    <t xml:space="preserve">M 86
The URI attribute in a DEM-R block shall contain the ZIP item name of the CDA XML document (relative to the “repository metadata” ZIP item name) or the part identifier for the root CDA XML document part if there is no associated ZIP item name.  
</t>
  </si>
  <si>
    <t xml:space="preserve">Verify that the URI attribute in the Document Entry Metadata block for the root part (DEM-R) contains one of either:
(i)  the ZIP item name of the CDA XML document relative to the repository metadata ZIP item name.
(ii)  the part identifier for the root CDA XML document part where no associated ZIP item name exists.
</t>
  </si>
  <si>
    <t>END: Document Entry Metadata: root part</t>
  </si>
  <si>
    <t>START: Document Entry Metadata: non-root parts</t>
  </si>
  <si>
    <t>PKG_CDA_087</t>
  </si>
  <si>
    <t xml:space="preserve">M 87
A DEM-A block shall contain exactly one classCode attribute.  </t>
  </si>
  <si>
    <r>
      <t xml:space="preserve">Verify the Document Entry Metadata block for a packaged attachment (DEM-A) contains exactly one </t>
    </r>
    <r>
      <rPr>
        <b/>
        <sz val="10"/>
        <rFont val="Calibri"/>
        <family val="2"/>
        <scheme val="minor"/>
      </rPr>
      <t>classCode</t>
    </r>
    <r>
      <rPr>
        <sz val="10"/>
        <rFont val="Calibri"/>
        <family val="2"/>
        <scheme val="minor"/>
      </rPr>
      <t xml:space="preserve"> attribute.
</t>
    </r>
  </si>
  <si>
    <t>PKG_CDA_088</t>
  </si>
  <si>
    <t xml:space="preserve">88
The classCode attribute in a DEM-A block shall contain one of the values from the table in Clause 5.6.1. </t>
  </si>
  <si>
    <r>
      <t xml:space="preserve">Verify that the </t>
    </r>
    <r>
      <rPr>
        <b/>
        <sz val="10"/>
        <rFont val="Calibri"/>
        <family val="2"/>
        <scheme val="minor"/>
      </rPr>
      <t>classCode</t>
    </r>
    <r>
      <rPr>
        <sz val="10"/>
        <rFont val="Calibri"/>
        <family val="2"/>
        <scheme val="minor"/>
      </rPr>
      <t xml:space="preserve"> attribute of the Document Entry Metadata block for a packaged attachment (DEM-A) contains exactly one </t>
    </r>
    <r>
      <rPr>
        <b/>
        <sz val="10"/>
        <rFont val="Calibri"/>
        <family val="2"/>
        <scheme val="minor"/>
      </rPr>
      <t>classCode</t>
    </r>
    <r>
      <rPr>
        <sz val="10"/>
        <rFont val="Calibri"/>
        <family val="2"/>
        <scheme val="minor"/>
      </rPr>
      <t xml:space="preserve"> attribute.
</t>
    </r>
  </si>
  <si>
    <t>PKG_CDA_089</t>
  </si>
  <si>
    <t xml:space="preserve">M 89
A DEM-A block shall contain exactly one confidentialityCode attribute.  
</t>
  </si>
  <si>
    <r>
      <t xml:space="preserve">Verify the Document Entry Metadata block for a packaged attachment (DEM-A) contains exactly one </t>
    </r>
    <r>
      <rPr>
        <b/>
        <sz val="10"/>
        <rFont val="Calibri"/>
        <family val="2"/>
        <scheme val="minor"/>
      </rPr>
      <t>confidentialityCode</t>
    </r>
    <r>
      <rPr>
        <sz val="10"/>
        <rFont val="Calibri"/>
        <family val="2"/>
        <scheme val="minor"/>
      </rPr>
      <t xml:space="preserve"> attribute.
</t>
    </r>
  </si>
  <si>
    <t>PKG_CDA_090</t>
  </si>
  <si>
    <t xml:space="preserve">M 90
The confidentialityCode attribute in a DEM-A block shall contain one of the values from the table in Clause 5.6.2. 
</t>
  </si>
  <si>
    <r>
      <t xml:space="preserve">Verify the </t>
    </r>
    <r>
      <rPr>
        <b/>
        <sz val="10"/>
        <rFont val="Calibri"/>
        <family val="2"/>
        <scheme val="minor"/>
      </rPr>
      <t>confidentialityCode</t>
    </r>
    <r>
      <rPr>
        <sz val="10"/>
        <rFont val="Calibri"/>
        <family val="2"/>
        <scheme val="minor"/>
      </rPr>
      <t xml:space="preserve"> attribute of the Document Entry Metadata block for a packaged attachment (DEM-A) has one of the values from the table in Section 5.6.2 of the CDA Package (version 1.0) document.
</t>
    </r>
  </si>
  <si>
    <t>PKG_CDA_091</t>
  </si>
  <si>
    <t xml:space="preserve">M 91
A DEM-A block shall contain exactly one entryUUID attribute. </t>
  </si>
  <si>
    <r>
      <t xml:space="preserve">Verify that the Document Entry Metadata block for a packaged attachment (DEM-A) contains exactly one </t>
    </r>
    <r>
      <rPr>
        <b/>
        <sz val="10"/>
        <rFont val="Calibri"/>
        <family val="2"/>
        <scheme val="minor"/>
      </rPr>
      <t>entryUUID</t>
    </r>
    <r>
      <rPr>
        <sz val="10"/>
        <rFont val="Calibri"/>
        <family val="2"/>
        <scheme val="minor"/>
      </rPr>
      <t xml:space="preserve"> attribute.
</t>
    </r>
  </si>
  <si>
    <t>PKG_CDA_092</t>
  </si>
  <si>
    <t xml:space="preserve">M 92
The entryUUID attribute in a DEM-A block shall contain a new UUID value.  
</t>
  </si>
  <si>
    <r>
      <t xml:space="preserve">Verify that the </t>
    </r>
    <r>
      <rPr>
        <b/>
        <sz val="10"/>
        <rFont val="Calibri"/>
        <family val="2"/>
        <scheme val="minor"/>
      </rPr>
      <t>entryUUID</t>
    </r>
    <r>
      <rPr>
        <sz val="10"/>
        <rFont val="Calibri"/>
        <family val="2"/>
        <scheme val="minor"/>
      </rPr>
      <t xml:space="preserve"> attribute in a Document Entry Metadata block for a packaged attachment (DEM-A) contains a new UUID value.
</t>
    </r>
  </si>
  <si>
    <t>PKG_CDA_093</t>
  </si>
  <si>
    <t xml:space="preserve">M 93
A DEM-A block shall contain exactly one healthcareFacilityTypeCode attribute. </t>
  </si>
  <si>
    <r>
      <t xml:space="preserve">Verify that the Document Entry Metadata block for a packaged attachment (DEM-A) contains exactly one </t>
    </r>
    <r>
      <rPr>
        <b/>
        <sz val="10"/>
        <rFont val="Calibri"/>
        <family val="2"/>
        <scheme val="minor"/>
      </rPr>
      <t>healthcareFacilityTypeCode</t>
    </r>
    <r>
      <rPr>
        <sz val="10"/>
        <rFont val="Calibri"/>
        <family val="2"/>
        <scheme val="minor"/>
      </rPr>
      <t xml:space="preserve"> attribute.
</t>
    </r>
  </si>
  <si>
    <t>PKG_CDA_094</t>
  </si>
  <si>
    <t xml:space="preserve">M 94
The healthcareFacilityTypeCode attribute in a DEM-A block shall contain one of the values from the table in Clause 5.6.4. </t>
  </si>
  <si>
    <r>
      <t xml:space="preserve">Verify the </t>
    </r>
    <r>
      <rPr>
        <b/>
        <sz val="10"/>
        <rFont val="Calibri"/>
        <family val="2"/>
        <scheme val="minor"/>
      </rPr>
      <t>healthcareFacilityTypeCode</t>
    </r>
    <r>
      <rPr>
        <sz val="10"/>
        <rFont val="Calibri"/>
        <family val="2"/>
        <scheme val="minor"/>
      </rPr>
      <t xml:space="preserve"> attribute of the Document Entry Metadata block for a packaged attachment (DEM-A) has one of the values from the table in Section 5.6.4 of the CDA Package (version 1.0) document.
</t>
    </r>
  </si>
  <si>
    <t>PKG_CDA_095</t>
  </si>
  <si>
    <t xml:space="preserve">M 95
A DEM-A block shall contain exactly one mimeType attribute. </t>
  </si>
  <si>
    <r>
      <t xml:space="preserve">Verify that the Document Entry Metadata block for a packaged attachment (DEM-A) contains exactly one </t>
    </r>
    <r>
      <rPr>
        <b/>
        <sz val="10"/>
        <rFont val="Calibri"/>
        <family val="2"/>
        <scheme val="minor"/>
      </rPr>
      <t>mimeType</t>
    </r>
    <r>
      <rPr>
        <sz val="10"/>
        <rFont val="Calibri"/>
        <family val="2"/>
        <scheme val="minor"/>
      </rPr>
      <t xml:space="preserve"> attribute.
</t>
    </r>
  </si>
  <si>
    <t>PKG_CDA_096</t>
  </si>
  <si>
    <t xml:space="preserve">M 96
The mimeType attribute in a DEM-A block shall contain the same Internet media type code type for the packaged attachment as used inside the CDA XML document for it.  
</t>
  </si>
  <si>
    <r>
      <t xml:space="preserve">Verify that the </t>
    </r>
    <r>
      <rPr>
        <b/>
        <sz val="10"/>
        <rFont val="Calibri"/>
        <family val="2"/>
        <scheme val="minor"/>
      </rPr>
      <t>mimeType</t>
    </r>
    <r>
      <rPr>
        <sz val="10"/>
        <rFont val="Calibri"/>
        <family val="2"/>
        <scheme val="minor"/>
      </rPr>
      <t xml:space="preserve"> attribute of the Document Entry Metadata block for a packaged attachment (DEM-A) contains the same Internet Media Type code type as that used inside the CDA XML document pertaining to the DEM-A block.
</t>
    </r>
  </si>
  <si>
    <t>PKG_CDA_097</t>
  </si>
  <si>
    <t xml:space="preserve">M 97
A DEM-A block shall contain exactly one practiceSettingCode attribute. </t>
  </si>
  <si>
    <r>
      <t xml:space="preserve">Verify that the Document Entry Metadata block for a packaged attachment (DEM-A) contains exactly one </t>
    </r>
    <r>
      <rPr>
        <b/>
        <sz val="10"/>
        <rFont val="Calibri"/>
        <family val="2"/>
        <scheme val="minor"/>
      </rPr>
      <t>practiceSettingCode</t>
    </r>
    <r>
      <rPr>
        <sz val="10"/>
        <rFont val="Calibri"/>
        <family val="2"/>
        <scheme val="minor"/>
      </rPr>
      <t xml:space="preserve"> attribute.
</t>
    </r>
  </si>
  <si>
    <t>PKG_CDA_098</t>
  </si>
  <si>
    <t xml:space="preserve">M 98
The practiceSettingCode attribute in a DEM-A block shall contain one of the values from the table in Clause 5.6.5. </t>
  </si>
  <si>
    <r>
      <t xml:space="preserve">Verify that the </t>
    </r>
    <r>
      <rPr>
        <b/>
        <sz val="10"/>
        <rFont val="Calibri"/>
        <family val="2"/>
        <scheme val="minor"/>
      </rPr>
      <t>practiceSettingCode</t>
    </r>
    <r>
      <rPr>
        <sz val="10"/>
        <rFont val="Calibri"/>
        <family val="2"/>
        <scheme val="minor"/>
      </rPr>
      <t xml:space="preserve"> attribute of the Document Entry Metadata block for a packaged attachment (DEM-A) has one of the values from the table in Section 5.6.5 of the CDA Package (version 1.0) document.
</t>
    </r>
  </si>
  <si>
    <t>PKG_CDA_099</t>
  </si>
  <si>
    <t xml:space="preserve">M 99
A DEM-A block shall contain exactly one typeCode attribute. </t>
  </si>
  <si>
    <r>
      <t xml:space="preserve">Verify the Document Entry Metadata block for a packaged attachment (DEM-A) contains exactly one </t>
    </r>
    <r>
      <rPr>
        <b/>
        <sz val="10"/>
        <rFont val="Calibri"/>
        <family val="2"/>
        <scheme val="minor"/>
      </rPr>
      <t>typeCode</t>
    </r>
    <r>
      <rPr>
        <sz val="10"/>
        <rFont val="Calibri"/>
        <family val="2"/>
        <scheme val="minor"/>
      </rPr>
      <t xml:space="preserve"> attribute.
</t>
    </r>
  </si>
  <si>
    <t>PKG_CDA_100</t>
  </si>
  <si>
    <t xml:space="preserve">M 100
The typeCode attribute in a DEM-A block shall contain one of the values from the table in 5.6.1. </t>
  </si>
  <si>
    <r>
      <t xml:space="preserve">Verify the </t>
    </r>
    <r>
      <rPr>
        <b/>
        <sz val="10"/>
        <rFont val="Calibri"/>
        <family val="2"/>
        <scheme val="minor"/>
      </rPr>
      <t>typeCode</t>
    </r>
    <r>
      <rPr>
        <sz val="10"/>
        <rFont val="Calibri"/>
        <family val="2"/>
        <scheme val="minor"/>
      </rPr>
      <t xml:space="preserve"> attribute of the Document Entry Metadata block for a packaged attachment (DEM-A) has one of the values from the table in Section 5.6.1 of the CDA Package (version 1.0) document.
</t>
    </r>
  </si>
  <si>
    <t>PKG_CDA_101</t>
  </si>
  <si>
    <t xml:space="preserve">M 101
A DEM-A block shall contain exactly one uniqueId attribute. </t>
  </si>
  <si>
    <r>
      <t xml:space="preserve">Verify the  Document Entry Metadata block for a packaged attachment (DEM-A) contains exactly one </t>
    </r>
    <r>
      <rPr>
        <b/>
        <sz val="10"/>
        <rFont val="Calibri"/>
        <family val="2"/>
        <scheme val="minor"/>
      </rPr>
      <t>uniqueId</t>
    </r>
    <r>
      <rPr>
        <sz val="10"/>
        <rFont val="Calibri"/>
        <family val="2"/>
        <scheme val="minor"/>
      </rPr>
      <t xml:space="preserve"> attribute.
</t>
    </r>
  </si>
  <si>
    <t>PKG_CDA_102</t>
  </si>
  <si>
    <t xml:space="preserve">M 102
The uniqueId attribute in a DEM-A block shall contain the identifier for the part or referenced package corresponding packaged attachment. </t>
  </si>
  <si>
    <t>Verify that each attribute in the DEM-A block that references a packaged attachment contains a unique identifier for each item with in the contained package.</t>
  </si>
  <si>
    <t>PKG_CDA_103</t>
  </si>
  <si>
    <t xml:space="preserve">M 103
A DEM-A block shall contain exactly one URI attribute. </t>
  </si>
  <si>
    <t xml:space="preserve">Verify that the Document Entry Metadata block for a packaged attachment (DEM-A) contains exactly one URI attribute.
</t>
  </si>
  <si>
    <t>PKG_CDA_104</t>
  </si>
  <si>
    <t xml:space="preserve">M 104
The URI attribute in a DEM-A block shall contain ZIP item name of the part (relative to the “repository metadata” ZIP item) or the same value as the uniqueId if there is no corresponding ZIP item. </t>
  </si>
  <si>
    <r>
      <t xml:space="preserve">Verify that the URI attribute in the Document Entry Metadata block for a packaged attachment (DEM-A) contains one of either:
(i)  the ZIP item name of the CDA XML document relative to the repository metadata ZIP item name.
(ii)  the same value as the </t>
    </r>
    <r>
      <rPr>
        <b/>
        <sz val="10"/>
        <rFont val="Calibri"/>
        <family val="2"/>
        <scheme val="minor"/>
      </rPr>
      <t>uniqueId</t>
    </r>
    <r>
      <rPr>
        <sz val="10"/>
        <rFont val="Calibri"/>
        <family val="2"/>
        <scheme val="minor"/>
      </rPr>
      <t xml:space="preserve"> where no associated ZIP item name exists.
</t>
    </r>
  </si>
  <si>
    <t>END: Document Entry Metadata: non-root parts</t>
  </si>
  <si>
    <t xml:space="preserve">Clinical Package [NEHTA2011b]
PKWare .Zip File Format Specification [PK2004]
</t>
  </si>
  <si>
    <t xml:space="preserve">To state the test cases for testing conformance to the CP-ZIP Representation for base CDA Packages.
</t>
  </si>
  <si>
    <r>
      <t xml:space="preserve">Verify a CDA package created by a software system conforms to the requirements for the CP-ZIP representation, specified in </t>
    </r>
    <r>
      <rPr>
        <i/>
        <sz val="10"/>
        <rFont val="Calibri"/>
        <family val="2"/>
        <scheme val="minor"/>
      </rPr>
      <t>Clinical Package</t>
    </r>
    <r>
      <rPr>
        <sz val="10"/>
        <rFont val="Calibri"/>
        <family val="2"/>
        <scheme val="minor"/>
      </rPr>
      <t xml:space="preserve"> [NEHTA2011b].</t>
    </r>
  </si>
  <si>
    <t>START: CP-ZIP</t>
  </si>
  <si>
    <t>PKG_PKG_013</t>
  </si>
  <si>
    <t xml:space="preserve">PKG 13, PKG 14
An instance of CP-ZIP shall be a single ZIP archive that conforms to the specification for the ZIP archive format in [PK2004].
An instance of the CP-ZIP shall not use features of a ZIP archive which are not portable, including (but not limited to) ―Traditional PKWARE Encryption‖ and ―Strong Encryption Specification‖ from the ZIP archive specification [PK2004].
</t>
  </si>
  <si>
    <t>Verify that the ZIP file has been created according to ZIP archive format in [PK2004] without using any special features of the Zip archive format by expanding the ZIP file using a java zip api or a .net zip api without using additional unpack features</t>
  </si>
  <si>
    <t>PKG_PKG_015</t>
  </si>
  <si>
    <t xml:space="preserve">PKG 15
An instance of CP-ZIP shall contain exactly one root package index that conforms to the conformance points for a root package index in section 3.2.2.2.
</t>
  </si>
  <si>
    <t>Verify that the CP_ZIP file contains exactly one PKGINDEX.XML file under folder /META-INF and conforms to conformance points PKG 16, PKG 17, PKG 18</t>
  </si>
  <si>
    <t>PKG_PKG_016</t>
  </si>
  <si>
    <t xml:space="preserve">PKG 16, PKG 18, PKG 15
The root package index shall be stored in a ZIP item with the ZIP item name, whose value is the US-ASCII string "META-INF/PKGINDEX.XML"
The root package index shall be associated with a package prefix whose value is the zero-length US-ASCII string.
</t>
  </si>
  <si>
    <t>Verify that the CP_ZIP file contains a root package index located in folder "/META-INF" with a file name of "PKGINDEX.XML"</t>
  </si>
  <si>
    <t>PKG_PKG_017</t>
  </si>
  <si>
    <t xml:space="preserve">PKG 17, PKG 15
The root package index shall conform to the conformance points for a package index in section 3.2.3.2.
</t>
  </si>
  <si>
    <t>Verify that the root package index conforms to conformance points PKG 19,  PKG 20, PKG 21, PKG 22, PKG 23, PKG 24, PKG 25, PKG 26, PKG 27, PKG 28, PKG 29, PKG 30, PKG 31, PKG 32, PKG 33</t>
  </si>
  <si>
    <t>END: CP-ZIP</t>
  </si>
  <si>
    <t>START: Package index</t>
  </si>
  <si>
    <t>PKG_PKG_019</t>
  </si>
  <si>
    <t xml:space="preserve">PKG 19
A package index shall be an XML document that is schema valid against the Package Index XML Schema in Appendix A.1.
</t>
  </si>
  <si>
    <t>Verify that the xml specified in a PKGINDEX.XML is compliant with the Package index XML schema as specified in "Appendix A: XML Schemas" from the Clinical Package specification [NEHTA2011b].</t>
  </si>
  <si>
    <t>PKG_PKG_020</t>
  </si>
  <si>
    <t>PKG 20
A package index shall have exactly one corresponding pi:part element for each part contained in the corresponding package and no other pi:part elements.</t>
  </si>
  <si>
    <t>Verify that each "part id" element in the PKGINDEX.XML file references a file in the cp_zip file and that there is only one "part id" element for each file. Files are should be searched for from the base directory. Where "/" is the base directory for the root package or is set from the base attribute of a package element. i.e. "/&lt;base&gt;/".</t>
  </si>
  <si>
    <t>PKG_PKG_021</t>
  </si>
  <si>
    <t xml:space="preserve">PKG 21
A pi:part element shall have an id attribute whose value is the corresponding part’s identifier.
</t>
  </si>
  <si>
    <t>Verify that each "part" element in the PKGINDEX.XML contains a non empty "id" attribute.</t>
  </si>
  <si>
    <t>PKG_PKG_022</t>
  </si>
  <si>
    <t>PKG 22
When the item attribute is present on the pi:part element, its value shall not be a zero-length string.</t>
  </si>
  <si>
    <t>Verify that if the "item" attribute of the "part" element in the PKGINDEX.XML has been defined then it must not be an empty string</t>
  </si>
  <si>
    <t>PKG_PKG_023</t>
  </si>
  <si>
    <t xml:space="preserve">PKG 23
If a pi:part element does not have an item attribute, the atomic item for the part shall be stored in a ZIP item with the ZIP item name that is the concatenation of:
- the package prefix, and
- the printable US-ASCII equivalent value of the id attribute.
</t>
  </si>
  <si>
    <t>Verify that if the "item" attribute of the "part" element in the PKGINDEX.XML has not been defined then the part is stored in the base directory. Where "/" is the base directory for the root package or is set from the base attribute of a package element. i.e. "/&lt;base&gt;/" and has a file name which is the same as the "id" attribute of the "part" element.</t>
  </si>
  <si>
    <t>PKG_PKG_024</t>
  </si>
  <si>
    <t xml:space="preserve">PKG 24
If a pi:part element has an item attribute, the atomic item for the part shall be stored in a ZIP item with the ZIP item name that is the concatenation of:
- the package prefix, and
- the printable US-ASCII equivalent value of the item attribute.
</t>
  </si>
  <si>
    <t>Verify that if the "item" attribute of the "part" element in the PKGINDEX.XML has been defined then the part is stored in the base directory. Where "/" is the base directory for the root package or is set from the base attribute of a package element. i.e. "/&lt;base&gt;/" and has a file name which is the same as the "item" attribute of the "part" element.</t>
  </si>
  <si>
    <t>PKG_PKG_025</t>
  </si>
  <si>
    <t>PKG 25
A package index shall have exactly one pi:package element corresponding to each referenced package in the package and no other pi:package elements.</t>
  </si>
  <si>
    <t>Verify that each "package" element in the PKGINDEX.XML file references a package in the cp_zip file and that there is only one "package" element for each package found. Packages should be searched for from the base directory. Where "/" is the base directory for the root package or is set from the base attribute of a package element. i.e. "/&lt;base&gt;/". The package to search for is defined in the base attribute of the package element.</t>
  </si>
  <si>
    <t>PKG_PKG_026</t>
  </si>
  <si>
    <t xml:space="preserve">PKG 26
A pi:package element shall have an id attribute whose value is the identifier of the corresponding referenced package.
</t>
  </si>
  <si>
    <t>Verify that each package element within the PKGINDEX.XML contains a "id" attribute which is not a zero length string.</t>
  </si>
  <si>
    <t>PKG_PKG_027</t>
  </si>
  <si>
    <t xml:space="preserve">PKG 27
If the item attribute on the pi:package element is present, its value shall not be the zero-length string.
</t>
  </si>
  <si>
    <t>Verify that if the item attribute has been specified in a package element within the PKGINDEX.XML that it is not a zero length string.</t>
  </si>
  <si>
    <t>PKG_PKG_028</t>
  </si>
  <si>
    <t xml:space="preserve">PKG 28
If a pi:package element does not have an item attribute, the ZIP item containing the package index shall have a ZIP item name that is the concatenation of:
- the current package prefix,
- the printable US-ASCII equivalent value of the base attribute, and
- the printable US-ASCII string "META-INF/PKGINDEX.XML".
</t>
  </si>
  <si>
    <t>Verify that if the "item" attribute of the "package" element in the PKGINDEX.XML has not been defined then the package is stored in the base directory. Where "/" is the base directory for the root package or is set from the base attribute of a package element. ie "/&lt;base&gt;/" and has a package name which is the same as the "base" attribute of the "package" element and contains package index &lt;base&gt;/META-INF/PKGINDEX.XML</t>
  </si>
  <si>
    <t>PKG_PKG_029</t>
  </si>
  <si>
    <t>PKG 29
If a pi:package element has an item attribute, the ZIP item containing the package index shall have a ZIP item name that is the concatenation of:
- the current package prefix,
- the printable US-ASCII equivalent value of the base attribute, and
- the printable US-ASCII equivalent value of the item attribute.</t>
  </si>
  <si>
    <t xml:space="preserve">Verify that if the "item" attribute of the "package" element in the PKGINDEX.XML has been defined then the package is stored in the base directory. Where "/" is the base directory for the root package or is set from the base attribute of a package element. ie "/&lt;base&gt;/" and has a package name which is a concatenation of the "base" attribute and the "item" attribute of the "package" element.
</t>
  </si>
  <si>
    <t>PKG_PKG_030</t>
  </si>
  <si>
    <t xml:space="preserve">PKG 30
The package prefix associated with the referenced package’s package index shall be the concatenation of:
- the current package prefix; and
- the printable US-ASCII equivalent value of the base attribute.
</t>
  </si>
  <si>
    <t>Verify that the package prefix consists of the current package base plus the base attribute value of the package element. Ie "&lt;current base&gt;"/"&lt;new base&gt;"</t>
  </si>
  <si>
    <t>PKG_PKG_031</t>
  </si>
  <si>
    <t xml:space="preserve">PKG 31
A package index shall contain exactly one pi:distinguisher element corresponding to each distinguisher in the package and no other pi:distinguisher elements.
</t>
  </si>
  <si>
    <t>Verify that there are not duplicate distinguishers in the PKGINDEX.XML and that each distinguisher references a "id" attribute within the same PKGINDEX.XML file</t>
  </si>
  <si>
    <t>PKG_PKG_032</t>
  </si>
  <si>
    <t xml:space="preserve">PKG 32
A pi:distinguisher element shall have the corresponding distinguisher’s distinguisher type as the value of its type attribute.
</t>
  </si>
  <si>
    <t>Verify that each "distinguisher" element has an "item" attribute set with a value which reflects the correct type of the “distinguisher” element.</t>
  </si>
  <si>
    <t>PKG_PKG_033</t>
  </si>
  <si>
    <t xml:space="preserve">PKG 33
A pi:distinguisher element shall have the identifier of the corresponding distinguisher’s member as the value of its member attribute.
</t>
  </si>
  <si>
    <t>Verify that "distinguisher" element has a "member" attribute set with a value which references a "id" attribute within the same PKGINDEX.XML file</t>
  </si>
  <si>
    <t>END: Package index</t>
  </si>
  <si>
    <t>START: Atomic item</t>
  </si>
  <si>
    <t>PKG_PKG_034</t>
  </si>
  <si>
    <t xml:space="preserve">PKG 34
A atomic item shall be a ZIP item that contains the byte stream of the part.
</t>
  </si>
  <si>
    <t>Verify that all files within the CP_ZIP are byte streams for each part element in the PKGINDEX.XML</t>
  </si>
  <si>
    <t>END: Atomic item</t>
  </si>
  <si>
    <t xml:space="preserve">Section 2.3, CDA Package [NEHTA2011a]
</t>
  </si>
  <si>
    <t xml:space="preserve">To state the test cases for testing conformance to the base unsigned CDA Package
</t>
  </si>
  <si>
    <r>
      <t xml:space="preserve">Verify a CDA package created by a software system conforms to the requirements for an unsigned CDA package, specified in the </t>
    </r>
    <r>
      <rPr>
        <i/>
        <sz val="10"/>
        <rFont val="Calibri"/>
        <family val="2"/>
        <scheme val="minor"/>
      </rPr>
      <t>CDA Package</t>
    </r>
    <r>
      <rPr>
        <sz val="10"/>
        <rFont val="Calibri"/>
        <family val="2"/>
        <scheme val="minor"/>
      </rPr>
      <t xml:space="preserve"> specification [NEHTA2011a].</t>
    </r>
  </si>
  <si>
    <t xml:space="preserve">All test cases performed for the 'Base CDA Package' worksheet.
</t>
  </si>
  <si>
    <t>PKG_CDA_010</t>
  </si>
  <si>
    <r>
      <rPr>
        <b/>
        <sz val="10"/>
        <rFont val="Calibri"/>
        <family val="2"/>
        <scheme val="minor"/>
      </rPr>
      <t>M 10</t>
    </r>
    <r>
      <rPr>
        <sz val="10"/>
        <rFont val="Calibri"/>
        <family val="2"/>
        <scheme val="minor"/>
      </rPr>
      <t xml:space="preserve">
A logical unsigned CDA package shall conform to the conformance points for a base CDA package (section 2.2).
</t>
    </r>
  </si>
  <si>
    <t>PKG_CDA_011</t>
  </si>
  <si>
    <r>
      <rPr>
        <b/>
        <sz val="10"/>
        <rFont val="Calibri"/>
        <family val="2"/>
        <scheme val="minor"/>
      </rPr>
      <t>M 11</t>
    </r>
    <r>
      <rPr>
        <sz val="10"/>
        <rFont val="Calibri"/>
        <family val="2"/>
        <scheme val="minor"/>
      </rPr>
      <t xml:space="preserve">
A logical unsigned CDA package shall have zero eSignature entries.   </t>
    </r>
  </si>
  <si>
    <t xml:space="preserve">Verify that the clinical package does not have any eSignature parts. 
Mark the test N/A where the CDA Package is a Signed CDA Package.
Else, Fail the test where:
1) The package contains an entry where the filename is CDA_SIGN.XML, or
2) The package contains an index where the document is listed with the distinguisher type of “http://ns.electronichealth.net.au/cdaPackage/eSignature/1.0", or
3) The document matches the eSignature schema (i.e. passes test case XSP_SCP_000 in 'eSIgnature').
Otherwise, Pass the test.
</t>
  </si>
  <si>
    <t>END: eSignature Restriction</t>
  </si>
  <si>
    <t>Related Specification</t>
  </si>
  <si>
    <t>Context
PCEHR</t>
  </si>
  <si>
    <t>Context 
P2P</t>
  </si>
  <si>
    <t xml:space="preserve">Base CDA Package Profile </t>
  </si>
  <si>
    <t>Signed CDA Package Profile</t>
  </si>
  <si>
    <t>M 1</t>
  </si>
  <si>
    <t>CDA Package [NEHTA2011a]</t>
  </si>
  <si>
    <t>●</t>
  </si>
  <si>
    <t xml:space="preserve">M 2 </t>
  </si>
  <si>
    <t>M 3</t>
  </si>
  <si>
    <t>M 4</t>
  </si>
  <si>
    <t>M 5</t>
  </si>
  <si>
    <t>M 6</t>
  </si>
  <si>
    <t>M 7</t>
  </si>
  <si>
    <t xml:space="preserve">M 8 </t>
  </si>
  <si>
    <t>M 9</t>
  </si>
  <si>
    <t xml:space="preserve">M 10 </t>
  </si>
  <si>
    <t>M 11</t>
  </si>
  <si>
    <t>M 12</t>
  </si>
  <si>
    <t>M 13</t>
  </si>
  <si>
    <t>M 14</t>
  </si>
  <si>
    <t>M 15</t>
  </si>
  <si>
    <t>M 16</t>
  </si>
  <si>
    <t>M 17</t>
  </si>
  <si>
    <t xml:space="preserve">M 18 </t>
  </si>
  <si>
    <t>M 19</t>
  </si>
  <si>
    <t>M 20</t>
  </si>
  <si>
    <t>M 21</t>
  </si>
  <si>
    <t>M 22</t>
  </si>
  <si>
    <t>M 23</t>
  </si>
  <si>
    <t>M 24</t>
  </si>
  <si>
    <t>M 25</t>
  </si>
  <si>
    <t>M 26</t>
  </si>
  <si>
    <t>M 27</t>
  </si>
  <si>
    <t>M 28</t>
  </si>
  <si>
    <t>M 29</t>
  </si>
  <si>
    <t>M 30</t>
  </si>
  <si>
    <t>M 31</t>
  </si>
  <si>
    <t>M 32</t>
  </si>
  <si>
    <t>M 33</t>
  </si>
  <si>
    <t>M 34</t>
  </si>
  <si>
    <t>M 35</t>
  </si>
  <si>
    <t>M 36</t>
  </si>
  <si>
    <t>M 37</t>
  </si>
  <si>
    <t>M 38</t>
  </si>
  <si>
    <t>M 39</t>
  </si>
  <si>
    <t>M 40</t>
  </si>
  <si>
    <t>M 41</t>
  </si>
  <si>
    <t>M 42</t>
  </si>
  <si>
    <t>M 43</t>
  </si>
  <si>
    <t>M 44</t>
  </si>
  <si>
    <t>M 45</t>
  </si>
  <si>
    <t>M 46</t>
  </si>
  <si>
    <t>M 47</t>
  </si>
  <si>
    <t>M 48</t>
  </si>
  <si>
    <t>M 49</t>
  </si>
  <si>
    <t>M 50</t>
  </si>
  <si>
    <t>M 51</t>
  </si>
  <si>
    <t>M 52</t>
  </si>
  <si>
    <t>M 53</t>
  </si>
  <si>
    <t>M 54</t>
  </si>
  <si>
    <t>M 55</t>
  </si>
  <si>
    <t>M 56</t>
  </si>
  <si>
    <t>M 57</t>
  </si>
  <si>
    <t>M 58</t>
  </si>
  <si>
    <t>M 59</t>
  </si>
  <si>
    <t>M 60</t>
  </si>
  <si>
    <t>M 61</t>
  </si>
  <si>
    <t>M 62</t>
  </si>
  <si>
    <t>M 63</t>
  </si>
  <si>
    <t>M 64</t>
  </si>
  <si>
    <t>M 65</t>
  </si>
  <si>
    <t>M 66</t>
  </si>
  <si>
    <t>M 67</t>
  </si>
  <si>
    <t>M 68</t>
  </si>
  <si>
    <t>M 69</t>
  </si>
  <si>
    <t>M 70</t>
  </si>
  <si>
    <t>M 71</t>
  </si>
  <si>
    <t>M 72</t>
  </si>
  <si>
    <t>M 73</t>
  </si>
  <si>
    <t>M 74</t>
  </si>
  <si>
    <t>M 75</t>
  </si>
  <si>
    <t>M 76</t>
  </si>
  <si>
    <t>M 77</t>
  </si>
  <si>
    <t>M 78</t>
  </si>
  <si>
    <t>M 79</t>
  </si>
  <si>
    <t>M 80</t>
  </si>
  <si>
    <t>M 81</t>
  </si>
  <si>
    <t>M 82</t>
  </si>
  <si>
    <t>M 83</t>
  </si>
  <si>
    <t>M 84</t>
  </si>
  <si>
    <t>M 85</t>
  </si>
  <si>
    <t>M 86</t>
  </si>
  <si>
    <t>M 87</t>
  </si>
  <si>
    <t>M 88</t>
  </si>
  <si>
    <t>M 89</t>
  </si>
  <si>
    <t>M 90</t>
  </si>
  <si>
    <t>M 91</t>
  </si>
  <si>
    <t>M 92</t>
  </si>
  <si>
    <t>M 93</t>
  </si>
  <si>
    <t>M 94</t>
  </si>
  <si>
    <t>M 95</t>
  </si>
  <si>
    <t>M 96</t>
  </si>
  <si>
    <t>M 97</t>
  </si>
  <si>
    <t>M 98</t>
  </si>
  <si>
    <t>M 99</t>
  </si>
  <si>
    <t>M 100</t>
  </si>
  <si>
    <t>M 101</t>
  </si>
  <si>
    <t>M 102</t>
  </si>
  <si>
    <t>M 103</t>
  </si>
  <si>
    <t>M 104</t>
  </si>
  <si>
    <t>M 105</t>
  </si>
  <si>
    <t>M 106</t>
  </si>
  <si>
    <t>M 107</t>
  </si>
  <si>
    <t>M 108</t>
  </si>
  <si>
    <t>M 109</t>
  </si>
  <si>
    <t>M 110</t>
  </si>
  <si>
    <t>M 111</t>
  </si>
  <si>
    <t>M 112</t>
  </si>
  <si>
    <t>PKG 1</t>
  </si>
  <si>
    <t>Clinical Package [NEHTA2011b]</t>
  </si>
  <si>
    <t>PKG 2</t>
  </si>
  <si>
    <t>PKG 3</t>
  </si>
  <si>
    <t>PKG 4</t>
  </si>
  <si>
    <t>PKG 5</t>
  </si>
  <si>
    <t>PKG 6</t>
  </si>
  <si>
    <t>PKG 7</t>
  </si>
  <si>
    <t>PKG 8</t>
  </si>
  <si>
    <t>PKG 9</t>
  </si>
  <si>
    <t>PKG 10</t>
  </si>
  <si>
    <t>PKG 11</t>
  </si>
  <si>
    <t>PKG 12</t>
  </si>
  <si>
    <t>PKG 13</t>
  </si>
  <si>
    <t>PKG 14</t>
  </si>
  <si>
    <t>PKG 15</t>
  </si>
  <si>
    <t>PKG 16</t>
  </si>
  <si>
    <t>PKG 17</t>
  </si>
  <si>
    <t>PKG 18</t>
  </si>
  <si>
    <t>PKG 19</t>
  </si>
  <si>
    <t>PKG 20</t>
  </si>
  <si>
    <t>PKG 21</t>
  </si>
  <si>
    <t>PKG 22</t>
  </si>
  <si>
    <t>PKG 23</t>
  </si>
  <si>
    <t>PKG 24</t>
  </si>
  <si>
    <t>PKG 25</t>
  </si>
  <si>
    <t>PKG 26</t>
  </si>
  <si>
    <t>PKG 27</t>
  </si>
  <si>
    <t>PKG 28</t>
  </si>
  <si>
    <t>PKG 29</t>
  </si>
  <si>
    <t>PKG 30</t>
  </si>
  <si>
    <t>PKG 31</t>
  </si>
  <si>
    <t>PKG 32</t>
  </si>
  <si>
    <t>PKG 33</t>
  </si>
  <si>
    <t>PKG 34</t>
  </si>
  <si>
    <t>DEXS-L 153</t>
  </si>
  <si>
    <t>PCEHR Document Exchange Service - Logical Service Specification [NEHTA2014b]</t>
  </si>
  <si>
    <t>DEXS-L 154</t>
  </si>
  <si>
    <t>DEXS-L 155</t>
  </si>
  <si>
    <t>DEXS-L 156</t>
  </si>
  <si>
    <t>DEXS-T 117</t>
  </si>
  <si>
    <t>PCEHR Document Exchange Service - Technical Service Specification [NEHTA2014c]</t>
  </si>
  <si>
    <t>DEXS-T 120</t>
  </si>
  <si>
    <t>DEXS-T 121</t>
  </si>
  <si>
    <t>DEXS-T 125</t>
  </si>
  <si>
    <t>023741</t>
  </si>
  <si>
    <t>Clinical Documents - Common Conformance Profile [NEHTA2015b]</t>
  </si>
  <si>
    <t>023742</t>
  </si>
  <si>
    <t>023743</t>
  </si>
  <si>
    <t>023744</t>
  </si>
  <si>
    <t>024629</t>
  </si>
  <si>
    <t>024630</t>
  </si>
  <si>
    <t>023748</t>
  </si>
  <si>
    <t>P2P T12</t>
  </si>
  <si>
    <t>P2P Document Delivery - Technical Service Specification [NEHTA2012a]</t>
  </si>
  <si>
    <t>P2P T13</t>
  </si>
  <si>
    <t>CDA-RS 50</t>
  </si>
  <si>
    <t>CDA Rendering Specification [NEHTA2012b]</t>
  </si>
  <si>
    <t>CDA-RS 53 (f)</t>
  </si>
  <si>
    <t>CDA-RS 53 (g)</t>
  </si>
  <si>
    <t>CDA-RS 53 (j)</t>
  </si>
  <si>
    <t>024732</t>
  </si>
  <si>
    <t>eHealth Diagnostic Imaging Report - Conformance Profile [NEHTA2015c]</t>
  </si>
  <si>
    <t>024988</t>
  </si>
  <si>
    <t>024989</t>
  </si>
  <si>
    <t>024990</t>
  </si>
  <si>
    <t>025077</t>
  </si>
  <si>
    <t>Reference Notes</t>
  </si>
  <si>
    <t>This section is used to provide additional information for test cases that may be too large to fit in the cell for the particular test case or step.</t>
  </si>
  <si>
    <t>Test case</t>
  </si>
  <si>
    <t>Related information</t>
  </si>
  <si>
    <t>PKG_CDA_029 - Step 2</t>
  </si>
  <si>
    <t>A valid national health identifier is defined as:
a) consisting of exactly 16 characters, and
b) each character being either "0", "1", "2", "3", "4", "5", "6", "7", "8", or "9", and
c) commences with "800360" for an IHI or "800361" for an HPI-I, and
d) the last digit is a check digit calculated use the LUHN check digit algorithm.
Where capable, the national health identifier can be validated via the HI Service.
(The LUHN check digit algorithm is described in the document: Use of Healthcare Identifiers in Health Software Systems Conformance Requirements [NEHTA2014a]).</t>
  </si>
  <si>
    <t xml:space="preserve">Executable files are not allowed where the document contains the templateId listed in the CDA Rendering Specification [NEHTA2012b] (presence of this templateId is assertion of conformance to that specification). 
The table on the right is a list of known common filename extensions, where the files can be executed with some basic part of an operating system, eg Windows, Mac OS, Linux, etc. Additionally, some non-executable files may contain code which is executable (eg JavaScript within a HTML file). Testing for executable code should be done against filename extensions where it is reasonable to expect that they may be present in the proposed deployed environment.
This list is not exhaustive, and there are numerous other filename extensions related to files which are executable only when specific software is installed. However, generally, these files will only present a risk if the associated software is installed, and it is not considered reasonable to test other filename extensions, unless the associated software is commonly used within the proposed deployed environment.
</t>
  </si>
  <si>
    <t>Extension</t>
  </si>
  <si>
    <t>Format</t>
  </si>
  <si>
    <t>Operating System(s)</t>
  </si>
  <si>
    <t>ACTION</t>
  </si>
  <si>
    <t>Automator Action</t>
  </si>
  <si>
    <t>Mac OS</t>
  </si>
  <si>
    <t>APK</t>
  </si>
  <si>
    <t>Application</t>
  </si>
  <si>
    <t>Android</t>
  </si>
  <si>
    <t>APP</t>
  </si>
  <si>
    <t>Executable</t>
  </si>
  <si>
    <t>BAT</t>
  </si>
  <si>
    <t>Batch File</t>
  </si>
  <si>
    <t>Windows</t>
  </si>
  <si>
    <t>BIN</t>
  </si>
  <si>
    <t>Binary Executable</t>
  </si>
  <si>
    <t>Windows, Mac OS, Linux</t>
  </si>
  <si>
    <t>CMD</t>
  </si>
  <si>
    <t>Command Script</t>
  </si>
  <si>
    <t>COM</t>
  </si>
  <si>
    <t>Command File</t>
  </si>
  <si>
    <t>COMMAND</t>
  </si>
  <si>
    <t>Terminal Command</t>
  </si>
  <si>
    <t>CPL</t>
  </si>
  <si>
    <t>Control Panel Extension</t>
  </si>
  <si>
    <t>CSH</t>
  </si>
  <si>
    <t>C Shell Script</t>
  </si>
  <si>
    <t>Mac OS, Linux</t>
  </si>
  <si>
    <t>EXE</t>
  </si>
  <si>
    <t>GADGET</t>
  </si>
  <si>
    <t>Windows Gadget</t>
  </si>
  <si>
    <t>INF</t>
  </si>
  <si>
    <t>Setup Information File</t>
  </si>
  <si>
    <t>INS</t>
  </si>
  <si>
    <t>Internet Communication Settings</t>
  </si>
  <si>
    <t>INX</t>
  </si>
  <si>
    <t>InstallShield Compiled Script</t>
  </si>
  <si>
    <t>IPA</t>
  </si>
  <si>
    <t>iOS</t>
  </si>
  <si>
    <t>ISU</t>
  </si>
  <si>
    <t>InstallShield Uninstaller Script</t>
  </si>
  <si>
    <t>JOB</t>
  </si>
  <si>
    <t>Windows Task Scheduler Job File</t>
  </si>
  <si>
    <t>JSE</t>
  </si>
  <si>
    <t>JScript Encoded File</t>
  </si>
  <si>
    <t>KSH</t>
  </si>
  <si>
    <t>Unix Korn Shell Script</t>
  </si>
  <si>
    <t>Linux</t>
  </si>
  <si>
    <t>LNK</t>
  </si>
  <si>
    <t>File Shortcut</t>
  </si>
  <si>
    <t>MSC</t>
  </si>
  <si>
    <t>Microsoft Common Console Document</t>
  </si>
  <si>
    <t>MSI</t>
  </si>
  <si>
    <t>Windows Installer Package</t>
  </si>
  <si>
    <t>MSP</t>
  </si>
  <si>
    <t>Windows Installer Patch</t>
  </si>
  <si>
    <t>MST</t>
  </si>
  <si>
    <t>Windows Installer Setup Transform File</t>
  </si>
  <si>
    <t>OSX</t>
  </si>
  <si>
    <t>OUT</t>
  </si>
  <si>
    <t>PAF</t>
  </si>
  <si>
    <t>Portable Application Installer File</t>
  </si>
  <si>
    <t>PIF</t>
  </si>
  <si>
    <t>Program Information File</t>
  </si>
  <si>
    <t>PRG</t>
  </si>
  <si>
    <t>GEM</t>
  </si>
  <si>
    <t>PS1</t>
  </si>
  <si>
    <t>Windows PowerShell Cmdlet</t>
  </si>
  <si>
    <t>REG</t>
  </si>
  <si>
    <t>Registry Data File</t>
  </si>
  <si>
    <t>RGS</t>
  </si>
  <si>
    <t>Registry Script</t>
  </si>
  <si>
    <t>RUN</t>
  </si>
  <si>
    <t>SCT</t>
  </si>
  <si>
    <t>Windows Scriptlet</t>
  </si>
  <si>
    <t>SHB</t>
  </si>
  <si>
    <t>Windows Document Shortcut</t>
  </si>
  <si>
    <t>SHS</t>
  </si>
  <si>
    <t>Shell Scrap Object</t>
  </si>
  <si>
    <t>U3P</t>
  </si>
  <si>
    <t>U3 Smart Application</t>
  </si>
  <si>
    <t>VB</t>
  </si>
  <si>
    <t>VBScript File</t>
  </si>
  <si>
    <t>VBE</t>
  </si>
  <si>
    <t>VBScript Encoded Script</t>
  </si>
  <si>
    <t>VBS</t>
  </si>
  <si>
    <t>VBSCRIPT</t>
  </si>
  <si>
    <t>Visual Basic Script</t>
  </si>
  <si>
    <t>WORKFLOW</t>
  </si>
  <si>
    <t>Automator Workflow</t>
  </si>
  <si>
    <t>WS</t>
  </si>
  <si>
    <t>Windows Script</t>
  </si>
  <si>
    <t>CHANGE LOG 1.1 -&gt; 1.2</t>
  </si>
  <si>
    <t>Worksheet Names</t>
  </si>
  <si>
    <t>Cell Numbers in V1.1</t>
  </si>
  <si>
    <t>Text in V1.1</t>
  </si>
  <si>
    <t>Cell Numbers in V1.2</t>
  </si>
  <si>
    <t>Text in V1.2</t>
  </si>
  <si>
    <t>Reason(s) for Changes</t>
  </si>
  <si>
    <t>General</t>
  </si>
  <si>
    <t>Rows 18 to 24</t>
  </si>
  <si>
    <t>See the 'Introduction' worksheet.</t>
  </si>
  <si>
    <t>Many conformance requirements do not apply for software designed to connect to the PCEHR system or using the point-to-point logical and technical service specification. An explanation has been provided that guides software testers to the test cases relevant for these scenarios.</t>
  </si>
  <si>
    <t>Tabs were rearranged to be consistent with the list in the Introduction.</t>
  </si>
  <si>
    <t>CHANGE LOG 1.2 -&gt; 1.3</t>
  </si>
  <si>
    <t>Cell Numbers in V1.3</t>
  </si>
  <si>
    <t>Text in V1.3</t>
  </si>
  <si>
    <t>Various</t>
  </si>
  <si>
    <t>-</t>
  </si>
  <si>
    <t>Added notes to make it clear that some tests are not in scope for PCEHR and P2P testing.</t>
  </si>
  <si>
    <t>B16:I18</t>
  </si>
  <si>
    <t>Added 3 requirements from the Document Exchange Service LSS that provide overriding tests in the context of PCEHR and P2P.</t>
  </si>
  <si>
    <t>E13:E15</t>
  </si>
  <si>
    <t>Mandatory</t>
  </si>
  <si>
    <t>Conditional</t>
  </si>
  <si>
    <t>These tests are out of scope for PCEHR and P2P.  Hence having them as mandatory means PCEHR and P2P testing would automatically fail since all mandatory tests must pass.</t>
  </si>
  <si>
    <t>H8:H15</t>
  </si>
  <si>
    <t>The valid XDM-ZIP CDA package to be tested</t>
  </si>
  <si>
    <t>CDA Package in XDM Zip format</t>
  </si>
  <si>
    <r>
      <t xml:space="preserve">Removed the word valid from the input. If you are inputting a </t>
    </r>
    <r>
      <rPr>
        <b/>
        <sz val="9"/>
        <rFont val="Verdana"/>
        <family val="2"/>
      </rPr>
      <t>valid</t>
    </r>
    <r>
      <rPr>
        <sz val="9"/>
        <rFont val="Verdana"/>
        <family val="2"/>
      </rPr>
      <t xml:space="preserve"> XDM Zip package then there is no need to do the tests because the package is already valid.</t>
    </r>
  </si>
  <si>
    <t>I10</t>
  </si>
  <si>
    <t xml:space="preserve">Verify that the root folder which contains the submission set is not fixed to "IHE_XDM", the CDA package processor can continue its normal processing  if the root folder is not "IHE_XDM"
</t>
  </si>
  <si>
    <t>There is no reasonable test case for this Conformance Point</t>
  </si>
  <si>
    <t>There is no meaningful test for these test cases.  The test will always pass whether the root directory is named "IHE_XDM" or not.</t>
  </si>
  <si>
    <t>I13</t>
  </si>
  <si>
    <r>
      <t xml:space="preserve">Where repository metadata is present, verify that the file </t>
    </r>
    <r>
      <rPr>
        <b/>
        <sz val="9"/>
        <rFont val="Verdana"/>
        <family val="2"/>
      </rPr>
      <t>"METADATA.XML"</t>
    </r>
    <r>
      <rPr>
        <sz val="9"/>
        <rFont val="Verdana"/>
        <family val="2"/>
      </rPr>
      <t xml:space="preserve"> corresponds to the repository metadata.
</t>
    </r>
  </si>
  <si>
    <t xml:space="preserve">(Note: This test is out of scope for PCEHR)
If a "METADATA.XML" file is present in the package:
a)  Verify that the file "METADATA.XML" corresponds to the repository metadata by executing the test cases defined in the 'Repository Metadata' worksheet.
</t>
  </si>
  <si>
    <t>To make it clear to the tester that this test is out of scope for the PCEHR</t>
  </si>
  <si>
    <t>I14, I15</t>
  </si>
  <si>
    <t>There is no meaningful test for these test cases.  The test will pass whether the relevant files are present in the package or not.</t>
  </si>
  <si>
    <t>E15, E16, E23, E24</t>
  </si>
  <si>
    <t>G8</t>
  </si>
  <si>
    <t>To check that a base CDA package conforms to a logical clinical package as defined by Clinical Package [PKG2011].</t>
  </si>
  <si>
    <t>To check that a base CDA package conforms to a logical clinical package as defined by Section 6 of CDA Package.</t>
  </si>
  <si>
    <t>Clinical Package Zip files are not being used anymore so the reference to Clinical Package [PKG2011] is not relevant.  XDM Zip files are being used instead and these are described in Section 6 of the CDA Package document.</t>
  </si>
  <si>
    <t>I8</t>
  </si>
  <si>
    <t>Verify that the base CDA package conforms to a logical clinical package as defined by Clinical Package [PKG2011] by executing test cases as defined in the 'Clinical Package' worksheet.</t>
  </si>
  <si>
    <t>Verify that the base CDA package conforms to a logical clinical package as defined by Section 6 of CDA Package by executing test cases as defined in the 'XDM-ZIP Representation' worksheet.</t>
  </si>
  <si>
    <t>I11</t>
  </si>
  <si>
    <t xml:space="preserve">Verify that the base CDA package contains one and only one root entry by executing test case PKG_PKG_015.
</t>
  </si>
  <si>
    <t xml:space="preserve">Verify that the base CDA package contains one and only one root entry.
</t>
  </si>
  <si>
    <t>Clinical Package Zip files are not being used anymore so the reference to Clinical Package test PKG_PKG_015 is not relevant.</t>
  </si>
  <si>
    <t>I15</t>
  </si>
  <si>
    <t>Verify that each atomic packaged attachment in the base CDA package corresponds to a distinct part in the base CDA package.  This is done by examining the PKGINDEX.XML file and verifying that the file name has been referenced by either the "id" or the "item" attributes of the "part" element.</t>
  </si>
  <si>
    <t>Verify that each atomic packaged attachment in the base CDA package corresponds to a distinct part in the base CDA package.  This is done by examining the CDA Document and verifying that the file name has been referenced in a reference element.</t>
  </si>
  <si>
    <t>Updated the evaluation since Clinical Package Zip files are not being used anymore and have been replaced by XDM Zip files.</t>
  </si>
  <si>
    <t>I16</t>
  </si>
  <si>
    <t>(Note: This test is out of scope for PCEHR and P2P)......</t>
  </si>
  <si>
    <t>Added note to make it clear to the tester that this test is out of scope for PCEHR and P2P.</t>
  </si>
  <si>
    <t>I19</t>
  </si>
  <si>
    <t>Verify that the base CDA package contains zero or more eSignature entries. The eSignature file is identified by the distinguisher of “http://ns.electronichealth.net.au/cdaPackage/eSignature/1.0”.
(Note: The requirements on the existence of a eSignature are defined by other specifications and thus while optional in this specification, a  signature may become mandatory if the other specification requires it.)</t>
  </si>
  <si>
    <t>There is no meaningful test for these test cases.  The test will always pass whether there is an eSignature entry or not.</t>
  </si>
  <si>
    <t>I23</t>
  </si>
  <si>
    <t>(Note: This test is out of scope for PCEHR and P2P)
Verify that there are no more than one repository metadata entries (i.e there can either be one only or zero entries).</t>
  </si>
  <si>
    <t>I24</t>
  </si>
  <si>
    <t>(Note: This test is out of scope for PCEHR and P2P)……</t>
  </si>
  <si>
    <t>H8, H11, H12, H15, H16, H19, H20, H23</t>
  </si>
  <si>
    <t>Clinical Package Zip as defined in the Clinical Package specification [NEHTA2011b].</t>
  </si>
  <si>
    <t>Clinical Package Zip files are not being used anymore and have been replaced by XDM Zip files.</t>
  </si>
  <si>
    <t>H16</t>
  </si>
  <si>
    <t>Clinical Package Zip as defined in Clinical Package [NEHTA2011b]</t>
  </si>
  <si>
    <t>Clinical Zip CDA Package</t>
  </si>
  <si>
    <t>H24</t>
  </si>
  <si>
    <t>Clinical Package Zip as defined in Clinical Package [NEHTA2011b] which contains repository metadata</t>
  </si>
  <si>
    <t>CDA Package containing Repository Metadata</t>
  </si>
  <si>
    <t>H8, H11</t>
  </si>
  <si>
    <t>Verify that the clinical package has at least one or more eSignature parts defined. These are identified by distinguisher:- “http://ns.electronichealth.net.au/cdaPackage/eSignature/1.0”.</t>
  </si>
  <si>
    <t>Verify that the clinical package contains one or more eSignature elements and that these conform to section 4 of CDA Package [NEHTA2011b] by executing the test cases found in the 'eSignature' worksheet.
(Note: The number of eSignatures required may be explicitly defined by other specifications which use the CDA Package specification. Where this is the case then the requirement in the other specification takes precedence over this one)</t>
  </si>
  <si>
    <t>H9, H12</t>
  </si>
  <si>
    <t>…… (An example method that could be used to validate against the schema is to use an online validation tool such as that found at http://xsdvalidation.utilities-online.info/)</t>
  </si>
  <si>
    <t>Added example method of how to validate XML against the schema.</t>
  </si>
  <si>
    <t>H26</t>
  </si>
  <si>
    <t>…… (An example method that could be used to manually check the digest value is to use online tools to calculate the SHA-1 hash value and base 64 encoding at http://www.fileformat.info/tool/hash.htm and http://tomeko.net/online_tools/hex_to_base64.php?lang=en respectively)</t>
  </si>
  <si>
    <t>Added example method of how to manually check the digest value.</t>
  </si>
  <si>
    <t>I9:I32</t>
  </si>
  <si>
    <t>Reworded evaluation methods to start with "Verify that ……"</t>
  </si>
  <si>
    <t>Reworded evaluation methods to start with "Verify that ……" to reflect more formal style of test case evaluation methods.</t>
  </si>
  <si>
    <t>I14, I17, I24, I26</t>
  </si>
  <si>
    <t xml:space="preserve">(Note: Until this check is added to the CDA Validator software, it is not mandatory for this test to be passed) …… </t>
  </si>
  <si>
    <t>These test cases cannot be performed by visual inspection and can only be reliably executed once the CDA Validator software is updated to perform these tests automatically.</t>
  </si>
  <si>
    <t>I20</t>
  </si>
  <si>
    <t xml:space="preserve">The URI attribute is a '"#" character followed by a fragment identifier_x000D_
</t>
  </si>
  <si>
    <t xml:space="preserve">The URI attribute in the ds:Reference element is a '"#" character followed by a fragment identifier_x000D_
</t>
  </si>
  <si>
    <t>It was not clear that the test case referred only to the URI attribute in the ds:Reference element.</t>
  </si>
  <si>
    <t>I28, I29, I30, I31, I37, I39, I40</t>
  </si>
  <si>
    <t>…… 
(CDA Validator v1.12 and above automatically check this)</t>
  </si>
  <si>
    <t xml:space="preserve">Evaluations that the CDA checks automatically have been updated to reflect this, making the manual checking of the evaluation by the user optional. </t>
  </si>
  <si>
    <t>E11:E19</t>
  </si>
  <si>
    <t>It is possible that a CIS is only going to be producing clinical documents that are not allowed to have attachments.  Hence having these attachment tests as mandatory means the CIS would automatically fail since all mandatory tests must pass.</t>
  </si>
  <si>
    <t>H8</t>
  </si>
  <si>
    <t>CDA XML Document supplied from the Clinical Package zip.</t>
  </si>
  <si>
    <t>CDA XML Document.</t>
  </si>
  <si>
    <t>H11:H15</t>
  </si>
  <si>
    <t>CDA XML Document supplied from the Clinical Package zip which contains a package attachment.</t>
  </si>
  <si>
    <t>CDA Package containing a CDA XML document and a package attachment.</t>
  </si>
  <si>
    <t>H16:H17</t>
  </si>
  <si>
    <t>CDA Package containing a CDA XML document and an atomic packaged attachment.</t>
  </si>
  <si>
    <t>H18:H19</t>
  </si>
  <si>
    <t>Clinical Zip Package containing a CDA XML Document and a CDA package packaged attachment.</t>
  </si>
  <si>
    <t>Updated to make the type of package clearer.</t>
  </si>
  <si>
    <t>Verify that the value of an integrityCheck attribute of the ED-Element is equal to the SHA-1 digest of the byte stream, where the packaged attachment is an atomic packaged attachment.</t>
  </si>
  <si>
    <t>Verify that the value of an integrityCheck attribute of the ED-Element is equal to the SHA-1 digest of the byte stream, where the packaged attachment is an atomic packaged attachment.
(CDA Validator v1.12 and above automatically check this)</t>
  </si>
  <si>
    <t xml:space="preserve">Evaluations that the CDA checks automatically have been updated to reflect this making the manual checking of the evaluation by the user optional. </t>
  </si>
  <si>
    <t>I17</t>
  </si>
  <si>
    <t>Verify that the value of the mediaType attribute in the ED-Element is an agreed Internet media type (or the value "application/octet-string" if there is no agreed value), where the packaged attachment is an atomic packaged attachment.</t>
  </si>
  <si>
    <t>Verify that the value of the mediaType attribute in the ED-Element is an agreed Internet media type (or the value "application/octet-string" if there is no agreed value), where the packaged attachment is an atomic packaged attachment.
(Note: In the scope of PCEHR the agreed values are defined in the Common Conformance Profile for Clinical Documents)</t>
  </si>
  <si>
    <t>Clarification of the agreed values was required for the PCEHR context.</t>
  </si>
  <si>
    <t>I18:I19</t>
  </si>
  <si>
    <t>Verify that the value of the integrityCheck attribute of the ED-Element is equal to the SHA-1 digest of the byte stream of any one eSignature part inside the attachment CDA package, where the packaged attachment is a CDA package packaged attachment.</t>
  </si>
  <si>
    <t>Added a note to make it clear to the tester that this test is out of scope for the PCEHR and P2P</t>
  </si>
  <si>
    <t>H8:H12, H15:H32, H35:H66, H69:H86</t>
  </si>
  <si>
    <t>Repository Metadata document supplied from the Clinical Package zip</t>
  </si>
  <si>
    <t>Repository Metadata document supplied from the CDA Package XDM zip</t>
  </si>
  <si>
    <t>J8, J11</t>
  </si>
  <si>
    <t>XDM Zip as defined in CDA Package [NEHTA2011a]</t>
  </si>
  <si>
    <t>M11</t>
  </si>
  <si>
    <t>Verify that the clinical package does not have any eSignature parts defined. These are identified by distinguisher “http://ns.electronichealth.net.au/cdaPackage/eSignature/1.0”.</t>
  </si>
  <si>
    <t>Verify that the clinical package does not have any eSignature parts defined. These are identified by a file with the name “CDA_SIGN.XML”.</t>
  </si>
  <si>
    <t>Clinical Package Zip files are not being used anymore and have been replaced by XDM Zip files, so distinguishers are not necessary because the filenames are hard coded.</t>
  </si>
  <si>
    <t>Added sections to record information about the software being tested, the developer and the tester.</t>
  </si>
  <si>
    <t>Good record keeping practice requires this information on every worksheet.</t>
  </si>
  <si>
    <t>CHANGE LOG 1.3 -&gt; 1.4</t>
  </si>
  <si>
    <t>Cell Numbers in V1.4</t>
  </si>
  <si>
    <t>Text in V1.4</t>
  </si>
  <si>
    <t>E12, H12</t>
  </si>
  <si>
    <t xml:space="preserve">Changed the test to Conditional and updated the evaluation wording to reflect this.  The reason being that some packages will not have an eSignature. </t>
  </si>
  <si>
    <t>E16, E17, E19</t>
  </si>
  <si>
    <t xml:space="preserve">Changed the test to Conditional.  The reason being that these tests only apply to the testing of Packaging for the PCEHR. </t>
  </si>
  <si>
    <t>H18</t>
  </si>
  <si>
    <t>Updated the evaluation wording to make it clearer that the test only applies if the package contains attachments.</t>
  </si>
  <si>
    <t>Verify that the cda:reference element has a value which is not a zero-length string containing a URI of the form:
  scheme ":" ["//" authority "/"] path [ "?" query ] [ "#" fragment ]
(Refer to Uniform Resource Identifier (URI): Generic Syntax [RFC 3986] for more details)
(Note: the URI must match the part id value or part id item value in the clinical package PKGINDEX.XML file.)</t>
  </si>
  <si>
    <t xml:space="preserve">Verify that the cda:reference element has a value which is not a zero-length string containing a URI of the form:
  scheme ":" ["//" authority "/"] path [ "?" query ] [ "#" fragment ]
(Refer to Uniform Resource Identifier (URI): Generic Syntax [RFC 3986] for more details)
</t>
  </si>
  <si>
    <t>Removed the reference to PKGINDEX.XML from the evaluation as this file only applies to the Clinical Zip format which is out of scope now.</t>
  </si>
  <si>
    <t>Test Summary Report</t>
  </si>
  <si>
    <t>A worksheet was added for the Test Summary Report</t>
  </si>
  <si>
    <t>This removes the need to have a separate test report.</t>
  </si>
  <si>
    <t>References to test software were removed.</t>
  </si>
  <si>
    <t>Test software will be listed in a separate document.</t>
  </si>
  <si>
    <t>Logic was included to automatically calculate the test success rate.</t>
  </si>
  <si>
    <t>This saves time in producing the test report.</t>
  </si>
  <si>
    <t>CHANGE LOG 1.4 -&gt; 1.5</t>
  </si>
  <si>
    <t>Cell Numbers in V1.5</t>
  </si>
  <si>
    <t>Text in V1.5</t>
  </si>
  <si>
    <t>A new template was applied to all worksheets.</t>
  </si>
  <si>
    <t>For each conformance worksheet the following changes have been made:
a) Renaming of labels 'Profile #' and 'Profile Name' to 'Test Set ID' and 'Test Set Name'
b) Addition of fields and labels for 'Use Case Nr' and 'Use Case' name
c) Contents of Derivation field expanded to contain all documents referenced in the worksheet
d) Pre-requisite field added to allow for specific pre-requisites fro each conformance worksheet
e) 'Conformance Requirement Name' &amp; 'Conformance Requirement No.' being combined in one cell name 'Conformance Requirement'
f) Addition of 'Step No.' for each test, to allow for tests which may contain multiple steps
g) 'Objective' and 'Evaluation' columns have been replaced by 'Test Step'  column, which provides a verification statement and a set of fit criteria to evaluate the outcome of the test, and an 'Expected Result' column which states the expected valid outcome of the test</t>
  </si>
  <si>
    <t>Align all referenced materials to the list of documents in the 'Related Materials' table contained in the Title worksheet, to make it clearer where the source of the information can be located.</t>
  </si>
  <si>
    <t>Title</t>
  </si>
  <si>
    <t>Changes to highlighted text to reference CDA Validator tool.
Changes to highlighted text to amend help contact address.
Expand the Related Document list to include all documents references in the worksheets.
Addition of disclaimer statement.</t>
  </si>
  <si>
    <t>Align Spreadsheet Structure table to new template fields.
Add new worksheets to Conformance Tests table.
Add definitions of different attachment types.</t>
  </si>
  <si>
    <t>Addition of results and success rates for individual worksheets.</t>
  </si>
  <si>
    <t>Conformance Requirements DEXS-L 154. DEXS-L 155 &amp; DEXS-L 156 have been removed and included in new worksheet 'Context PCEHR'.</t>
  </si>
  <si>
    <t>Conformance Requirement P2P 13 has been removed and included in new worksheet 'Context P2P'.</t>
  </si>
  <si>
    <t>E13</t>
  </si>
  <si>
    <t>Test case XDM_ZIP_109 now uses the set of eSignatures output from test case PKG_CDA_006.</t>
  </si>
  <si>
    <t>Clarify method of identifying and evaluating multiple eSignatures.</t>
  </si>
  <si>
    <t>C8</t>
  </si>
  <si>
    <t xml:space="preserve">An XDM-ZIP CDA package shall be a logical CDA package (section 2.2) represented according to the ZIP file specified by XDM [XDM2006] but with the following conformance points taking precedence:   
</t>
  </si>
  <si>
    <t>B8</t>
  </si>
  <si>
    <t>An XDM-ZIP CDA package shall be a logical CDA package (section 2.2) represented according to the ZIP file specified by XDM [XDM2006] but with the following conformance points taking precedence:   
M 106, M 107, M 108, M 109, M 110, M111 and M 112.</t>
  </si>
  <si>
    <t>Addition of conformance points to clarify requirement.</t>
  </si>
  <si>
    <t>Removed the need to provide a test result where the test is dependent on another test.</t>
  </si>
  <si>
    <t xml:space="preserve">Base CDA Document </t>
  </si>
  <si>
    <t>E20 &amp; F20</t>
  </si>
  <si>
    <t>A new test step has been created for test case PKG_CDA_006 to output a set of eSignatures found within the CDA Package. This set will be used in other test cases where multiple eSignatures can be present; PKG_CDA_007, PKG_CDA_013 and XDM_ZIP_109.</t>
  </si>
  <si>
    <t>E21</t>
  </si>
  <si>
    <t>Test case PKG_CDA_007 now uses the set of eSignatures output from test case PKG_CDA_006.</t>
  </si>
  <si>
    <t>E9</t>
  </si>
  <si>
    <t>Verify that the base CDA package conforms to a logical clinical package as defined by Section 6 of CDA Package [NEHTA2011a] by executing test cases as defined in the 'Clinical Package' worksheet.</t>
  </si>
  <si>
    <t>Evaluation amended to correctly reflect that verification is based on results of tests for clinical packaging and not XDM-ZIP Representation.</t>
  </si>
  <si>
    <t>H15</t>
  </si>
  <si>
    <t>E16</t>
  </si>
  <si>
    <r>
      <t xml:space="preserve">Verify that each atomic packaged attachment in the base CDA package corresponds to a distinct part in the base CDA package.  This is done by examining the CDA document, finding all references to atomic packaged attachments and for each such reference verifying that there is a document in the CDA package with the filename included in the reference.
</t>
    </r>
    <r>
      <rPr>
        <i/>
        <sz val="9"/>
        <rFont val="Verdana"/>
        <family val="2"/>
      </rPr>
      <t xml:space="preserve">Note:
1. The case of the filename, including the filename extension, must be identical to the case of the filename and extension of the document in the CDA package.
2. There may be multiple references within the CDA document to the same CDA packaged attachment.
3. The CDA package specification allows the existence of documents in the CDA package that are not referenced by the CDA document.
</t>
    </r>
  </si>
  <si>
    <t>Clarify evaluation of an 'atomic packaged attachment'.</t>
  </si>
  <si>
    <t>Verify that each CDA package packaged attachment in the base CDA package corresponds to a distinct part in the base CDA package. This is done by examining the PKGINDEX.XML and verifying that the folder name for each package can be found in the "package" elements attribute of "base".</t>
  </si>
  <si>
    <t>E17</t>
  </si>
  <si>
    <r>
      <t xml:space="preserve">Verify that each CDA package packaged attachment in the base CDA package corresponds to a distinct referenced package in the base CDA package. This is done by examining the CDA document, finding all references to CDA package packaged attachments and for each such reference verifying that there is a document in the CDA package with the filename included in the reference.
</t>
    </r>
    <r>
      <rPr>
        <i/>
        <sz val="9"/>
        <rFont val="Verdana"/>
        <family val="2"/>
      </rPr>
      <t>Note:
1. The case of the filename, including the filename extension, must be identical to the case of the filename and extension of the document in the CDA package.
2. There may be multiple references within the CDA document to the same CDA package packaged attachment.
3. The CDA package specification allows the existence of documents in the CDA package that are not referenced by the CDA document.</t>
    </r>
  </si>
  <si>
    <t>Clarify evaluation of a 'CDA package packaged attachment'.</t>
  </si>
  <si>
    <t>E12</t>
  </si>
  <si>
    <t>Test case PKG_CDA_013 now uses the set of eSignatures output from test case PKG_CDA_006.</t>
  </si>
  <si>
    <t>Modify test for M 24 (PKG_CDA_024) to provide for multiple steps. Step 1 to verify that signature document is valid by having the root element sp:signedPayload. If Step 1 is valid then Step 2 is performed, which verifies that the signature document conforms to a Signed Container as per [ATS 5821-2010]</t>
  </si>
  <si>
    <t>Restructured tests for Signed Container Profile and XML Signature Profile to be enclosed in their own section, with their own start and end grouping banners.</t>
  </si>
  <si>
    <t>Note added to verification for test case XSP_SDP_013 to clarify use of 'base64' content of SHA-1 digest value.</t>
  </si>
  <si>
    <t>Test case PKG_CDA_027 (requirement M 27) separated into multiple Steps to clarify the verification of the attributes and values of the Reference element within the Manifest element.</t>
  </si>
  <si>
    <t>Test Case PKG_CDA_029 (requirement M 29) separated into multiple steps to clarify the verification of the 'approver' element.</t>
  </si>
  <si>
    <t>Change the verification for test case PKG_CDA_014 (requirement M14) to ensure that the conformance test checks that the XML document conforms to the HL7 CDA R2 schema.</t>
  </si>
  <si>
    <t>Add note to test case PKG_CDA_015 (requirement M 15) to qualify description of a 'packaged attachment'.</t>
  </si>
  <si>
    <t>Clarify test case PKG_CDA_018 (requirement M 18) by expanding on qualification of valid URI to cover 'absolute URI' and 'relative reference' as defined in the Uniform Resource Identifier reference [RFC 3986]</t>
  </si>
  <si>
    <t>Notes:
a) The value of the integrityCheck attribute is calculated as base64. This is a restriction defined in the XML document schema.</t>
  </si>
  <si>
    <t>Notes:
a) The value of the integrityCheck attribute is calculated as base64. This is a restriction defined in the XML document schema;
b) Ensure that the secure hash algorithm (SHA-1) hash generates as base64 binary to ASCII text encoding.</t>
  </si>
  <si>
    <t>Update verification for test case PKG_CDA_020 to state that the value of the SHA-1 'integrityCheck' attribute must be calculated as base64.</t>
  </si>
  <si>
    <t>Add note to test case PKG_CDA_021 to provide location where the list of agreed media types can be referenced.</t>
  </si>
  <si>
    <t>The verification for test case PKG_CDA_022 has been changed to state that the value of the 'integrityCheck' attribute is to be calculated over the CDA package packaged attachment rather than the byte stream of any one of the eSignature parts inside it. This means that the verification is not in conflict with the requirement (M 22) and a note has been provided to clarify the reason for this conformance discrepancy.</t>
  </si>
  <si>
    <t xml:space="preserve">New and amended test cases have been included, base on requirements CDA-RS 50, CDA-RS 53 (f), CDA-RS 53 (g) and CDA-RS 53 (j) from the CDA Rendering Specification v1.0. </t>
  </si>
  <si>
    <t>E32</t>
  </si>
  <si>
    <t>Notes:
i) Ensure that the secure hash algorithm (SHA-1) hash generates as base64 binary to ASCII text encoding.</t>
  </si>
  <si>
    <t>New test cases which cover documents which are allowed to reference objects external to the CDA package have been included, and are based on requirements contained within PCEHR Conformance Profile for eHealth Diagnostic Imaging Report and eHealth Pathology Report. 
These test cases take into account requirements 024732, 024988, 024989, 024990 and 025077.</t>
  </si>
  <si>
    <t>New worksheet added to concentrate tests related specifically to the PCEHR context.
This worksheet includes existing test cases from thwe 'XDM-ZIP Representation' worksheet, and new test cases based on requirements from PCEHR Document Exchange Service Logical &amp; Technical Service Specifications, as well as from the Common Conformance Profile for Clinical Documents.
New tests include verifications for PCEHR attachment limitations and that the document has been signed by a valid NASH PKI Certificates.</t>
  </si>
  <si>
    <t xml:space="preserve">New worksheet added to concentrate tests related specifically to the P2P context.
This worksheet include an existing test case from the 'XDM-ZIP Representation' worksheet, and new test cases based on requirements from P2P Document Delivery Technical Service Specifications, as well as from the Common Conformance Profile.
New tests include verifications for that the package is a signed CDA Package as well as that it has been signed by a valid NASH PKI Certificates.
</t>
  </si>
  <si>
    <t>a) Restructure test cases PKG_PKG_001 to PKG_PKG_012 and automatically calculate results where appropriate. These test will now be run as part of the qualification for test case PKG_CDA_001 in worksheet 'Base CDA Package'
b) Move test cases PKG_PKG_012 to PKG_PKG_034 to new worksheet 'CP-ZIP Representation' in order to provide clear demarcation between test cases required for clinical packaging testing and those that are out of scope.</t>
  </si>
  <si>
    <t>New worksheet created to cover test cases specific to CP-ZIP representation of the package. This representation is not in scope for NEHTA.</t>
  </si>
  <si>
    <t>Traceability Matrix</t>
  </si>
  <si>
    <t>Addition of new conformance requirements for worksheets 'Context PCEHR' and 'Context P2P' and separation of test cases for CP-ZIP Representation.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</si>
</sst>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6" x14ac:knownFonts="1">
    <font>
      <sz val="11"/>
      <color theme="1"/>
      <name val="Calibri"/>
      <family val="2"/>
      <scheme val="minor"/>
    </font>
    <font>
      <sz val="9"/>
      <color theme="1"/>
      <name val="Verdana"/>
      <family val="2"/>
    </font>
    <font>
      <sz val="8"/>
      <color theme="1"/>
      <name val="Calibri"/>
      <family val="2"/>
      <scheme val="minor"/>
    </font>
    <font>
      <sz val="11"/>
      <color theme="1"/>
      <name val="Calibri"/>
      <family val="2"/>
      <scheme val="minor"/>
    </font>
    <font>
      <i/>
      <sz val="11"/>
      <color rgb="FF7F7F7F"/>
      <name val="Calibri"/>
      <family val="2"/>
      <scheme val="minor"/>
    </font>
    <font>
      <sz val="9"/>
      <name val="Verdana"/>
      <family val="2"/>
    </font>
    <font>
      <b/>
      <sz val="9"/>
      <name val="Verdana"/>
      <family val="2"/>
    </font>
    <font>
      <sz val="10"/>
      <name val="Arial"/>
      <family val="2"/>
    </font>
    <font>
      <b/>
      <sz val="18"/>
      <name val="Verdana"/>
      <family val="2"/>
    </font>
    <font>
      <b/>
      <sz val="14"/>
      <name val="Verdana"/>
      <family val="2"/>
    </font>
    <font>
      <sz val="12"/>
      <name val="Verdana"/>
      <family val="2"/>
    </font>
    <font>
      <sz val="10"/>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Verdana"/>
      <family val="2"/>
    </font>
    <font>
      <sz val="10"/>
      <color theme="1"/>
      <name val="Verdana"/>
      <family val="2"/>
    </font>
    <font>
      <b/>
      <sz val="10"/>
      <color theme="1"/>
      <name val="Verdana"/>
      <family val="2"/>
    </font>
    <font>
      <b/>
      <sz val="12"/>
      <color theme="1"/>
      <name val="Verdana"/>
      <family val="2"/>
    </font>
    <font>
      <sz val="12"/>
      <color theme="1"/>
      <name val="Verdana"/>
      <family val="2"/>
    </font>
    <font>
      <b/>
      <sz val="11"/>
      <color theme="1"/>
      <name val="Calibri"/>
      <family val="2"/>
      <scheme val="minor"/>
    </font>
    <font>
      <b/>
      <sz val="11"/>
      <name val="Calibri"/>
      <family val="2"/>
      <scheme val="minor"/>
    </font>
    <font>
      <sz val="9"/>
      <color theme="1"/>
      <name val="Verdana"/>
      <family val="2"/>
    </font>
    <font>
      <sz val="14"/>
      <color theme="1"/>
      <name val="Verdana"/>
      <family val="2"/>
    </font>
    <font>
      <strike/>
      <sz val="9"/>
      <color rgb="FFFF0000"/>
      <name val="Verdana"/>
      <family val="2"/>
    </font>
    <font>
      <b/>
      <sz val="9"/>
      <color theme="1"/>
      <name val="Verdana"/>
      <family val="2"/>
    </font>
    <font>
      <sz val="9"/>
      <color theme="1"/>
      <name val="Calibri"/>
      <family val="2"/>
      <scheme val="minor"/>
    </font>
    <font>
      <b/>
      <sz val="16"/>
      <name val="Verdana"/>
      <family val="2"/>
    </font>
    <font>
      <sz val="16"/>
      <color theme="1"/>
      <name val="Calibri"/>
      <family val="2"/>
      <scheme val="minor"/>
    </font>
    <font>
      <i/>
      <sz val="9"/>
      <name val="Verdana"/>
      <family val="2"/>
    </font>
    <font>
      <i/>
      <sz val="10"/>
      <color theme="1"/>
      <name val="Verdana"/>
      <family val="2"/>
    </font>
    <font>
      <i/>
      <sz val="11"/>
      <color theme="1"/>
      <name val="Calibri"/>
      <family val="2"/>
      <scheme val="minor"/>
    </font>
    <font>
      <sz val="11"/>
      <color theme="1"/>
      <name val="Verdana"/>
      <family val="2"/>
    </font>
    <font>
      <i/>
      <sz val="9"/>
      <color theme="1"/>
      <name val="Verdana"/>
      <family val="2"/>
    </font>
    <font>
      <vertAlign val="superscript"/>
      <sz val="12"/>
      <name val="Verdana"/>
      <family val="2"/>
    </font>
    <font>
      <sz val="72"/>
      <color rgb="FFA3A2A6"/>
      <name val="Verdana"/>
      <family val="2"/>
    </font>
    <font>
      <b/>
      <sz val="10"/>
      <name val="Arial"/>
      <family val="2"/>
    </font>
    <font>
      <sz val="10"/>
      <color theme="1"/>
      <name val="Calibri"/>
      <family val="2"/>
    </font>
    <font>
      <b/>
      <sz val="1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color theme="9" tint="-0.249977111117893"/>
      <name val="Calibri"/>
      <family val="2"/>
      <scheme val="minor"/>
    </font>
    <font>
      <i/>
      <sz val="10"/>
      <color theme="9" tint="-0.249977111117893"/>
      <name val="Calibri"/>
      <family val="2"/>
      <scheme val="minor"/>
    </font>
    <font>
      <b/>
      <sz val="10"/>
      <color rgb="FFFF0000"/>
      <name val="Calibri"/>
      <family val="2"/>
      <scheme val="minor"/>
    </font>
    <font>
      <i/>
      <sz val="10"/>
      <name val="Calibri"/>
      <family val="2"/>
      <scheme val="minor"/>
    </font>
    <font>
      <b/>
      <sz val="10"/>
      <color rgb="FF00B050"/>
      <name val="Calibri"/>
      <family val="2"/>
      <scheme val="minor"/>
    </font>
    <font>
      <sz val="10"/>
      <color theme="9" tint="-0.249977111117893"/>
      <name val="Calibri"/>
      <family val="2"/>
      <scheme val="minor"/>
    </font>
    <font>
      <sz val="10"/>
      <color rgb="FFFF0000"/>
      <name val="Calibri"/>
      <family val="2"/>
      <scheme val="minor"/>
    </font>
    <font>
      <b/>
      <sz val="10"/>
      <color theme="0"/>
      <name val="Calibri"/>
      <family val="2"/>
      <scheme val="minor"/>
    </font>
    <font>
      <sz val="10"/>
      <color theme="0"/>
      <name val="Calibri"/>
      <family val="2"/>
      <scheme val="minor"/>
    </font>
    <font>
      <sz val="8"/>
      <name val="Calibri"/>
      <family val="2"/>
      <scheme val="minor"/>
    </font>
    <font>
      <b/>
      <sz val="10"/>
      <color rgb="FF000000"/>
      <name val="Calibri"/>
      <family val="2"/>
      <scheme val="minor"/>
    </font>
    <font>
      <i/>
      <sz val="10"/>
      <color theme="1"/>
      <name val="Calibri"/>
      <family val="2"/>
      <scheme val="minor"/>
    </font>
    <font>
      <b/>
      <u/>
      <sz val="10"/>
      <name val="Verdana"/>
      <family val="2"/>
    </font>
    <font>
      <b/>
      <u/>
      <sz val="10"/>
      <color theme="1"/>
      <name val="Verdana"/>
      <family val="2"/>
    </font>
    <font>
      <b/>
      <sz val="9"/>
      <name val="Arial"/>
      <family val="2"/>
    </font>
    <font>
      <sz val="9"/>
      <name val="Arial"/>
      <family val="2"/>
    </font>
    <font>
      <b/>
      <sz val="9"/>
      <color theme="1"/>
      <name val="Arial"/>
      <family val="2"/>
    </font>
    <font>
      <sz val="9"/>
      <color theme="1"/>
      <name val="Arial"/>
      <family val="2"/>
    </font>
    <font>
      <u/>
      <sz val="11"/>
      <color theme="10"/>
      <name val="Calibri"/>
      <family val="2"/>
      <scheme val="minor"/>
    </font>
    <font>
      <u/>
      <sz val="9"/>
      <color rgb="FF0000FF"/>
      <name val="Arial"/>
      <family val="2"/>
    </font>
  </fonts>
  <fills count="37">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1"/>
        <bgColor indexed="64"/>
      </patternFill>
    </fill>
    <fill>
      <patternFill patternType="solid">
        <fgColor theme="6" tint="0.39997558519241921"/>
        <bgColor indexed="64"/>
      </patternFill>
    </fill>
    <fill>
      <patternFill patternType="solid">
        <fgColor rgb="FFDDDDDD"/>
        <bgColor indexed="64"/>
      </patternFill>
    </fill>
    <fill>
      <patternFill patternType="solid">
        <fgColor theme="3" tint="0.59999389629810485"/>
        <bgColor indexed="64"/>
      </patternFill>
    </fill>
    <fill>
      <patternFill patternType="solid">
        <fgColor theme="6"/>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s>
  <cellStyleXfs count="672">
    <xf numFmtId="0" fontId="0" fillId="0" borderId="0"/>
    <xf numFmtId="0" fontId="3" fillId="0" borderId="0"/>
    <xf numFmtId="0" fontId="7" fillId="0" borderId="0"/>
    <xf numFmtId="0" fontId="3"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21" borderId="2" applyNumberFormat="0" applyAlignment="0" applyProtection="0"/>
    <xf numFmtId="0" fontId="15" fillId="21" borderId="2" applyNumberFormat="0" applyAlignment="0" applyProtection="0"/>
    <xf numFmtId="0" fontId="16" fillId="22" borderId="3" applyNumberFormat="0" applyAlignment="0" applyProtection="0"/>
    <xf numFmtId="0" fontId="16" fillId="22"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4" fillId="0" borderId="0" applyNumberFormat="0" applyFill="0" applyBorder="0" applyAlignment="0" applyProtection="0"/>
    <xf numFmtId="0" fontId="18" fillId="5" borderId="0" applyNumberFormat="0" applyBorder="0" applyAlignment="0" applyProtection="0"/>
    <xf numFmtId="0" fontId="18" fillId="5" borderId="0" applyNumberFormat="0" applyBorder="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8" borderId="2" applyNumberFormat="0" applyAlignment="0" applyProtection="0"/>
    <xf numFmtId="0" fontId="22" fillId="8" borderId="2" applyNumberFormat="0" applyAlignment="0" applyProtection="0"/>
    <xf numFmtId="0" fontId="23" fillId="0" borderId="7" applyNumberFormat="0" applyFill="0" applyAlignment="0" applyProtection="0"/>
    <xf numFmtId="0" fontId="23" fillId="0" borderId="7" applyNumberFormat="0" applyFill="0" applyAlignment="0" applyProtection="0"/>
    <xf numFmtId="0" fontId="24" fillId="23" borderId="0" applyNumberFormat="0" applyBorder="0" applyAlignment="0" applyProtection="0"/>
    <xf numFmtId="0" fontId="24" fillId="23" borderId="0" applyNumberFormat="0" applyBorder="0" applyAlignment="0" applyProtection="0"/>
    <xf numFmtId="0" fontId="7" fillId="0" borderId="0"/>
    <xf numFmtId="0" fontId="7" fillId="24" borderId="8" applyNumberFormat="0" applyFont="0" applyAlignment="0" applyProtection="0"/>
    <xf numFmtId="0" fontId="7" fillId="24" borderId="8" applyNumberFormat="0" applyFont="0" applyAlignment="0" applyProtection="0"/>
    <xf numFmtId="0" fontId="25" fillId="21" borderId="9" applyNumberFormat="0" applyAlignment="0" applyProtection="0"/>
    <xf numFmtId="0" fontId="25" fillId="21" borderId="9"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 fillId="0" borderId="0"/>
    <xf numFmtId="0" fontId="15" fillId="21" borderId="2" applyNumberFormat="0" applyAlignment="0" applyProtection="0"/>
    <xf numFmtId="0" fontId="22" fillId="8" borderId="2" applyNumberFormat="0" applyAlignment="0" applyProtection="0"/>
    <xf numFmtId="0" fontId="7" fillId="24" borderId="8" applyNumberFormat="0" applyFont="0" applyAlignment="0" applyProtection="0"/>
    <xf numFmtId="0" fontId="25" fillId="21" borderId="9" applyNumberFormat="0" applyAlignment="0" applyProtection="0"/>
    <xf numFmtId="0" fontId="27" fillId="0" borderId="10" applyNumberFormat="0" applyFill="0" applyAlignment="0" applyProtection="0"/>
    <xf numFmtId="0" fontId="15" fillId="21" borderId="2" applyNumberFormat="0" applyAlignment="0" applyProtection="0"/>
    <xf numFmtId="0" fontId="15" fillId="21" borderId="2" applyNumberFormat="0" applyAlignment="0" applyProtection="0"/>
    <xf numFmtId="0" fontId="22" fillId="8" borderId="2" applyNumberFormat="0" applyAlignment="0" applyProtection="0"/>
    <xf numFmtId="0" fontId="22" fillId="8" borderId="2" applyNumberFormat="0" applyAlignment="0" applyProtection="0"/>
    <xf numFmtId="0" fontId="7" fillId="24" borderId="8" applyNumberFormat="0" applyFont="0" applyAlignment="0" applyProtection="0"/>
    <xf numFmtId="0" fontId="7" fillId="24" borderId="8" applyNumberFormat="0" applyFont="0" applyAlignment="0" applyProtection="0"/>
    <xf numFmtId="0" fontId="25" fillId="21" borderId="9" applyNumberFormat="0" applyAlignment="0" applyProtection="0"/>
    <xf numFmtId="0" fontId="25" fillId="21" borderId="9" applyNumberFormat="0" applyAlignment="0" applyProtection="0"/>
    <xf numFmtId="0" fontId="27" fillId="0" borderId="10" applyNumberFormat="0" applyFill="0" applyAlignment="0" applyProtection="0"/>
    <xf numFmtId="0" fontId="27" fillId="0" borderId="10" applyNumberFormat="0" applyFill="0" applyAlignment="0" applyProtection="0"/>
    <xf numFmtId="0" fontId="15" fillId="21" borderId="15" applyNumberFormat="0" applyAlignment="0" applyProtection="0"/>
    <xf numFmtId="0" fontId="15" fillId="21" borderId="15" applyNumberFormat="0" applyAlignment="0" applyProtection="0"/>
    <xf numFmtId="0" fontId="22" fillId="8"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7" fillId="24" borderId="16" applyNumberFormat="0" applyFont="0" applyAlignment="0" applyProtection="0"/>
    <xf numFmtId="0" fontId="25" fillId="21" borderId="17" applyNumberFormat="0" applyAlignment="0" applyProtection="0"/>
    <xf numFmtId="0" fontId="25" fillId="21" borderId="17" applyNumberFormat="0" applyAlignment="0" applyProtection="0"/>
    <xf numFmtId="0" fontId="27" fillId="0" borderId="18" applyNumberFormat="0" applyFill="0" applyAlignment="0" applyProtection="0"/>
    <xf numFmtId="0" fontId="27" fillId="0" borderId="18" applyNumberFormat="0" applyFill="0" applyAlignment="0" applyProtection="0"/>
    <xf numFmtId="0" fontId="15" fillId="21" borderId="15" applyNumberFormat="0" applyAlignment="0" applyProtection="0"/>
    <xf numFmtId="0" fontId="15" fillId="21" borderId="15" applyNumberFormat="0" applyAlignment="0" applyProtection="0"/>
    <xf numFmtId="0" fontId="22" fillId="8"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7" fillId="24" borderId="16" applyNumberFormat="0" applyFont="0" applyAlignment="0" applyProtection="0"/>
    <xf numFmtId="0" fontId="25" fillId="21" borderId="17" applyNumberFormat="0" applyAlignment="0" applyProtection="0"/>
    <xf numFmtId="0" fontId="25" fillId="21" borderId="17" applyNumberFormat="0" applyAlignment="0" applyProtection="0"/>
    <xf numFmtId="0" fontId="27" fillId="0" borderId="18" applyNumberFormat="0" applyFill="0" applyAlignment="0" applyProtection="0"/>
    <xf numFmtId="0" fontId="27" fillId="0" borderId="18" applyNumberFormat="0" applyFill="0" applyAlignment="0" applyProtection="0"/>
    <xf numFmtId="0" fontId="15" fillId="21"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25" fillId="21" borderId="17" applyNumberFormat="0" applyAlignment="0" applyProtection="0"/>
    <xf numFmtId="0" fontId="27" fillId="0" borderId="18" applyNumberFormat="0" applyFill="0" applyAlignment="0" applyProtection="0"/>
    <xf numFmtId="0" fontId="15" fillId="21" borderId="15" applyNumberFormat="0" applyAlignment="0" applyProtection="0"/>
    <xf numFmtId="0" fontId="15" fillId="21" borderId="15" applyNumberFormat="0" applyAlignment="0" applyProtection="0"/>
    <xf numFmtId="0" fontId="22" fillId="8"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7" fillId="24" borderId="16" applyNumberFormat="0" applyFont="0" applyAlignment="0" applyProtection="0"/>
    <xf numFmtId="0" fontId="25" fillId="21" borderId="17" applyNumberFormat="0" applyAlignment="0" applyProtection="0"/>
    <xf numFmtId="0" fontId="25" fillId="21" borderId="17" applyNumberFormat="0" applyAlignment="0" applyProtection="0"/>
    <xf numFmtId="0" fontId="27" fillId="0" borderId="18" applyNumberFormat="0" applyFill="0" applyAlignment="0" applyProtection="0"/>
    <xf numFmtId="0" fontId="27" fillId="0" borderId="18" applyNumberFormat="0" applyFill="0" applyAlignment="0" applyProtection="0"/>
    <xf numFmtId="0" fontId="15" fillId="21" borderId="15" applyNumberFormat="0" applyAlignment="0" applyProtection="0"/>
    <xf numFmtId="0" fontId="15" fillId="21" borderId="15" applyNumberFormat="0" applyAlignment="0" applyProtection="0"/>
    <xf numFmtId="0" fontId="22" fillId="8" borderId="15" applyNumberFormat="0" applyAlignment="0" applyProtection="0"/>
    <xf numFmtId="0" fontId="22" fillId="8" borderId="15" applyNumberFormat="0" applyAlignment="0" applyProtection="0"/>
    <xf numFmtId="0" fontId="15" fillId="21"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25" fillId="21" borderId="17" applyNumberFormat="0" applyAlignment="0" applyProtection="0"/>
    <xf numFmtId="0" fontId="27" fillId="0" borderId="18" applyNumberFormat="0" applyFill="0" applyAlignment="0" applyProtection="0"/>
    <xf numFmtId="0" fontId="15" fillId="21" borderId="15" applyNumberFormat="0" applyAlignment="0" applyProtection="0"/>
    <xf numFmtId="0" fontId="15" fillId="21" borderId="15" applyNumberFormat="0" applyAlignment="0" applyProtection="0"/>
    <xf numFmtId="0" fontId="22" fillId="8" borderId="15" applyNumberFormat="0" applyAlignment="0" applyProtection="0"/>
    <xf numFmtId="0" fontId="22" fillId="8" borderId="15" applyNumberFormat="0" applyAlignment="0" applyProtection="0"/>
    <xf numFmtId="0" fontId="7" fillId="24" borderId="16" applyNumberFormat="0" applyFont="0" applyAlignment="0" applyProtection="0"/>
    <xf numFmtId="0" fontId="7" fillId="24" borderId="16" applyNumberFormat="0" applyFont="0" applyAlignment="0" applyProtection="0"/>
    <xf numFmtId="0" fontId="25" fillId="21" borderId="17" applyNumberFormat="0" applyAlignment="0" applyProtection="0"/>
    <xf numFmtId="0" fontId="25" fillId="21" borderId="17" applyNumberFormat="0" applyAlignment="0" applyProtection="0"/>
    <xf numFmtId="0" fontId="27" fillId="0" borderId="18" applyNumberFormat="0" applyFill="0" applyAlignment="0" applyProtection="0"/>
    <xf numFmtId="0" fontId="27" fillId="0" borderId="18" applyNumberFormat="0" applyFill="0" applyAlignment="0" applyProtection="0"/>
    <xf numFmtId="0" fontId="25" fillId="21" borderId="17" applyNumberFormat="0" applyAlignment="0" applyProtection="0"/>
    <xf numFmtId="0" fontId="25" fillId="21" borderId="17" applyNumberFormat="0" applyAlignment="0" applyProtection="0"/>
    <xf numFmtId="0" fontId="27" fillId="0" borderId="18" applyNumberFormat="0" applyFill="0" applyAlignment="0" applyProtection="0"/>
    <xf numFmtId="0" fontId="27" fillId="0" borderId="18" applyNumberFormat="0" applyFill="0" applyAlignment="0" applyProtection="0"/>
    <xf numFmtId="0" fontId="3" fillId="0" borderId="0"/>
    <xf numFmtId="0" fontId="15" fillId="21" borderId="19" applyNumberFormat="0" applyAlignment="0" applyProtection="0"/>
    <xf numFmtId="0" fontId="15" fillId="21" borderId="19" applyNumberFormat="0" applyAlignment="0" applyProtection="0"/>
    <xf numFmtId="0" fontId="22" fillId="8"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7" fillId="24" borderId="20" applyNumberFormat="0" applyFont="0" applyAlignment="0" applyProtection="0"/>
    <xf numFmtId="0" fontId="25" fillId="21" borderId="21" applyNumberFormat="0" applyAlignment="0" applyProtection="0"/>
    <xf numFmtId="0" fontId="25" fillId="21" borderId="21" applyNumberFormat="0" applyAlignment="0" applyProtection="0"/>
    <xf numFmtId="0" fontId="27" fillId="0" borderId="22" applyNumberFormat="0" applyFill="0" applyAlignment="0" applyProtection="0"/>
    <xf numFmtId="0" fontId="27" fillId="0" borderId="22" applyNumberFormat="0" applyFill="0" applyAlignment="0" applyProtection="0"/>
    <xf numFmtId="0" fontId="15" fillId="21" borderId="19" applyNumberFormat="0" applyAlignment="0" applyProtection="0"/>
    <xf numFmtId="0" fontId="15" fillId="21" borderId="19" applyNumberFormat="0" applyAlignment="0" applyProtection="0"/>
    <xf numFmtId="0" fontId="22" fillId="8"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7" fillId="24" borderId="20" applyNumberFormat="0" applyFont="0" applyAlignment="0" applyProtection="0"/>
    <xf numFmtId="0" fontId="25" fillId="21" borderId="21" applyNumberFormat="0" applyAlignment="0" applyProtection="0"/>
    <xf numFmtId="0" fontId="25" fillId="21" borderId="21" applyNumberFormat="0" applyAlignment="0" applyProtection="0"/>
    <xf numFmtId="0" fontId="27" fillId="0" borderId="22" applyNumberFormat="0" applyFill="0" applyAlignment="0" applyProtection="0"/>
    <xf numFmtId="0" fontId="27" fillId="0" borderId="22" applyNumberFormat="0" applyFill="0" applyAlignment="0" applyProtection="0"/>
    <xf numFmtId="0" fontId="15" fillId="21"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25" fillId="21" borderId="21" applyNumberFormat="0" applyAlignment="0" applyProtection="0"/>
    <xf numFmtId="0" fontId="27" fillId="0" borderId="22" applyNumberFormat="0" applyFill="0" applyAlignment="0" applyProtection="0"/>
    <xf numFmtId="0" fontId="15" fillId="21" borderId="19" applyNumberFormat="0" applyAlignment="0" applyProtection="0"/>
    <xf numFmtId="0" fontId="15" fillId="21" borderId="19" applyNumberFormat="0" applyAlignment="0" applyProtection="0"/>
    <xf numFmtId="0" fontId="22" fillId="8"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7" fillId="24" borderId="20" applyNumberFormat="0" applyFont="0" applyAlignment="0" applyProtection="0"/>
    <xf numFmtId="0" fontId="25" fillId="21" borderId="21" applyNumberFormat="0" applyAlignment="0" applyProtection="0"/>
    <xf numFmtId="0" fontId="25" fillId="21" borderId="21" applyNumberFormat="0" applyAlignment="0" applyProtection="0"/>
    <xf numFmtId="0" fontId="27" fillId="0" borderId="22" applyNumberFormat="0" applyFill="0" applyAlignment="0" applyProtection="0"/>
    <xf numFmtId="0" fontId="27" fillId="0" borderId="22" applyNumberFormat="0" applyFill="0" applyAlignment="0" applyProtection="0"/>
    <xf numFmtId="0" fontId="15" fillId="21" borderId="19" applyNumberFormat="0" applyAlignment="0" applyProtection="0"/>
    <xf numFmtId="0" fontId="15" fillId="21" borderId="19" applyNumberFormat="0" applyAlignment="0" applyProtection="0"/>
    <xf numFmtId="0" fontId="22" fillId="8" borderId="19" applyNumberFormat="0" applyAlignment="0" applyProtection="0"/>
    <xf numFmtId="0" fontId="22" fillId="8" borderId="19" applyNumberFormat="0" applyAlignment="0" applyProtection="0"/>
    <xf numFmtId="0" fontId="15" fillId="21"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25" fillId="21" borderId="21" applyNumberFormat="0" applyAlignment="0" applyProtection="0"/>
    <xf numFmtId="0" fontId="27" fillId="0" borderId="22" applyNumberFormat="0" applyFill="0" applyAlignment="0" applyProtection="0"/>
    <xf numFmtId="0" fontId="15" fillId="21" borderId="19" applyNumberFormat="0" applyAlignment="0" applyProtection="0"/>
    <xf numFmtId="0" fontId="15" fillId="21" borderId="19" applyNumberFormat="0" applyAlignment="0" applyProtection="0"/>
    <xf numFmtId="0" fontId="22" fillId="8" borderId="19" applyNumberFormat="0" applyAlignment="0" applyProtection="0"/>
    <xf numFmtId="0" fontId="22" fillId="8" borderId="19" applyNumberFormat="0" applyAlignment="0" applyProtection="0"/>
    <xf numFmtId="0" fontId="7" fillId="24" borderId="20" applyNumberFormat="0" applyFont="0" applyAlignment="0" applyProtection="0"/>
    <xf numFmtId="0" fontId="7" fillId="24" borderId="20" applyNumberFormat="0" applyFont="0" applyAlignment="0" applyProtection="0"/>
    <xf numFmtId="0" fontId="25" fillId="21" borderId="21" applyNumberFormat="0" applyAlignment="0" applyProtection="0"/>
    <xf numFmtId="0" fontId="25" fillId="21" borderId="21" applyNumberFormat="0" applyAlignment="0" applyProtection="0"/>
    <xf numFmtId="0" fontId="27" fillId="0" borderId="22" applyNumberFormat="0" applyFill="0" applyAlignment="0" applyProtection="0"/>
    <xf numFmtId="0" fontId="27" fillId="0" borderId="22" applyNumberFormat="0" applyFill="0" applyAlignment="0" applyProtection="0"/>
    <xf numFmtId="0" fontId="25" fillId="21" borderId="21" applyNumberFormat="0" applyAlignment="0" applyProtection="0"/>
    <xf numFmtId="0" fontId="25" fillId="21" borderId="21" applyNumberFormat="0" applyAlignment="0" applyProtection="0"/>
    <xf numFmtId="0" fontId="27" fillId="0" borderId="22" applyNumberFormat="0" applyFill="0" applyAlignment="0" applyProtection="0"/>
    <xf numFmtId="0" fontId="27" fillId="0" borderId="22" applyNumberFormat="0" applyFill="0" applyAlignment="0" applyProtection="0"/>
    <xf numFmtId="0" fontId="2" fillId="0" borderId="0"/>
    <xf numFmtId="0" fontId="3" fillId="0" borderId="0"/>
    <xf numFmtId="0" fontId="4" fillId="0" borderId="0" applyNumberFormat="0" applyFill="0" applyBorder="0" applyAlignment="0" applyProtection="0"/>
    <xf numFmtId="9" fontId="3" fillId="0" borderId="0" applyFont="0" applyFill="0" applyBorder="0" applyAlignment="0" applyProtection="0"/>
    <xf numFmtId="0" fontId="7" fillId="0" borderId="0"/>
    <xf numFmtId="0" fontId="3"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3" fillId="0" borderId="0"/>
    <xf numFmtId="0" fontId="7" fillId="0" borderId="0"/>
    <xf numFmtId="0" fontId="3" fillId="0" borderId="0"/>
    <xf numFmtId="0" fontId="7" fillId="0" borderId="0"/>
    <xf numFmtId="0" fontId="7" fillId="0" borderId="0"/>
    <xf numFmtId="0" fontId="12" fillId="11" borderId="0" applyNumberFormat="0" applyBorder="0" applyAlignment="0" applyProtection="0"/>
    <xf numFmtId="0" fontId="12" fillId="10" borderId="0" applyNumberFormat="0" applyBorder="0" applyAlignment="0" applyProtection="0"/>
    <xf numFmtId="0" fontId="12" fillId="9"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7" fillId="0" borderId="0"/>
    <xf numFmtId="0" fontId="7" fillId="0" borderId="0"/>
    <xf numFmtId="0" fontId="7" fillId="0" borderId="0"/>
    <xf numFmtId="0" fontId="51" fillId="0" borderId="0"/>
    <xf numFmtId="0" fontId="3" fillId="0" borderId="0"/>
    <xf numFmtId="0" fontId="4" fillId="0" borderId="0" applyNumberFormat="0" applyFill="0" applyBorder="0" applyAlignment="0" applyProtection="0"/>
    <xf numFmtId="0" fontId="51" fillId="0" borderId="0"/>
    <xf numFmtId="0" fontId="51" fillId="0" borderId="0"/>
    <xf numFmtId="0" fontId="51" fillId="0" borderId="0"/>
    <xf numFmtId="0" fontId="51" fillId="0" borderId="0"/>
    <xf numFmtId="0" fontId="51" fillId="0" borderId="0"/>
    <xf numFmtId="0" fontId="51"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7" fillId="0" borderId="0"/>
    <xf numFmtId="0" fontId="51" fillId="0" borderId="0"/>
    <xf numFmtId="0" fontId="3"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cellStyleXfs>
  <cellXfs count="330">
    <xf numFmtId="0" fontId="0" fillId="0" borderId="0" xfId="0"/>
    <xf numFmtId="0" fontId="11" fillId="0" borderId="0" xfId="2" applyFont="1" applyAlignment="1">
      <alignment vertical="top" wrapText="1"/>
    </xf>
    <xf numFmtId="0" fontId="30" fillId="0" borderId="0" xfId="0" applyFont="1"/>
    <xf numFmtId="0" fontId="30" fillId="0" borderId="0" xfId="0" applyFont="1" applyAlignment="1">
      <alignment wrapText="1"/>
    </xf>
    <xf numFmtId="164" fontId="30" fillId="0" borderId="25" xfId="0" applyNumberFormat="1" applyFont="1" applyBorder="1" applyAlignment="1">
      <alignment horizontal="right" vertical="center" wrapText="1"/>
    </xf>
    <xf numFmtId="0" fontId="30" fillId="0" borderId="0" xfId="0" applyFont="1" applyAlignment="1">
      <alignment vertical="center"/>
    </xf>
    <xf numFmtId="0" fontId="30" fillId="0" borderId="0" xfId="0" applyFont="1" applyAlignment="1">
      <alignment horizontal="left" vertical="center" wrapText="1"/>
    </xf>
    <xf numFmtId="0" fontId="30" fillId="0" borderId="0" xfId="0" applyFont="1" applyAlignment="1">
      <alignment horizontal="left" vertical="center"/>
    </xf>
    <xf numFmtId="164" fontId="30" fillId="0" borderId="0" xfId="0" applyNumberFormat="1" applyFont="1" applyAlignment="1">
      <alignment horizontal="right" vertical="center" wrapText="1"/>
    </xf>
    <xf numFmtId="0" fontId="11" fillId="0" borderId="25" xfId="0" applyFont="1" applyBorder="1" applyAlignment="1">
      <alignment horizontal="right" vertical="center"/>
    </xf>
    <xf numFmtId="0" fontId="5" fillId="0" borderId="1" xfId="0" applyFont="1" applyBorder="1" applyAlignment="1">
      <alignment vertical="top" wrapText="1"/>
    </xf>
    <xf numFmtId="0" fontId="30" fillId="0" borderId="0" xfId="0" applyFont="1" applyAlignment="1">
      <alignment vertical="top"/>
    </xf>
    <xf numFmtId="0" fontId="5" fillId="0" borderId="1" xfId="223" applyFont="1" applyBorder="1" applyAlignment="1">
      <alignment horizontal="center" vertical="top"/>
    </xf>
    <xf numFmtId="0" fontId="0" fillId="0" borderId="1" xfId="0" applyBorder="1"/>
    <xf numFmtId="0" fontId="0" fillId="0" borderId="0" xfId="0" applyAlignment="1">
      <alignment horizontal="center" vertical="center"/>
    </xf>
    <xf numFmtId="0" fontId="0" fillId="0" borderId="1" xfId="0" applyBorder="1" applyAlignment="1">
      <alignment wrapText="1"/>
    </xf>
    <xf numFmtId="0" fontId="0" fillId="0" borderId="1" xfId="0" applyBorder="1" applyAlignment="1">
      <alignment vertical="top" wrapText="1"/>
    </xf>
    <xf numFmtId="0" fontId="34" fillId="0" borderId="1" xfId="0" applyFont="1" applyBorder="1" applyAlignment="1">
      <alignment horizontal="center" vertical="top" wrapText="1"/>
    </xf>
    <xf numFmtId="0" fontId="34" fillId="0" borderId="1" xfId="0" applyFont="1" applyBorder="1" applyAlignment="1">
      <alignment horizontal="center" vertical="top"/>
    </xf>
    <xf numFmtId="0" fontId="34" fillId="0" borderId="0" xfId="0" applyFont="1" applyAlignment="1">
      <alignment horizontal="center" vertical="top"/>
    </xf>
    <xf numFmtId="0" fontId="35" fillId="0" borderId="1" xfId="223" applyFont="1" applyBorder="1" applyAlignment="1">
      <alignment horizontal="center" vertical="top" wrapText="1"/>
    </xf>
    <xf numFmtId="0" fontId="35" fillId="0" borderId="1" xfId="223" applyFont="1" applyFill="1" applyBorder="1" applyAlignment="1">
      <alignment horizontal="center" vertical="top"/>
    </xf>
    <xf numFmtId="0" fontId="35" fillId="0" borderId="1" xfId="223" applyFont="1" applyFill="1" applyBorder="1" applyAlignment="1">
      <alignment horizontal="center" vertical="top" wrapText="1"/>
    </xf>
    <xf numFmtId="0" fontId="29" fillId="30" borderId="1" xfId="2" applyFont="1" applyFill="1" applyBorder="1" applyAlignment="1">
      <alignment horizontal="center" vertical="top" wrapText="1"/>
    </xf>
    <xf numFmtId="0" fontId="31" fillId="30" borderId="1" xfId="2" applyFont="1" applyFill="1" applyBorder="1" applyAlignment="1">
      <alignment horizontal="center" vertical="top" wrapText="1"/>
    </xf>
    <xf numFmtId="0" fontId="11" fillId="0" borderId="1" xfId="2" applyFont="1" applyBorder="1" applyAlignment="1">
      <alignment horizontal="center" vertical="top"/>
    </xf>
    <xf numFmtId="0" fontId="11" fillId="0" borderId="1" xfId="2" applyFont="1" applyBorder="1" applyAlignment="1">
      <alignment horizontal="left" vertical="top"/>
    </xf>
    <xf numFmtId="0" fontId="38" fillId="0" borderId="30" xfId="2" applyFont="1" applyBorder="1" applyAlignment="1">
      <alignment vertical="top" wrapText="1"/>
    </xf>
    <xf numFmtId="0" fontId="11" fillId="0" borderId="1" xfId="2" applyFont="1" applyBorder="1" applyAlignment="1">
      <alignment vertical="top"/>
    </xf>
    <xf numFmtId="0" fontId="11" fillId="0" borderId="11" xfId="2" applyFont="1" applyBorder="1" applyAlignment="1">
      <alignment horizontal="center" vertical="top"/>
    </xf>
    <xf numFmtId="0" fontId="11" fillId="0" borderId="1" xfId="2" applyFont="1" applyBorder="1" applyAlignment="1">
      <alignment horizontal="left" vertical="top" wrapText="1"/>
    </xf>
    <xf numFmtId="0" fontId="5" fillId="0" borderId="30" xfId="2" applyFont="1" applyBorder="1" applyAlignment="1">
      <alignment vertical="top" wrapText="1"/>
    </xf>
    <xf numFmtId="0" fontId="11" fillId="0" borderId="11" xfId="2" applyFont="1" applyBorder="1" applyAlignment="1">
      <alignment horizontal="left" vertical="top" wrapText="1"/>
    </xf>
    <xf numFmtId="0" fontId="11" fillId="0" borderId="0" xfId="2" applyFont="1" applyAlignment="1">
      <alignment horizontal="center" vertical="top"/>
    </xf>
    <xf numFmtId="0" fontId="11" fillId="0" borderId="0" xfId="2" applyFont="1" applyAlignment="1">
      <alignment vertical="top"/>
    </xf>
    <xf numFmtId="0" fontId="11" fillId="0" borderId="0" xfId="2" applyFont="1" applyAlignment="1">
      <alignment horizontal="left" vertical="top" wrapText="1"/>
    </xf>
    <xf numFmtId="0" fontId="6" fillId="30" borderId="1" xfId="2" applyFont="1" applyFill="1" applyBorder="1" applyAlignment="1">
      <alignment horizontal="center" vertical="top" wrapText="1"/>
    </xf>
    <xf numFmtId="0" fontId="39" fillId="30" borderId="1" xfId="2" applyFont="1" applyFill="1" applyBorder="1" applyAlignment="1">
      <alignment horizontal="center" vertical="top" wrapText="1"/>
    </xf>
    <xf numFmtId="0" fontId="5" fillId="0" borderId="1" xfId="2" applyFont="1" applyBorder="1" applyAlignment="1">
      <alignment horizontal="center" vertical="top"/>
    </xf>
    <xf numFmtId="0" fontId="5" fillId="0" borderId="1" xfId="2" quotePrefix="1" applyFont="1" applyBorder="1" applyAlignment="1">
      <alignment horizontal="left" vertical="top"/>
    </xf>
    <xf numFmtId="0" fontId="5" fillId="0" borderId="1" xfId="2" quotePrefix="1" applyFont="1" applyBorder="1" applyAlignment="1">
      <alignment horizontal="left" vertical="top" wrapText="1"/>
    </xf>
    <xf numFmtId="0" fontId="40" fillId="0" borderId="1" xfId="0" applyFont="1" applyBorder="1" applyAlignment="1">
      <alignment vertical="top"/>
    </xf>
    <xf numFmtId="0" fontId="5" fillId="0" borderId="14" xfId="2" quotePrefix="1" applyFont="1" applyBorder="1" applyAlignment="1">
      <alignment horizontal="left" vertical="top" wrapText="1"/>
    </xf>
    <xf numFmtId="0" fontId="5" fillId="0" borderId="1" xfId="2" applyFont="1" applyBorder="1" applyAlignment="1">
      <alignment horizontal="left" vertical="top" wrapText="1"/>
    </xf>
    <xf numFmtId="0" fontId="5" fillId="0" borderId="31" xfId="2" applyFont="1" applyBorder="1" applyAlignment="1">
      <alignment horizontal="center" vertical="top" wrapText="1"/>
    </xf>
    <xf numFmtId="0" fontId="5" fillId="0" borderId="31" xfId="2" quotePrefix="1" applyFont="1" applyBorder="1" applyAlignment="1">
      <alignment horizontal="left" vertical="top"/>
    </xf>
    <xf numFmtId="0" fontId="5" fillId="0" borderId="31" xfId="2" applyFont="1" applyBorder="1" applyAlignment="1">
      <alignment horizontal="left" vertical="top" wrapText="1"/>
    </xf>
    <xf numFmtId="0" fontId="5" fillId="0" borderId="31" xfId="2" applyFont="1" applyBorder="1" applyAlignment="1">
      <alignment horizontal="left" vertical="top"/>
    </xf>
    <xf numFmtId="0" fontId="5" fillId="0" borderId="1" xfId="0" quotePrefix="1" applyFont="1" applyBorder="1" applyAlignment="1">
      <alignment vertical="top" wrapText="1"/>
    </xf>
    <xf numFmtId="0" fontId="5" fillId="0" borderId="1" xfId="2" applyFont="1" applyBorder="1" applyAlignment="1">
      <alignment horizontal="center" vertical="top" wrapText="1"/>
    </xf>
    <xf numFmtId="0" fontId="5" fillId="0" borderId="31" xfId="2" quotePrefix="1" applyFont="1" applyBorder="1" applyAlignment="1">
      <alignment horizontal="left" vertical="top" wrapText="1"/>
    </xf>
    <xf numFmtId="0" fontId="5" fillId="0" borderId="11" xfId="225" applyFont="1" applyBorder="1" applyAlignment="1">
      <alignment horizontal="left" vertical="top" wrapText="1"/>
    </xf>
    <xf numFmtId="0" fontId="5" fillId="0" borderId="12" xfId="225" applyFont="1" applyBorder="1" applyAlignment="1">
      <alignment horizontal="left" vertical="top" wrapText="1"/>
    </xf>
    <xf numFmtId="0" fontId="5" fillId="0" borderId="12" xfId="225" quotePrefix="1" applyFont="1" applyBorder="1" applyAlignment="1">
      <alignment horizontal="left" vertical="top" wrapText="1"/>
    </xf>
    <xf numFmtId="0" fontId="5" fillId="0" borderId="1" xfId="2" applyFont="1" applyBorder="1" applyAlignment="1">
      <alignment horizontal="left" vertical="top"/>
    </xf>
    <xf numFmtId="0" fontId="5" fillId="0" borderId="14" xfId="225" applyFont="1" applyBorder="1" applyAlignment="1">
      <alignment horizontal="left" vertical="top" wrapText="1"/>
    </xf>
    <xf numFmtId="0" fontId="5" fillId="0" borderId="1" xfId="2" applyFont="1" applyBorder="1" applyAlignment="1">
      <alignment vertical="top"/>
    </xf>
    <xf numFmtId="0" fontId="11" fillId="0" borderId="14" xfId="225" applyFont="1" applyBorder="1" applyAlignment="1">
      <alignment horizontal="left" vertical="top" wrapText="1"/>
    </xf>
    <xf numFmtId="0" fontId="0" fillId="0" borderId="1" xfId="0" applyBorder="1" applyAlignment="1">
      <alignment horizontal="center"/>
    </xf>
    <xf numFmtId="0" fontId="5" fillId="25" borderId="1" xfId="0" applyFont="1" applyFill="1" applyBorder="1" applyAlignment="1">
      <alignment vertical="top"/>
    </xf>
    <xf numFmtId="0" fontId="5" fillId="0" borderId="1" xfId="0" applyFont="1" applyBorder="1" applyAlignment="1">
      <alignment vertical="top"/>
    </xf>
    <xf numFmtId="0" fontId="5" fillId="0" borderId="0" xfId="2" applyFont="1" applyAlignment="1">
      <alignment vertical="top" wrapText="1"/>
    </xf>
    <xf numFmtId="0" fontId="5" fillId="0" borderId="0" xfId="2" applyFont="1" applyAlignment="1">
      <alignment vertical="top"/>
    </xf>
    <xf numFmtId="0" fontId="6" fillId="0" borderId="0" xfId="2" applyFont="1" applyAlignment="1">
      <alignment vertical="top"/>
    </xf>
    <xf numFmtId="0" fontId="6" fillId="2" borderId="1" xfId="2" applyFont="1" applyFill="1" applyBorder="1" applyAlignment="1">
      <alignment vertical="top"/>
    </xf>
    <xf numFmtId="0" fontId="6" fillId="2" borderId="1" xfId="2" applyFont="1" applyFill="1" applyBorder="1" applyAlignment="1">
      <alignment vertical="top" wrapText="1"/>
    </xf>
    <xf numFmtId="0" fontId="5" fillId="2" borderId="1" xfId="2" applyFont="1" applyFill="1" applyBorder="1" applyAlignment="1">
      <alignment vertical="top" wrapText="1"/>
    </xf>
    <xf numFmtId="0" fontId="5" fillId="0" borderId="1" xfId="2" applyFont="1" applyBorder="1" applyAlignment="1">
      <alignment vertical="top" wrapText="1"/>
    </xf>
    <xf numFmtId="0" fontId="8" fillId="0" borderId="0" xfId="2" applyFont="1" applyAlignment="1">
      <alignment vertical="top"/>
    </xf>
    <xf numFmtId="0" fontId="39" fillId="25" borderId="1" xfId="0" applyFont="1" applyFill="1" applyBorder="1" applyAlignment="1">
      <alignment vertical="top"/>
    </xf>
    <xf numFmtId="0" fontId="39" fillId="25" borderId="1" xfId="0" applyFont="1" applyFill="1" applyBorder="1" applyAlignment="1">
      <alignment vertical="top" wrapText="1"/>
    </xf>
    <xf numFmtId="0" fontId="42" fillId="0" borderId="0" xfId="0" applyFont="1" applyAlignment="1">
      <alignment horizontal="center" vertical="top"/>
    </xf>
    <xf numFmtId="0" fontId="32" fillId="0" borderId="0" xfId="0" applyFont="1"/>
    <xf numFmtId="9" fontId="31" fillId="0" borderId="25" xfId="224" applyFont="1" applyBorder="1" applyAlignment="1">
      <alignment vertical="center"/>
    </xf>
    <xf numFmtId="0" fontId="39" fillId="0" borderId="0" xfId="0" applyFont="1" applyAlignment="1">
      <alignment vertical="top" wrapText="1"/>
    </xf>
    <xf numFmtId="0" fontId="46" fillId="0" borderId="0" xfId="0" applyFont="1" applyAlignment="1">
      <alignment vertical="top"/>
    </xf>
    <xf numFmtId="0" fontId="36" fillId="0" borderId="0" xfId="0" applyFont="1"/>
    <xf numFmtId="0" fontId="39" fillId="0" borderId="0" xfId="0" applyFont="1" applyAlignment="1">
      <alignment vertical="top"/>
    </xf>
    <xf numFmtId="0" fontId="39" fillId="0" borderId="0" xfId="0" applyFont="1"/>
    <xf numFmtId="0" fontId="36" fillId="0" borderId="0" xfId="0" applyFont="1" applyAlignment="1">
      <alignment vertical="center"/>
    </xf>
    <xf numFmtId="0" fontId="39" fillId="0" borderId="0" xfId="0" applyFont="1" applyAlignment="1">
      <alignment vertical="center"/>
    </xf>
    <xf numFmtId="0" fontId="47" fillId="0" borderId="0" xfId="0" applyFont="1" applyAlignment="1">
      <alignment vertical="top"/>
    </xf>
    <xf numFmtId="0" fontId="40" fillId="0" borderId="0" xfId="0" applyFont="1" applyAlignment="1">
      <alignment vertical="top"/>
    </xf>
    <xf numFmtId="0" fontId="0" fillId="0" borderId="0" xfId="0" applyAlignment="1">
      <alignment vertical="top"/>
    </xf>
    <xf numFmtId="0" fontId="0" fillId="28" borderId="0" xfId="0" applyFill="1"/>
    <xf numFmtId="0" fontId="55" fillId="0" borderId="1" xfId="0" applyFont="1" applyBorder="1" applyAlignment="1">
      <alignment vertical="top" wrapText="1"/>
    </xf>
    <xf numFmtId="0" fontId="55" fillId="0" borderId="1" xfId="0" applyFont="1" applyBorder="1" applyAlignment="1">
      <alignment horizontal="center" vertical="top" wrapText="1"/>
    </xf>
    <xf numFmtId="0" fontId="55" fillId="0" borderId="1" xfId="0" applyFont="1" applyBorder="1" applyAlignment="1">
      <alignment horizontal="left" vertical="top" wrapText="1"/>
    </xf>
    <xf numFmtId="0" fontId="58" fillId="25" borderId="1" xfId="0" applyFont="1" applyFill="1" applyBorder="1" applyAlignment="1">
      <alignment vertical="top" wrapText="1"/>
    </xf>
    <xf numFmtId="0" fontId="55" fillId="29" borderId="1" xfId="0" applyFont="1" applyFill="1" applyBorder="1" applyAlignment="1">
      <alignment horizontal="center" vertical="top" wrapText="1"/>
    </xf>
    <xf numFmtId="0" fontId="58" fillId="0" borderId="1" xfId="0" applyFont="1" applyBorder="1" applyAlignment="1">
      <alignment vertical="top" wrapText="1"/>
    </xf>
    <xf numFmtId="0" fontId="52" fillId="0" borderId="0" xfId="0" applyFont="1" applyAlignment="1">
      <alignment horizontal="center" vertical="top" wrapText="1"/>
    </xf>
    <xf numFmtId="0" fontId="55" fillId="0" borderId="0" xfId="0" applyFont="1" applyAlignment="1">
      <alignment horizontal="right" vertical="top" wrapText="1"/>
    </xf>
    <xf numFmtId="0" fontId="58" fillId="0" borderId="0" xfId="0" applyFont="1" applyAlignment="1">
      <alignment horizontal="center" vertical="top" wrapText="1"/>
    </xf>
    <xf numFmtId="0" fontId="60" fillId="0" borderId="0" xfId="0" applyFont="1" applyAlignment="1">
      <alignment horizontal="center" vertical="top" wrapText="1"/>
    </xf>
    <xf numFmtId="0" fontId="54" fillId="0" borderId="0" xfId="0" applyFont="1"/>
    <xf numFmtId="0" fontId="61" fillId="29" borderId="1" xfId="0" applyFont="1" applyFill="1" applyBorder="1" applyAlignment="1">
      <alignment horizontal="center" vertical="top" wrapText="1"/>
    </xf>
    <xf numFmtId="0" fontId="62" fillId="0" borderId="0" xfId="0" applyFont="1" applyAlignment="1">
      <alignment vertical="top" wrapText="1"/>
    </xf>
    <xf numFmtId="0" fontId="62" fillId="0" borderId="0" xfId="0" applyFont="1" applyAlignment="1">
      <alignment horizontal="center" vertical="top" wrapText="1"/>
    </xf>
    <xf numFmtId="0" fontId="55" fillId="0" borderId="0" xfId="0" applyFont="1" applyAlignment="1">
      <alignment vertical="top" wrapText="1"/>
    </xf>
    <xf numFmtId="0" fontId="30" fillId="28" borderId="0" xfId="226" applyFont="1" applyFill="1" applyAlignment="1">
      <alignment vertical="center"/>
    </xf>
    <xf numFmtId="0" fontId="56" fillId="29" borderId="1" xfId="0" applyFont="1" applyFill="1" applyBorder="1" applyAlignment="1">
      <alignment horizontal="center" vertical="top" textRotation="180"/>
    </xf>
    <xf numFmtId="0" fontId="55" fillId="0" borderId="11" xfId="0" applyFont="1" applyBorder="1" applyAlignment="1">
      <alignment vertical="top" wrapText="1"/>
    </xf>
    <xf numFmtId="0" fontId="0" fillId="28" borderId="0" xfId="0" applyFill="1" applyAlignment="1">
      <alignment horizontal="left" vertical="top"/>
    </xf>
    <xf numFmtId="0" fontId="62" fillId="0" borderId="0" xfId="0" applyFont="1" applyAlignment="1">
      <alignment wrapText="1"/>
    </xf>
    <xf numFmtId="0" fontId="59" fillId="0" borderId="1" xfId="0" applyFont="1" applyBorder="1" applyAlignment="1">
      <alignment vertical="top" wrapText="1"/>
    </xf>
    <xf numFmtId="0" fontId="0" fillId="28" borderId="0" xfId="0" applyFill="1" applyAlignment="1">
      <alignment vertical="top"/>
    </xf>
    <xf numFmtId="0" fontId="11" fillId="28" borderId="0" xfId="0" applyFont="1" applyFill="1" applyAlignment="1">
      <alignment horizontal="left" vertical="top" wrapText="1"/>
    </xf>
    <xf numFmtId="0" fontId="52" fillId="34" borderId="1" xfId="0" applyFont="1" applyFill="1" applyBorder="1" applyAlignment="1">
      <alignment vertical="center" wrapText="1"/>
    </xf>
    <xf numFmtId="0" fontId="52" fillId="34" borderId="1" xfId="1" applyFont="1" applyFill="1" applyBorder="1" applyAlignment="1">
      <alignment horizontal="center" vertical="center" wrapText="1"/>
    </xf>
    <xf numFmtId="0" fontId="52" fillId="34" borderId="1" xfId="0" applyFont="1" applyFill="1" applyBorder="1" applyAlignment="1">
      <alignment horizontal="center" vertical="center" wrapText="1"/>
    </xf>
    <xf numFmtId="0" fontId="52" fillId="34" borderId="1" xfId="0" applyFont="1" applyFill="1" applyBorder="1" applyAlignment="1">
      <alignment horizontal="center" vertical="top" wrapText="1"/>
    </xf>
    <xf numFmtId="0" fontId="52" fillId="34" borderId="1" xfId="0" applyFont="1" applyFill="1" applyBorder="1" applyAlignment="1">
      <alignment horizontal="center" vertical="center"/>
    </xf>
    <xf numFmtId="0" fontId="62" fillId="28" borderId="0" xfId="0" applyFont="1" applyFill="1" applyAlignment="1">
      <alignment wrapText="1"/>
    </xf>
    <xf numFmtId="0" fontId="55" fillId="25" borderId="1" xfId="0" applyFont="1" applyFill="1" applyBorder="1" applyAlignment="1">
      <alignment horizontal="center" vertical="top" wrapText="1"/>
    </xf>
    <xf numFmtId="0" fontId="64" fillId="31" borderId="29" xfId="0" applyFont="1" applyFill="1" applyBorder="1" applyAlignment="1">
      <alignment vertical="top" wrapText="1"/>
    </xf>
    <xf numFmtId="0" fontId="58" fillId="0" borderId="0" xfId="0" applyFont="1" applyAlignment="1">
      <alignment vertical="center" textRotation="180" wrapText="1"/>
    </xf>
    <xf numFmtId="0" fontId="52" fillId="27" borderId="11" xfId="0" applyFont="1" applyFill="1" applyBorder="1" applyAlignment="1">
      <alignment horizontal="right" vertical="center" wrapText="1"/>
    </xf>
    <xf numFmtId="0" fontId="55" fillId="36" borderId="1" xfId="2" applyFont="1" applyFill="1" applyBorder="1" applyAlignment="1">
      <alignment vertical="top" wrapText="1"/>
    </xf>
    <xf numFmtId="0" fontId="55" fillId="28" borderId="33" xfId="0" applyFont="1" applyFill="1" applyBorder="1" applyAlignment="1">
      <alignment horizontal="left" vertical="top" wrapText="1"/>
    </xf>
    <xf numFmtId="0" fontId="55" fillId="28" borderId="32" xfId="0" applyFont="1" applyFill="1" applyBorder="1" applyAlignment="1">
      <alignment horizontal="left" vertical="top" wrapText="1"/>
    </xf>
    <xf numFmtId="0" fontId="49" fillId="28" borderId="0" xfId="0" applyFont="1" applyFill="1" applyAlignment="1">
      <alignment horizontal="left" vertical="top"/>
    </xf>
    <xf numFmtId="14" fontId="11" fillId="28" borderId="0" xfId="0" applyNumberFormat="1" applyFont="1" applyFill="1" applyAlignment="1">
      <alignment horizontal="left" vertical="top" wrapText="1"/>
    </xf>
    <xf numFmtId="0" fontId="53" fillId="36" borderId="13" xfId="0" applyFont="1" applyFill="1" applyBorder="1" applyAlignment="1">
      <alignment vertical="top" wrapText="1"/>
    </xf>
    <xf numFmtId="0" fontId="64" fillId="31" borderId="32" xfId="0" applyFont="1" applyFill="1" applyBorder="1" applyAlignment="1">
      <alignment vertical="top" wrapText="1"/>
    </xf>
    <xf numFmtId="0" fontId="58" fillId="0" borderId="0" xfId="0" applyFont="1" applyAlignment="1">
      <alignment horizontal="left" vertical="top" wrapText="1"/>
    </xf>
    <xf numFmtId="0" fontId="52" fillId="28" borderId="0" xfId="0" applyFont="1" applyFill="1" applyAlignment="1">
      <alignment vertical="top" wrapText="1"/>
    </xf>
    <xf numFmtId="0" fontId="54" fillId="28" borderId="24" xfId="0" applyFont="1" applyFill="1" applyBorder="1" applyAlignment="1">
      <alignment horizontal="center" vertical="center" textRotation="180" wrapText="1"/>
    </xf>
    <xf numFmtId="0" fontId="55" fillId="36" borderId="1" xfId="0" quotePrefix="1" applyFont="1" applyFill="1" applyBorder="1" applyAlignment="1">
      <alignment vertical="top" wrapText="1"/>
    </xf>
    <xf numFmtId="0" fontId="52" fillId="36" borderId="1" xfId="223" applyFont="1" applyFill="1" applyBorder="1" applyAlignment="1">
      <alignment horizontal="left" vertical="top" wrapText="1"/>
    </xf>
    <xf numFmtId="0" fontId="55" fillId="25" borderId="1" xfId="0" applyFont="1" applyFill="1" applyBorder="1" applyAlignment="1">
      <alignment horizontal="left" vertical="top" wrapText="1"/>
    </xf>
    <xf numFmtId="0" fontId="52" fillId="28" borderId="1" xfId="0" applyFont="1" applyFill="1" applyBorder="1" applyAlignment="1">
      <alignment horizontal="right" vertical="top" wrapText="1"/>
    </xf>
    <xf numFmtId="0" fontId="64" fillId="31" borderId="14" xfId="0" applyFont="1" applyFill="1" applyBorder="1" applyAlignment="1">
      <alignment vertical="top" wrapText="1"/>
    </xf>
    <xf numFmtId="0" fontId="54" fillId="28" borderId="32" xfId="0" applyFont="1" applyFill="1" applyBorder="1" applyAlignment="1">
      <alignment vertical="top" wrapText="1"/>
    </xf>
    <xf numFmtId="0" fontId="62" fillId="0" borderId="0" xfId="0" applyFont="1" applyAlignment="1">
      <alignment vertical="center" textRotation="180" wrapText="1"/>
    </xf>
    <xf numFmtId="0" fontId="53" fillId="28" borderId="0" xfId="0" applyFont="1" applyFill="1" applyAlignment="1">
      <alignment vertical="top" wrapText="1"/>
    </xf>
    <xf numFmtId="0" fontId="66" fillId="36" borderId="1" xfId="2" applyFont="1" applyFill="1" applyBorder="1" applyAlignment="1">
      <alignment horizontal="left" vertical="top"/>
    </xf>
    <xf numFmtId="0" fontId="29" fillId="28" borderId="0" xfId="0" applyFont="1" applyFill="1" applyAlignment="1">
      <alignment horizontal="left" vertical="top" wrapText="1"/>
    </xf>
    <xf numFmtId="0" fontId="64" fillId="31" borderId="29" xfId="0" applyFont="1" applyFill="1" applyBorder="1" applyAlignment="1">
      <alignment vertical="top"/>
    </xf>
    <xf numFmtId="0" fontId="55" fillId="28" borderId="0" xfId="0" applyFont="1" applyFill="1" applyAlignment="1">
      <alignment vertical="top" wrapText="1"/>
    </xf>
    <xf numFmtId="49" fontId="52" fillId="36" borderId="1" xfId="0" applyNumberFormat="1" applyFont="1" applyFill="1" applyBorder="1" applyAlignment="1">
      <alignment horizontal="left" vertical="top" wrapText="1"/>
    </xf>
    <xf numFmtId="0" fontId="64" fillId="31" borderId="14" xfId="0" applyFont="1" applyFill="1" applyBorder="1" applyAlignment="1">
      <alignment vertical="top"/>
    </xf>
    <xf numFmtId="0" fontId="52" fillId="27" borderId="11" xfId="0" applyFont="1" applyFill="1" applyBorder="1" applyAlignment="1">
      <alignment horizontal="right" vertical="top" wrapText="1"/>
    </xf>
    <xf numFmtId="0" fontId="53" fillId="27" borderId="11" xfId="0" applyFont="1" applyFill="1" applyBorder="1" applyAlignment="1">
      <alignment horizontal="right" vertical="top" wrapText="1"/>
    </xf>
    <xf numFmtId="0" fontId="35" fillId="0" borderId="1" xfId="0" applyFont="1" applyBorder="1" applyAlignment="1">
      <alignment horizontal="left" vertical="center" wrapText="1"/>
    </xf>
    <xf numFmtId="0" fontId="53" fillId="33" borderId="1" xfId="0" applyFont="1" applyFill="1" applyBorder="1" applyAlignment="1">
      <alignment horizontal="right" vertical="top"/>
    </xf>
    <xf numFmtId="0" fontId="55" fillId="28" borderId="0" xfId="0" applyFont="1" applyFill="1" applyAlignment="1">
      <alignment horizontal="left" vertical="top" wrapText="1"/>
    </xf>
    <xf numFmtId="0" fontId="55" fillId="36" borderId="1" xfId="0" applyFont="1" applyFill="1" applyBorder="1" applyAlignment="1">
      <alignment vertical="top" wrapText="1"/>
    </xf>
    <xf numFmtId="0" fontId="54" fillId="28" borderId="0" xfId="0" applyFont="1" applyFill="1" applyAlignment="1">
      <alignment vertical="top" wrapText="1"/>
    </xf>
    <xf numFmtId="0" fontId="53" fillId="33" borderId="1" xfId="0" applyFont="1" applyFill="1" applyBorder="1" applyAlignment="1">
      <alignment horizontal="right" vertical="top" wrapText="1"/>
    </xf>
    <xf numFmtId="0" fontId="54" fillId="28" borderId="0" xfId="0" applyFont="1" applyFill="1" applyAlignment="1">
      <alignment vertical="top"/>
    </xf>
    <xf numFmtId="0" fontId="53" fillId="28" borderId="0" xfId="0" applyFont="1" applyFill="1" applyAlignment="1">
      <alignment vertical="top"/>
    </xf>
    <xf numFmtId="0" fontId="63" fillId="31" borderId="11" xfId="0" applyFont="1" applyFill="1" applyBorder="1" applyAlignment="1">
      <alignment vertical="top"/>
    </xf>
    <xf numFmtId="0" fontId="64" fillId="31" borderId="12" xfId="0" applyFont="1" applyFill="1" applyBorder="1" applyAlignment="1">
      <alignment vertical="top"/>
    </xf>
    <xf numFmtId="0" fontId="11" fillId="28" borderId="0" xfId="0" applyFont="1" applyFill="1"/>
    <xf numFmtId="0" fontId="64" fillId="31" borderId="32" xfId="0" applyFont="1" applyFill="1" applyBorder="1" applyAlignment="1">
      <alignment vertical="top"/>
    </xf>
    <xf numFmtId="0" fontId="54" fillId="35" borderId="13" xfId="0" applyFont="1" applyFill="1" applyBorder="1" applyAlignment="1">
      <alignment vertical="top" wrapText="1"/>
    </xf>
    <xf numFmtId="0" fontId="54" fillId="35" borderId="23" xfId="0" applyFont="1" applyFill="1" applyBorder="1" applyAlignment="1">
      <alignment vertical="top" wrapText="1"/>
    </xf>
    <xf numFmtId="0" fontId="11" fillId="28" borderId="0" xfId="2" applyFont="1" applyFill="1" applyAlignment="1">
      <alignment horizontal="center" vertical="center" wrapText="1"/>
    </xf>
    <xf numFmtId="0" fontId="11" fillId="28" borderId="0" xfId="0" applyFont="1" applyFill="1" applyAlignment="1">
      <alignment horizontal="left" vertical="top"/>
    </xf>
    <xf numFmtId="0" fontId="30" fillId="28" borderId="0" xfId="0" applyFont="1" applyFill="1" applyAlignment="1">
      <alignment vertical="top"/>
    </xf>
    <xf numFmtId="0" fontId="10" fillId="28" borderId="0" xfId="0" applyFont="1" applyFill="1" applyAlignment="1">
      <alignment horizontal="left" vertical="top"/>
    </xf>
    <xf numFmtId="49" fontId="11" fillId="28" borderId="0" xfId="0" applyNumberFormat="1" applyFont="1" applyFill="1" applyAlignment="1">
      <alignment horizontal="left" vertical="top" wrapText="1"/>
    </xf>
    <xf numFmtId="14" fontId="11" fillId="28" borderId="0" xfId="0" applyNumberFormat="1" applyFont="1" applyFill="1" applyAlignment="1">
      <alignment horizontal="left"/>
    </xf>
    <xf numFmtId="0" fontId="11" fillId="28" borderId="0" xfId="0" applyFont="1" applyFill="1" applyAlignment="1">
      <alignment vertical="top"/>
    </xf>
    <xf numFmtId="0" fontId="53" fillId="36" borderId="23" xfId="0" applyFont="1" applyFill="1" applyBorder="1" applyAlignment="1">
      <alignment vertical="top" wrapText="1"/>
    </xf>
    <xf numFmtId="0" fontId="52" fillId="36" borderId="1" xfId="223" quotePrefix="1" applyFont="1" applyFill="1" applyBorder="1" applyAlignment="1">
      <alignment horizontal="left" vertical="top" wrapText="1"/>
    </xf>
    <xf numFmtId="0" fontId="9" fillId="28" borderId="0" xfId="0" applyFont="1" applyFill="1" applyAlignment="1">
      <alignment horizontal="left"/>
    </xf>
    <xf numFmtId="0" fontId="48" fillId="28" borderId="0" xfId="0" applyFont="1" applyFill="1" applyAlignment="1">
      <alignment horizontal="left" vertical="center"/>
    </xf>
    <xf numFmtId="0" fontId="52" fillId="27" borderId="1" xfId="0" applyFont="1" applyFill="1" applyBorder="1" applyAlignment="1">
      <alignment horizontal="right" vertical="center" wrapText="1"/>
    </xf>
    <xf numFmtId="0" fontId="52" fillId="27" borderId="1" xfId="0" applyFont="1" applyFill="1" applyBorder="1" applyAlignment="1">
      <alignment horizontal="right" vertical="top" wrapText="1"/>
    </xf>
    <xf numFmtId="0" fontId="55" fillId="36" borderId="1" xfId="0" applyFont="1" applyFill="1" applyBorder="1" applyAlignment="1">
      <alignment horizontal="left" vertical="top" wrapText="1"/>
    </xf>
    <xf numFmtId="0" fontId="53" fillId="27" borderId="1" xfId="0" applyFont="1" applyFill="1" applyBorder="1" applyAlignment="1">
      <alignment horizontal="right" vertical="top" wrapText="1"/>
    </xf>
    <xf numFmtId="0" fontId="54" fillId="36" borderId="23" xfId="0" applyFont="1" applyFill="1" applyBorder="1" applyAlignment="1">
      <alignment vertical="top" wrapText="1"/>
    </xf>
    <xf numFmtId="0" fontId="54" fillId="36" borderId="13" xfId="0" applyFont="1" applyFill="1" applyBorder="1" applyAlignment="1">
      <alignment vertical="top" wrapText="1"/>
    </xf>
    <xf numFmtId="0" fontId="64" fillId="31" borderId="12" xfId="0" applyFont="1" applyFill="1" applyBorder="1" applyAlignment="1">
      <alignment vertical="top" wrapText="1"/>
    </xf>
    <xf numFmtId="0" fontId="54" fillId="36" borderId="1" xfId="0" applyFont="1" applyFill="1" applyBorder="1" applyAlignment="1">
      <alignment vertical="top" wrapText="1"/>
    </xf>
    <xf numFmtId="0" fontId="52" fillId="28" borderId="0" xfId="0" applyFont="1" applyFill="1" applyAlignment="1">
      <alignment horizontal="right" vertical="top" wrapText="1"/>
    </xf>
    <xf numFmtId="0" fontId="0" fillId="28" borderId="0" xfId="0" applyFill="1" applyAlignment="1">
      <alignment horizontal="left"/>
    </xf>
    <xf numFmtId="0" fontId="11" fillId="28" borderId="0" xfId="0" applyFont="1" applyFill="1" applyAlignment="1">
      <alignment horizontal="left"/>
    </xf>
    <xf numFmtId="0" fontId="11" fillId="28" borderId="0" xfId="2" applyFont="1" applyFill="1" applyAlignment="1">
      <alignment horizontal="center" vertical="top" wrapText="1"/>
    </xf>
    <xf numFmtId="0" fontId="9" fillId="28" borderId="0" xfId="0" applyFont="1" applyFill="1" applyAlignment="1">
      <alignment vertical="top"/>
    </xf>
    <xf numFmtId="0" fontId="10" fillId="28" borderId="0" xfId="0" applyFont="1" applyFill="1" applyAlignment="1">
      <alignment horizontal="left"/>
    </xf>
    <xf numFmtId="0" fontId="29" fillId="28" borderId="0" xfId="0" applyFont="1" applyFill="1"/>
    <xf numFmtId="0" fontId="52" fillId="32" borderId="1" xfId="1" applyFont="1" applyFill="1" applyBorder="1" applyAlignment="1">
      <alignment horizontal="center" vertical="top" wrapText="1"/>
    </xf>
    <xf numFmtId="0" fontId="52" fillId="32" borderId="1" xfId="1" applyFont="1" applyFill="1" applyBorder="1" applyAlignment="1">
      <alignment horizontal="center" vertical="top"/>
    </xf>
    <xf numFmtId="49" fontId="11" fillId="28" borderId="0" xfId="2" applyNumberFormat="1" applyFont="1" applyFill="1" applyAlignment="1">
      <alignment horizontal="center" vertical="top" wrapText="1"/>
    </xf>
    <xf numFmtId="0" fontId="11" fillId="28" borderId="0" xfId="2" applyFont="1" applyFill="1" applyAlignment="1">
      <alignment vertical="top" wrapText="1"/>
    </xf>
    <xf numFmtId="0" fontId="3" fillId="28" borderId="0" xfId="226" applyFill="1"/>
    <xf numFmtId="0" fontId="7" fillId="28" borderId="0" xfId="2" applyFill="1"/>
    <xf numFmtId="0" fontId="9" fillId="28" borderId="0" xfId="2" applyFont="1" applyFill="1"/>
    <xf numFmtId="14" fontId="11" fillId="28" borderId="0" xfId="2" applyNumberFormat="1" applyFont="1" applyFill="1" applyAlignment="1">
      <alignment horizontal="left" vertical="top" wrapText="1"/>
    </xf>
    <xf numFmtId="0" fontId="29" fillId="28" borderId="0" xfId="2" applyFont="1" applyFill="1" applyAlignment="1">
      <alignment horizontal="left" vertical="top" wrapText="1"/>
    </xf>
    <xf numFmtId="0" fontId="29" fillId="28" borderId="0" xfId="2" applyFont="1" applyFill="1" applyAlignment="1">
      <alignment vertical="top" wrapText="1"/>
    </xf>
    <xf numFmtId="0" fontId="55" fillId="32" borderId="1" xfId="0" applyFont="1" applyFill="1" applyBorder="1" applyAlignment="1">
      <alignment horizontal="center" vertical="top" wrapText="1"/>
    </xf>
    <xf numFmtId="0" fontId="55" fillId="0" borderId="14" xfId="0" applyFont="1" applyBorder="1" applyAlignment="1">
      <alignment horizontal="center" vertical="top" wrapText="1"/>
    </xf>
    <xf numFmtId="0" fontId="68" fillId="0" borderId="0" xfId="2" applyFont="1" applyAlignment="1">
      <alignment vertical="top"/>
    </xf>
    <xf numFmtId="0" fontId="68" fillId="0" borderId="0" xfId="2" applyFont="1" applyAlignment="1">
      <alignment vertical="top" wrapText="1"/>
    </xf>
    <xf numFmtId="0" fontId="69" fillId="0" borderId="0" xfId="0" applyFont="1" applyAlignment="1">
      <alignment vertical="top"/>
    </xf>
    <xf numFmtId="0" fontId="40" fillId="0" borderId="0" xfId="0" applyFont="1"/>
    <xf numFmtId="0" fontId="39" fillId="0" borderId="34" xfId="0" applyFont="1" applyBorder="1" applyAlignment="1">
      <alignment horizontal="center" vertical="center" wrapText="1"/>
    </xf>
    <xf numFmtId="0" fontId="39" fillId="0" borderId="0" xfId="0" applyFont="1" applyAlignment="1">
      <alignment horizontal="center" vertical="center" wrapText="1"/>
    </xf>
    <xf numFmtId="0" fontId="52" fillId="35" borderId="1" xfId="0" applyFont="1" applyFill="1" applyBorder="1" applyAlignment="1">
      <alignment horizontal="center" vertical="top" wrapText="1"/>
    </xf>
    <xf numFmtId="165" fontId="11" fillId="28" borderId="0" xfId="2" applyNumberFormat="1" applyFont="1" applyFill="1" applyAlignment="1">
      <alignment horizontal="left" vertical="top" wrapText="1"/>
    </xf>
    <xf numFmtId="165" fontId="11" fillId="28" borderId="0" xfId="2" quotePrefix="1" applyNumberFormat="1" applyFont="1" applyFill="1" applyAlignment="1">
      <alignment horizontal="left" vertical="top" wrapText="1"/>
    </xf>
    <xf numFmtId="165" fontId="11" fillId="28" borderId="0" xfId="0" applyNumberFormat="1" applyFont="1" applyFill="1" applyAlignment="1">
      <alignment horizontal="left" vertical="top" wrapText="1"/>
    </xf>
    <xf numFmtId="49" fontId="30" fillId="0" borderId="25" xfId="0" applyNumberFormat="1" applyFont="1" applyBorder="1" applyAlignment="1">
      <alignment vertical="top" wrapText="1"/>
    </xf>
    <xf numFmtId="0" fontId="55" fillId="28" borderId="1" xfId="0" applyFont="1" applyFill="1" applyBorder="1" applyAlignment="1">
      <alignment horizontal="left" vertical="top"/>
    </xf>
    <xf numFmtId="0" fontId="54" fillId="0" borderId="1" xfId="0" applyFont="1" applyBorder="1" applyAlignment="1">
      <alignment vertical="top" wrapText="1"/>
    </xf>
    <xf numFmtId="0" fontId="55" fillId="0" borderId="1" xfId="223" applyFont="1" applyBorder="1" applyAlignment="1">
      <alignment horizontal="left" vertical="top"/>
    </xf>
    <xf numFmtId="0" fontId="55" fillId="0" borderId="1" xfId="223" applyFont="1" applyBorder="1" applyAlignment="1">
      <alignment horizontal="left" vertical="center"/>
    </xf>
    <xf numFmtId="0" fontId="54" fillId="0" borderId="1" xfId="0" quotePrefix="1" applyFont="1" applyBorder="1" applyAlignment="1">
      <alignment horizontal="left" vertical="center"/>
    </xf>
    <xf numFmtId="0" fontId="54" fillId="0" borderId="1" xfId="0" applyFont="1" applyBorder="1" applyAlignment="1">
      <alignment horizontal="left" vertical="center"/>
    </xf>
    <xf numFmtId="0" fontId="52" fillId="36" borderId="31" xfId="223" applyFont="1" applyFill="1" applyBorder="1" applyAlignment="1">
      <alignment horizontal="left" vertical="top" wrapText="1"/>
    </xf>
    <xf numFmtId="0" fontId="55" fillId="36" borderId="31" xfId="0" applyFont="1" applyFill="1" applyBorder="1" applyAlignment="1">
      <alignment vertical="top" wrapText="1"/>
    </xf>
    <xf numFmtId="0" fontId="52" fillId="32" borderId="31" xfId="1" applyFont="1" applyFill="1" applyBorder="1" applyAlignment="1">
      <alignment horizontal="center" vertical="top" wrapText="1"/>
    </xf>
    <xf numFmtId="0" fontId="30" fillId="27" borderId="0" xfId="0" applyFont="1" applyFill="1" applyAlignment="1">
      <alignment horizontal="left" vertical="center" wrapText="1"/>
    </xf>
    <xf numFmtId="0" fontId="36" fillId="0" borderId="0" xfId="0" applyFont="1" applyAlignment="1">
      <alignment wrapText="1"/>
    </xf>
    <xf numFmtId="0" fontId="40" fillId="0" borderId="0" xfId="0" applyFont="1" applyAlignment="1">
      <alignment vertical="top" wrapText="1"/>
    </xf>
    <xf numFmtId="0" fontId="63" fillId="31" borderId="14" xfId="0" applyFont="1" applyFill="1" applyBorder="1" applyAlignment="1">
      <alignment vertical="top" wrapText="1"/>
    </xf>
    <xf numFmtId="0" fontId="63" fillId="31" borderId="12" xfId="0" applyFont="1" applyFill="1" applyBorder="1" applyAlignment="1">
      <alignment vertical="top" wrapText="1"/>
    </xf>
    <xf numFmtId="0" fontId="53" fillId="0" borderId="0" xfId="0" applyFont="1"/>
    <xf numFmtId="0" fontId="63" fillId="31" borderId="33" xfId="0" applyFont="1" applyFill="1" applyBorder="1" applyAlignment="1">
      <alignment vertical="top"/>
    </xf>
    <xf numFmtId="0" fontId="63" fillId="31" borderId="14" xfId="0" applyFont="1" applyFill="1" applyBorder="1" applyAlignment="1">
      <alignment vertical="top"/>
    </xf>
    <xf numFmtId="0" fontId="63" fillId="31" borderId="12" xfId="0" applyFont="1" applyFill="1" applyBorder="1" applyAlignment="1">
      <alignment vertical="top"/>
    </xf>
    <xf numFmtId="0" fontId="11" fillId="28" borderId="0" xfId="2" applyFont="1" applyFill="1" applyAlignment="1">
      <alignment horizontal="left" vertical="top" wrapText="1"/>
    </xf>
    <xf numFmtId="0" fontId="0" fillId="28" borderId="0" xfId="0" applyFill="1" applyAlignment="1">
      <alignment wrapText="1"/>
    </xf>
    <xf numFmtId="166" fontId="30" fillId="28" borderId="0" xfId="2" applyNumberFormat="1" applyFont="1" applyFill="1" applyAlignment="1">
      <alignment horizontal="left" vertical="top" wrapText="1"/>
    </xf>
    <xf numFmtId="165" fontId="11" fillId="0" borderId="0" xfId="0" applyNumberFormat="1" applyFont="1" applyAlignment="1">
      <alignment horizontal="left" vertical="top" wrapText="1"/>
    </xf>
    <xf numFmtId="17" fontId="30" fillId="28" borderId="0" xfId="0" applyNumberFormat="1" applyFont="1" applyFill="1" applyAlignment="1">
      <alignment horizontal="left" vertical="top"/>
    </xf>
    <xf numFmtId="0" fontId="11" fillId="27" borderId="25" xfId="0" applyFont="1" applyFill="1" applyBorder="1" applyAlignment="1">
      <alignment horizontal="right" vertical="center"/>
    </xf>
    <xf numFmtId="0" fontId="43" fillId="0" borderId="1" xfId="2" quotePrefix="1" applyFont="1" applyBorder="1" applyAlignment="1">
      <alignment horizontal="left" vertical="top" wrapText="1"/>
    </xf>
    <xf numFmtId="49" fontId="11" fillId="0" borderId="0" xfId="2" applyNumberFormat="1" applyFont="1" applyAlignment="1">
      <alignment horizontal="center" vertical="top" wrapText="1"/>
    </xf>
    <xf numFmtId="0" fontId="29" fillId="0" borderId="0" xfId="2" applyFont="1" applyAlignment="1">
      <alignment horizontal="left" vertical="top" wrapText="1"/>
    </xf>
    <xf numFmtId="0" fontId="70" fillId="0" borderId="0" xfId="0" applyFont="1" applyAlignment="1">
      <alignment horizontal="left" vertical="top" wrapText="1"/>
    </xf>
    <xf numFmtId="0" fontId="71" fillId="0" borderId="0" xfId="0" applyFont="1" applyAlignment="1">
      <alignment horizontal="left" vertical="top" wrapText="1"/>
    </xf>
    <xf numFmtId="0" fontId="74" fillId="0" borderId="0" xfId="671"/>
    <xf numFmtId="0" fontId="52" fillId="35" borderId="31" xfId="1" applyFont="1" applyFill="1" applyBorder="1" applyAlignment="1">
      <alignment horizontal="center" vertical="top" wrapText="1"/>
    </xf>
    <xf numFmtId="0" fontId="1" fillId="25" borderId="1" xfId="0" applyFont="1" applyFill="1" applyBorder="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23" xfId="0" applyFont="1" applyBorder="1" applyAlignment="1">
      <alignment vertical="top"/>
    </xf>
    <xf numFmtId="0" fontId="1" fillId="0" borderId="13" xfId="0" applyFont="1" applyBorder="1" applyAlignment="1">
      <alignment vertical="top"/>
    </xf>
    <xf numFmtId="0" fontId="1" fillId="0" borderId="0" xfId="0" applyFont="1" applyAlignment="1">
      <alignment vertical="center"/>
    </xf>
    <xf numFmtId="0" fontId="1" fillId="0" borderId="0" xfId="0" applyFont="1"/>
    <xf numFmtId="0" fontId="1" fillId="0" borderId="0" xfId="0" applyFont="1" applyAlignment="1">
      <alignment wrapText="1"/>
    </xf>
    <xf numFmtId="0" fontId="52" fillId="25" borderId="31" xfId="1" applyFont="1" applyFill="1" applyBorder="1" applyAlignment="1">
      <alignment horizontal="center" vertical="top" wrapText="1"/>
    </xf>
    <xf numFmtId="49" fontId="52" fillId="36" borderId="31" xfId="0" applyNumberFormat="1" applyFont="1" applyFill="1" applyBorder="1" applyAlignment="1">
      <alignment vertical="top" wrapText="1"/>
    </xf>
    <xf numFmtId="0" fontId="52" fillId="36" borderId="31" xfId="223" applyFont="1" applyFill="1" applyBorder="1" applyAlignment="1">
      <alignment vertical="top" wrapText="1"/>
    </xf>
    <xf numFmtId="0" fontId="1" fillId="0" borderId="34" xfId="0" applyFont="1" applyBorder="1" applyAlignment="1">
      <alignment vertical="center" wrapText="1"/>
    </xf>
    <xf numFmtId="0" fontId="11" fillId="0" borderId="0" xfId="0" applyFont="1"/>
    <xf numFmtId="49" fontId="11" fillId="0" borderId="0" xfId="0" applyNumberFormat="1" applyFont="1" applyAlignment="1">
      <alignment horizontal="left" vertical="top" wrapText="1"/>
    </xf>
    <xf numFmtId="14" fontId="11" fillId="0" borderId="0" xfId="0" applyNumberFormat="1" applyFont="1" applyAlignment="1">
      <alignment horizontal="left" vertical="top" wrapText="1"/>
    </xf>
    <xf numFmtId="0" fontId="30" fillId="0" borderId="0" xfId="0" applyFont="1" applyAlignment="1">
      <alignment vertical="center" wrapText="1"/>
    </xf>
    <xf numFmtId="0" fontId="33" fillId="0" borderId="0" xfId="0" applyFont="1" applyAlignment="1">
      <alignment vertical="center" wrapText="1"/>
    </xf>
    <xf numFmtId="0" fontId="11" fillId="0" borderId="0" xfId="0" applyFont="1" applyAlignment="1">
      <alignment horizontal="left"/>
    </xf>
    <xf numFmtId="0" fontId="71" fillId="0" borderId="32" xfId="0" applyFont="1" applyBorder="1" applyAlignment="1">
      <alignment horizontal="left" vertical="top" wrapText="1"/>
    </xf>
    <xf numFmtId="0" fontId="54" fillId="36" borderId="35" xfId="0" applyFont="1" applyFill="1" applyBorder="1" applyAlignment="1">
      <alignment vertical="top" wrapText="1"/>
    </xf>
    <xf numFmtId="0" fontId="55" fillId="25" borderId="35" xfId="0" applyFont="1" applyFill="1" applyBorder="1" applyAlignment="1">
      <alignment vertical="top" wrapText="1"/>
    </xf>
    <xf numFmtId="0" fontId="54" fillId="0" borderId="35" xfId="0" applyFont="1" applyBorder="1" applyAlignment="1">
      <alignment vertical="top" wrapText="1"/>
    </xf>
    <xf numFmtId="0" fontId="70" fillId="0" borderId="0" xfId="0" applyFont="1" applyAlignment="1">
      <alignment horizontal="left" wrapText="1"/>
    </xf>
    <xf numFmtId="0" fontId="71" fillId="0" borderId="0" xfId="0" applyFont="1" applyAlignment="1">
      <alignment horizontal="left" vertical="top" wrapText="1"/>
    </xf>
    <xf numFmtId="0" fontId="73" fillId="0" borderId="0" xfId="0" applyFont="1" applyAlignment="1">
      <alignment horizontal="left" vertical="top" wrapText="1"/>
    </xf>
    <xf numFmtId="0" fontId="40" fillId="0" borderId="0" xfId="0" applyFont="1" applyAlignment="1">
      <alignment horizontal="left" vertical="top" wrapText="1"/>
    </xf>
    <xf numFmtId="0" fontId="70" fillId="0" borderId="0" xfId="0" applyFont="1" applyAlignment="1">
      <alignment horizontal="left" vertical="top" wrapText="1"/>
    </xf>
    <xf numFmtId="0" fontId="71" fillId="0" borderId="0" xfId="0" applyFont="1" applyAlignment="1">
      <alignment horizontal="left" wrapText="1"/>
    </xf>
    <xf numFmtId="0" fontId="41" fillId="28" borderId="0" xfId="0" applyFont="1" applyFill="1" applyAlignment="1">
      <alignment horizontal="left" vertical="center" wrapText="1"/>
    </xf>
    <xf numFmtId="0" fontId="29" fillId="25" borderId="0" xfId="2" applyFont="1" applyFill="1" applyAlignment="1">
      <alignment horizontal="left" vertical="center" wrapText="1"/>
    </xf>
    <xf numFmtId="0" fontId="50" fillId="25" borderId="0" xfId="0" applyFont="1" applyFill="1" applyAlignment="1">
      <alignment horizontal="left" vertical="center" wrapText="1"/>
    </xf>
    <xf numFmtId="0" fontId="70" fillId="0" borderId="0" xfId="0" applyFont="1" applyAlignment="1">
      <alignment horizontal="left" vertical="center"/>
    </xf>
    <xf numFmtId="0" fontId="71" fillId="0" borderId="0" xfId="0" applyFont="1" applyAlignment="1">
      <alignment vertical="top" wrapText="1"/>
    </xf>
    <xf numFmtId="0" fontId="30" fillId="0" borderId="0" xfId="0" applyFont="1" applyAlignment="1">
      <alignment vertical="center" wrapText="1"/>
    </xf>
    <xf numFmtId="0" fontId="39" fillId="0" borderId="32" xfId="0" applyFont="1" applyBorder="1" applyAlignment="1">
      <alignment vertical="top" wrapText="1"/>
    </xf>
    <xf numFmtId="0" fontId="46" fillId="0" borderId="32" xfId="0" applyFont="1" applyBorder="1" applyAlignment="1">
      <alignment vertical="top" wrapText="1"/>
    </xf>
    <xf numFmtId="0" fontId="1" fillId="0" borderId="0" xfId="0" applyFont="1" applyAlignment="1">
      <alignment vertical="top" wrapText="1"/>
    </xf>
    <xf numFmtId="0" fontId="40" fillId="0" borderId="0" xfId="0" applyFont="1" applyAlignment="1">
      <alignment vertical="top"/>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31" xfId="0" applyFont="1" applyBorder="1" applyAlignment="1">
      <alignment vertical="top"/>
    </xf>
    <xf numFmtId="0" fontId="1" fillId="0" borderId="23" xfId="0" applyFont="1" applyBorder="1" applyAlignment="1">
      <alignment vertical="top"/>
    </xf>
    <xf numFmtId="0" fontId="39" fillId="0" borderId="0" xfId="0" applyFont="1" applyAlignment="1">
      <alignment vertical="top" wrapText="1"/>
    </xf>
    <xf numFmtId="0" fontId="47" fillId="0" borderId="0" xfId="0" applyFont="1" applyAlignment="1">
      <alignment vertical="top" wrapText="1"/>
    </xf>
    <xf numFmtId="0" fontId="45" fillId="0" borderId="0" xfId="0" applyFont="1" applyAlignment="1">
      <alignment vertical="top"/>
    </xf>
    <xf numFmtId="0" fontId="30" fillId="27" borderId="25" xfId="0" applyFont="1" applyFill="1" applyBorder="1" applyAlignment="1">
      <alignment vertical="center" wrapText="1"/>
    </xf>
    <xf numFmtId="0" fontId="30" fillId="27" borderId="26" xfId="0" applyFont="1" applyFill="1"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30" fillId="27" borderId="27" xfId="0" applyFont="1" applyFill="1" applyBorder="1" applyAlignment="1">
      <alignment horizontal="left" vertical="center" wrapText="1"/>
    </xf>
    <xf numFmtId="0" fontId="30" fillId="27" borderId="28" xfId="0" applyFont="1" applyFill="1" applyBorder="1" applyAlignment="1">
      <alignment horizontal="left" vertical="center" wrapText="1"/>
    </xf>
    <xf numFmtId="0" fontId="30" fillId="26" borderId="26" xfId="0" applyFont="1" applyFill="1" applyBorder="1" applyAlignment="1">
      <alignment horizontal="left" vertical="center" wrapText="1"/>
    </xf>
    <xf numFmtId="0" fontId="30" fillId="0" borderId="27" xfId="0" applyFont="1" applyBorder="1"/>
    <xf numFmtId="0" fontId="0" fillId="27" borderId="27" xfId="0" applyFill="1" applyBorder="1" applyAlignment="1">
      <alignment horizontal="left" vertical="center"/>
    </xf>
    <xf numFmtId="0" fontId="0" fillId="27" borderId="28" xfId="0" applyFill="1" applyBorder="1" applyAlignment="1">
      <alignment horizontal="left" vertical="center"/>
    </xf>
    <xf numFmtId="0" fontId="41" fillId="0" borderId="0" xfId="2" applyFont="1" applyAlignment="1">
      <alignment horizontal="center" vertical="top" wrapText="1"/>
    </xf>
    <xf numFmtId="0" fontId="32" fillId="0" borderId="0" xfId="0" applyFont="1" applyAlignment="1">
      <alignment horizontal="center" vertical="top"/>
    </xf>
    <xf numFmtId="0" fontId="33" fillId="0" borderId="0" xfId="0" applyFont="1"/>
    <xf numFmtId="0" fontId="30" fillId="26" borderId="26" xfId="0" applyFont="1" applyFill="1" applyBorder="1" applyAlignment="1">
      <alignment horizontal="left" vertical="center"/>
    </xf>
    <xf numFmtId="0" fontId="30" fillId="27" borderId="25" xfId="0" applyFont="1" applyFill="1" applyBorder="1" applyAlignment="1">
      <alignment horizontal="left" vertical="center" wrapText="1"/>
    </xf>
    <xf numFmtId="0" fontId="30" fillId="27" borderId="25" xfId="0" applyFont="1" applyFill="1" applyBorder="1" applyAlignment="1">
      <alignment horizontal="left" vertical="center"/>
    </xf>
    <xf numFmtId="0" fontId="30" fillId="0" borderId="25" xfId="0" applyFont="1" applyBorder="1" applyAlignment="1">
      <alignment vertical="center" wrapText="1"/>
    </xf>
    <xf numFmtId="0" fontId="31" fillId="27" borderId="25" xfId="0" applyFont="1" applyFill="1" applyBorder="1" applyAlignment="1">
      <alignment vertical="center"/>
    </xf>
    <xf numFmtId="0" fontId="34" fillId="0" borderId="25" xfId="0" applyFont="1" applyBorder="1" applyAlignment="1">
      <alignment vertical="center"/>
    </xf>
    <xf numFmtId="0" fontId="44" fillId="0" borderId="0" xfId="0" applyFont="1" applyAlignment="1">
      <alignment vertical="top" wrapText="1"/>
    </xf>
    <xf numFmtId="0" fontId="56" fillId="29" borderId="35" xfId="0" applyFont="1" applyFill="1" applyBorder="1" applyAlignment="1">
      <alignment horizontal="center" vertical="center" textRotation="180" wrapText="1"/>
    </xf>
    <xf numFmtId="0" fontId="56" fillId="29" borderId="24" xfId="0" applyFont="1" applyFill="1" applyBorder="1" applyAlignment="1">
      <alignment horizontal="center" vertical="center" textRotation="180" wrapText="1"/>
    </xf>
    <xf numFmtId="0" fontId="54" fillId="0" borderId="24" xfId="0" applyFont="1" applyBorder="1" applyAlignment="1">
      <alignment horizontal="center" vertical="center" textRotation="180" wrapText="1"/>
    </xf>
    <xf numFmtId="0" fontId="52" fillId="36" borderId="31" xfId="223" applyFont="1" applyFill="1" applyBorder="1" applyAlignment="1">
      <alignment horizontal="left" vertical="top" wrapText="1"/>
    </xf>
    <xf numFmtId="0" fontId="52" fillId="36" borderId="23" xfId="223" applyFont="1" applyFill="1" applyBorder="1" applyAlignment="1">
      <alignment horizontal="left" vertical="top" wrapText="1"/>
    </xf>
    <xf numFmtId="0" fontId="0" fillId="36" borderId="23" xfId="0" applyFill="1" applyBorder="1" applyAlignment="1">
      <alignment horizontal="left" vertical="top" wrapText="1"/>
    </xf>
    <xf numFmtId="0" fontId="0" fillId="36" borderId="13" xfId="0" applyFill="1" applyBorder="1" applyAlignment="1">
      <alignment horizontal="left" vertical="top" wrapText="1"/>
    </xf>
    <xf numFmtId="0" fontId="55" fillId="36" borderId="31" xfId="0" applyFont="1" applyFill="1" applyBorder="1" applyAlignment="1">
      <alignment vertical="top" wrapText="1"/>
    </xf>
    <xf numFmtId="0" fontId="55" fillId="36" borderId="23" xfId="0" applyFont="1" applyFill="1" applyBorder="1" applyAlignment="1">
      <alignment vertical="top" wrapText="1"/>
    </xf>
    <xf numFmtId="0" fontId="0" fillId="36" borderId="23" xfId="0" applyFill="1" applyBorder="1" applyAlignment="1">
      <alignment vertical="top" wrapText="1"/>
    </xf>
    <xf numFmtId="0" fontId="0" fillId="36" borderId="13" xfId="0" applyFill="1" applyBorder="1" applyAlignment="1">
      <alignment vertical="top" wrapText="1"/>
    </xf>
    <xf numFmtId="0" fontId="52" fillId="35" borderId="31" xfId="1" applyFont="1" applyFill="1" applyBorder="1" applyAlignment="1">
      <alignment horizontal="center" vertical="top" wrapText="1"/>
    </xf>
    <xf numFmtId="0" fontId="52" fillId="35" borderId="23" xfId="1" applyFont="1" applyFill="1" applyBorder="1" applyAlignment="1">
      <alignment horizontal="center" vertical="top" wrapText="1"/>
    </xf>
    <xf numFmtId="0" fontId="0" fillId="0" borderId="23" xfId="0" applyBorder="1" applyAlignment="1">
      <alignment horizontal="center" vertical="top" wrapText="1"/>
    </xf>
    <xf numFmtId="0" fontId="0" fillId="0" borderId="13" xfId="0" applyBorder="1" applyAlignment="1">
      <alignment horizontal="center" vertical="top" wrapText="1"/>
    </xf>
    <xf numFmtId="0" fontId="0" fillId="0" borderId="23" xfId="0" applyBorder="1" applyAlignment="1">
      <alignment horizontal="left" vertical="top" wrapText="1"/>
    </xf>
    <xf numFmtId="0" fontId="0" fillId="0" borderId="13" xfId="0" applyBorder="1" applyAlignment="1">
      <alignment horizontal="left" vertical="top" wrapText="1"/>
    </xf>
    <xf numFmtId="0" fontId="0" fillId="0" borderId="23" xfId="0" applyBorder="1" applyAlignment="1">
      <alignment vertical="top" wrapText="1"/>
    </xf>
    <xf numFmtId="0" fontId="0" fillId="0" borderId="13" xfId="0" applyBorder="1" applyAlignment="1">
      <alignment vertical="top" wrapText="1"/>
    </xf>
    <xf numFmtId="0" fontId="63" fillId="31" borderId="11" xfId="0" applyFont="1" applyFill="1" applyBorder="1" applyAlignment="1">
      <alignment vertical="top" wrapText="1"/>
    </xf>
    <xf numFmtId="0" fontId="34" fillId="0" borderId="14" xfId="0" applyFont="1" applyBorder="1" applyAlignment="1">
      <alignment vertical="top" wrapText="1"/>
    </xf>
    <xf numFmtId="0" fontId="37" fillId="0" borderId="11" xfId="2" applyFont="1" applyBorder="1" applyAlignment="1">
      <alignment horizontal="left" vertical="top" wrapText="1"/>
    </xf>
    <xf numFmtId="0" fontId="37" fillId="0" borderId="14" xfId="2" applyFont="1" applyBorder="1" applyAlignment="1">
      <alignment horizontal="left" vertical="top" wrapText="1"/>
    </xf>
    <xf numFmtId="0" fontId="37" fillId="0" borderId="12" xfId="2" applyFont="1" applyBorder="1" applyAlignment="1">
      <alignment horizontal="left" vertical="top" wrapText="1"/>
    </xf>
  </cellXfs>
  <cellStyles count="672">
    <cellStyle name="20% - Accent1 2" xfId="5" xr:uid="{00000000-0005-0000-0000-000000000000}"/>
    <cellStyle name="20% - Accent1 2 2" xfId="227" xr:uid="{00000000-0005-0000-0000-000001000000}"/>
    <cellStyle name="20% - Accent1 2_IHI" xfId="255" xr:uid="{00000000-0005-0000-0000-000002000000}"/>
    <cellStyle name="20% - Accent1 3" xfId="4" xr:uid="{00000000-0005-0000-0000-000003000000}"/>
    <cellStyle name="20% - Accent2 2" xfId="7" xr:uid="{00000000-0005-0000-0000-000004000000}"/>
    <cellStyle name="20% - Accent2 2 2" xfId="228" xr:uid="{00000000-0005-0000-0000-000005000000}"/>
    <cellStyle name="20% - Accent2 2_IHI" xfId="254" xr:uid="{00000000-0005-0000-0000-000006000000}"/>
    <cellStyle name="20% - Accent2 3" xfId="6" xr:uid="{00000000-0005-0000-0000-000007000000}"/>
    <cellStyle name="20% - Accent3 2" xfId="9" xr:uid="{00000000-0005-0000-0000-000008000000}"/>
    <cellStyle name="20% - Accent3 2 2" xfId="229" xr:uid="{00000000-0005-0000-0000-000009000000}"/>
    <cellStyle name="20% - Accent3 2_IHI" xfId="253" xr:uid="{00000000-0005-0000-0000-00000A000000}"/>
    <cellStyle name="20% - Accent3 3" xfId="8" xr:uid="{00000000-0005-0000-0000-00000B000000}"/>
    <cellStyle name="20% - Accent4 2" xfId="11" xr:uid="{00000000-0005-0000-0000-00000C000000}"/>
    <cellStyle name="20% - Accent4 2 2" xfId="230" xr:uid="{00000000-0005-0000-0000-00000D000000}"/>
    <cellStyle name="20% - Accent4 2_IHI" xfId="249" xr:uid="{00000000-0005-0000-0000-00000E000000}"/>
    <cellStyle name="20% - Accent4 3" xfId="10" xr:uid="{00000000-0005-0000-0000-00000F000000}"/>
    <cellStyle name="20% - Accent5 2" xfId="13" xr:uid="{00000000-0005-0000-0000-000010000000}"/>
    <cellStyle name="20% - Accent5 2 2" xfId="231" xr:uid="{00000000-0005-0000-0000-000011000000}"/>
    <cellStyle name="20% - Accent5 2_IHI" xfId="247" xr:uid="{00000000-0005-0000-0000-000012000000}"/>
    <cellStyle name="20% - Accent5 3" xfId="12" xr:uid="{00000000-0005-0000-0000-000013000000}"/>
    <cellStyle name="20% - Accent6 2" xfId="15" xr:uid="{00000000-0005-0000-0000-000014000000}"/>
    <cellStyle name="20% - Accent6 2 2" xfId="232" xr:uid="{00000000-0005-0000-0000-000015000000}"/>
    <cellStyle name="20% - Accent6 2_IHI" xfId="248" xr:uid="{00000000-0005-0000-0000-000016000000}"/>
    <cellStyle name="20% - Accent6 3" xfId="14" xr:uid="{00000000-0005-0000-0000-000017000000}"/>
    <cellStyle name="40% - Accent1 2" xfId="17" xr:uid="{00000000-0005-0000-0000-000018000000}"/>
    <cellStyle name="40% - Accent1 2 2" xfId="233" xr:uid="{00000000-0005-0000-0000-000019000000}"/>
    <cellStyle name="40% - Accent1 2_IHI" xfId="246" xr:uid="{00000000-0005-0000-0000-00001A000000}"/>
    <cellStyle name="40% - Accent1 3" xfId="16" xr:uid="{00000000-0005-0000-0000-00001B000000}"/>
    <cellStyle name="40% - Accent2 2" xfId="19" xr:uid="{00000000-0005-0000-0000-00001C000000}"/>
    <cellStyle name="40% - Accent2 2 2" xfId="234" xr:uid="{00000000-0005-0000-0000-00001D000000}"/>
    <cellStyle name="40% - Accent2 2_IHI" xfId="245" xr:uid="{00000000-0005-0000-0000-00001E000000}"/>
    <cellStyle name="40% - Accent2 3" xfId="18" xr:uid="{00000000-0005-0000-0000-00001F000000}"/>
    <cellStyle name="40% - Accent3 2" xfId="21" xr:uid="{00000000-0005-0000-0000-000020000000}"/>
    <cellStyle name="40% - Accent3 2 2" xfId="235" xr:uid="{00000000-0005-0000-0000-000021000000}"/>
    <cellStyle name="40% - Accent3 2_IHI" xfId="244" xr:uid="{00000000-0005-0000-0000-000022000000}"/>
    <cellStyle name="40% - Accent3 3" xfId="20" xr:uid="{00000000-0005-0000-0000-000023000000}"/>
    <cellStyle name="40% - Accent4 2" xfId="23" xr:uid="{00000000-0005-0000-0000-000024000000}"/>
    <cellStyle name="40% - Accent4 2 2" xfId="236" xr:uid="{00000000-0005-0000-0000-000025000000}"/>
    <cellStyle name="40% - Accent4 2_IHI" xfId="250" xr:uid="{00000000-0005-0000-0000-000026000000}"/>
    <cellStyle name="40% - Accent4 3" xfId="22" xr:uid="{00000000-0005-0000-0000-000027000000}"/>
    <cellStyle name="40% - Accent5 2" xfId="25" xr:uid="{00000000-0005-0000-0000-000028000000}"/>
    <cellStyle name="40% - Accent5 2 2" xfId="237" xr:uid="{00000000-0005-0000-0000-000029000000}"/>
    <cellStyle name="40% - Accent5 2_IHI" xfId="251" xr:uid="{00000000-0005-0000-0000-00002A000000}"/>
    <cellStyle name="40% - Accent5 3" xfId="24" xr:uid="{00000000-0005-0000-0000-00002B000000}"/>
    <cellStyle name="40% - Accent6 2" xfId="27" xr:uid="{00000000-0005-0000-0000-00002C000000}"/>
    <cellStyle name="40% - Accent6 2 2" xfId="238" xr:uid="{00000000-0005-0000-0000-00002D000000}"/>
    <cellStyle name="40% - Accent6 2_IHI" xfId="252" xr:uid="{00000000-0005-0000-0000-00002E000000}"/>
    <cellStyle name="40% - Accent6 3" xfId="26" xr:uid="{00000000-0005-0000-0000-00002F000000}"/>
    <cellStyle name="60% - Accent1 2" xfId="29" xr:uid="{00000000-0005-0000-0000-000030000000}"/>
    <cellStyle name="60% - Accent1 3" xfId="28" xr:uid="{00000000-0005-0000-0000-000031000000}"/>
    <cellStyle name="60% - Accent2 2" xfId="31" xr:uid="{00000000-0005-0000-0000-000032000000}"/>
    <cellStyle name="60% - Accent2 3" xfId="30" xr:uid="{00000000-0005-0000-0000-000033000000}"/>
    <cellStyle name="60% - Accent3 2" xfId="33" xr:uid="{00000000-0005-0000-0000-000034000000}"/>
    <cellStyle name="60% - Accent3 3" xfId="32" xr:uid="{00000000-0005-0000-0000-000035000000}"/>
    <cellStyle name="60% - Accent4 2" xfId="35" xr:uid="{00000000-0005-0000-0000-000036000000}"/>
    <cellStyle name="60% - Accent4 3" xfId="34" xr:uid="{00000000-0005-0000-0000-000037000000}"/>
    <cellStyle name="60% - Accent5 2" xfId="37" xr:uid="{00000000-0005-0000-0000-000038000000}"/>
    <cellStyle name="60% - Accent5 3" xfId="36" xr:uid="{00000000-0005-0000-0000-000039000000}"/>
    <cellStyle name="60% - Accent6 2" xfId="39" xr:uid="{00000000-0005-0000-0000-00003A000000}"/>
    <cellStyle name="60% - Accent6 3" xfId="38" xr:uid="{00000000-0005-0000-0000-00003B000000}"/>
    <cellStyle name="Accent1 2" xfId="41" xr:uid="{00000000-0005-0000-0000-00003C000000}"/>
    <cellStyle name="Accent1 3" xfId="40" xr:uid="{00000000-0005-0000-0000-00003D000000}"/>
    <cellStyle name="Accent2 2" xfId="43" xr:uid="{00000000-0005-0000-0000-00003E000000}"/>
    <cellStyle name="Accent2 3" xfId="42" xr:uid="{00000000-0005-0000-0000-00003F000000}"/>
    <cellStyle name="Accent3 2" xfId="45" xr:uid="{00000000-0005-0000-0000-000040000000}"/>
    <cellStyle name="Accent3 3" xfId="44" xr:uid="{00000000-0005-0000-0000-000041000000}"/>
    <cellStyle name="Accent4 2" xfId="47" xr:uid="{00000000-0005-0000-0000-000042000000}"/>
    <cellStyle name="Accent4 3" xfId="46" xr:uid="{00000000-0005-0000-0000-000043000000}"/>
    <cellStyle name="Accent5 2" xfId="49" xr:uid="{00000000-0005-0000-0000-000044000000}"/>
    <cellStyle name="Accent5 3" xfId="48" xr:uid="{00000000-0005-0000-0000-000045000000}"/>
    <cellStyle name="Accent6 2" xfId="51" xr:uid="{00000000-0005-0000-0000-000046000000}"/>
    <cellStyle name="Accent6 3" xfId="50" xr:uid="{00000000-0005-0000-0000-000047000000}"/>
    <cellStyle name="Bad 2" xfId="53" xr:uid="{00000000-0005-0000-0000-000048000000}"/>
    <cellStyle name="Bad 3" xfId="52" xr:uid="{00000000-0005-0000-0000-000049000000}"/>
    <cellStyle name="Calculation 2" xfId="55" xr:uid="{00000000-0005-0000-0000-00004A000000}"/>
    <cellStyle name="Calculation 2 2" xfId="95" xr:uid="{00000000-0005-0000-0000-00004B000000}"/>
    <cellStyle name="Calculation 2 2 2" xfId="130" xr:uid="{00000000-0005-0000-0000-00004C000000}"/>
    <cellStyle name="Calculation 2 2 2 2" xfId="189" xr:uid="{00000000-0005-0000-0000-00004D000000}"/>
    <cellStyle name="Calculation 2 2 3" xfId="149" xr:uid="{00000000-0005-0000-0000-00004E000000}"/>
    <cellStyle name="Calculation 2 2 3 2" xfId="208" xr:uid="{00000000-0005-0000-0000-00004F000000}"/>
    <cellStyle name="Calculation 2 3" xfId="105" xr:uid="{00000000-0005-0000-0000-000050000000}"/>
    <cellStyle name="Calculation 2 3 2" xfId="164" xr:uid="{00000000-0005-0000-0000-000051000000}"/>
    <cellStyle name="Calculation 2 4" xfId="115" xr:uid="{00000000-0005-0000-0000-000052000000}"/>
    <cellStyle name="Calculation 2 4 2" xfId="174" xr:uid="{00000000-0005-0000-0000-000053000000}"/>
    <cellStyle name="Calculation 2 5" xfId="140" xr:uid="{00000000-0005-0000-0000-000054000000}"/>
    <cellStyle name="Calculation 2 5 2" xfId="199" xr:uid="{00000000-0005-0000-0000-000055000000}"/>
    <cellStyle name="Calculation 3" xfId="54" xr:uid="{00000000-0005-0000-0000-000056000000}"/>
    <cellStyle name="Calculation 3 2" xfId="94" xr:uid="{00000000-0005-0000-0000-000057000000}"/>
    <cellStyle name="Calculation 3 2 2" xfId="129" xr:uid="{00000000-0005-0000-0000-000058000000}"/>
    <cellStyle name="Calculation 3 2 2 2" xfId="188" xr:uid="{00000000-0005-0000-0000-000059000000}"/>
    <cellStyle name="Calculation 3 2 3" xfId="148" xr:uid="{00000000-0005-0000-0000-00005A000000}"/>
    <cellStyle name="Calculation 3 2 3 2" xfId="207" xr:uid="{00000000-0005-0000-0000-00005B000000}"/>
    <cellStyle name="Calculation 3 3" xfId="104" xr:uid="{00000000-0005-0000-0000-00005C000000}"/>
    <cellStyle name="Calculation 3 3 2" xfId="163" xr:uid="{00000000-0005-0000-0000-00005D000000}"/>
    <cellStyle name="Calculation 3 4" xfId="114" xr:uid="{00000000-0005-0000-0000-00005E000000}"/>
    <cellStyle name="Calculation 3 4 2" xfId="173" xr:uid="{00000000-0005-0000-0000-00005F000000}"/>
    <cellStyle name="Calculation 3 5" xfId="139" xr:uid="{00000000-0005-0000-0000-000060000000}"/>
    <cellStyle name="Calculation 3 5 2" xfId="198" xr:uid="{00000000-0005-0000-0000-000061000000}"/>
    <cellStyle name="Calculation 4" xfId="89" xr:uid="{00000000-0005-0000-0000-000062000000}"/>
    <cellStyle name="Calculation 4 2" xfId="124" xr:uid="{00000000-0005-0000-0000-000063000000}"/>
    <cellStyle name="Calculation 4 2 2" xfId="183" xr:uid="{00000000-0005-0000-0000-000064000000}"/>
    <cellStyle name="Calculation 4 3" xfId="143" xr:uid="{00000000-0005-0000-0000-000065000000}"/>
    <cellStyle name="Calculation 4 3 2" xfId="202" xr:uid="{00000000-0005-0000-0000-000066000000}"/>
    <cellStyle name="Check Cell 2" xfId="57" xr:uid="{00000000-0005-0000-0000-000067000000}"/>
    <cellStyle name="Check Cell 3" xfId="56" xr:uid="{00000000-0005-0000-0000-000068000000}"/>
    <cellStyle name="Explanatory Text" xfId="223" builtinId="53"/>
    <cellStyle name="Explanatory Text 2" xfId="59" xr:uid="{00000000-0005-0000-0000-00006A000000}"/>
    <cellStyle name="Explanatory Text 3" xfId="60" xr:uid="{00000000-0005-0000-0000-00006B000000}"/>
    <cellStyle name="Explanatory Text 4" xfId="58" xr:uid="{00000000-0005-0000-0000-00006C000000}"/>
    <cellStyle name="Explanatory Text 5" xfId="261" xr:uid="{00000000-0005-0000-0000-00006D000000}"/>
    <cellStyle name="Good 2" xfId="62" xr:uid="{00000000-0005-0000-0000-00006E000000}"/>
    <cellStyle name="Good 3" xfId="61" xr:uid="{00000000-0005-0000-0000-00006F000000}"/>
    <cellStyle name="Heading 1 2" xfId="64" xr:uid="{00000000-0005-0000-0000-000070000000}"/>
    <cellStyle name="Heading 1 3" xfId="63" xr:uid="{00000000-0005-0000-0000-000071000000}"/>
    <cellStyle name="Heading 2 2" xfId="66" xr:uid="{00000000-0005-0000-0000-000072000000}"/>
    <cellStyle name="Heading 2 3" xfId="65" xr:uid="{00000000-0005-0000-0000-000073000000}"/>
    <cellStyle name="Heading 3 2" xfId="68" xr:uid="{00000000-0005-0000-0000-000074000000}"/>
    <cellStyle name="Heading 3 3" xfId="67" xr:uid="{00000000-0005-0000-0000-000075000000}"/>
    <cellStyle name="Heading 4 2" xfId="70" xr:uid="{00000000-0005-0000-0000-000076000000}"/>
    <cellStyle name="Heading 4 3" xfId="69" xr:uid="{00000000-0005-0000-0000-000077000000}"/>
    <cellStyle name="Hyperlink" xfId="671" builtinId="8"/>
    <cellStyle name="Input 2" xfId="72" xr:uid="{00000000-0005-0000-0000-000078000000}"/>
    <cellStyle name="Input 2 2" xfId="97" xr:uid="{00000000-0005-0000-0000-000079000000}"/>
    <cellStyle name="Input 2 2 2" xfId="132" xr:uid="{00000000-0005-0000-0000-00007A000000}"/>
    <cellStyle name="Input 2 2 2 2" xfId="191" xr:uid="{00000000-0005-0000-0000-00007B000000}"/>
    <cellStyle name="Input 2 2 3" xfId="151" xr:uid="{00000000-0005-0000-0000-00007C000000}"/>
    <cellStyle name="Input 2 2 3 2" xfId="210" xr:uid="{00000000-0005-0000-0000-00007D000000}"/>
    <cellStyle name="Input 2 3" xfId="107" xr:uid="{00000000-0005-0000-0000-00007E000000}"/>
    <cellStyle name="Input 2 3 2" xfId="166" xr:uid="{00000000-0005-0000-0000-00007F000000}"/>
    <cellStyle name="Input 2 4" xfId="117" xr:uid="{00000000-0005-0000-0000-000080000000}"/>
    <cellStyle name="Input 2 4 2" xfId="176" xr:uid="{00000000-0005-0000-0000-000081000000}"/>
    <cellStyle name="Input 2 5" xfId="142" xr:uid="{00000000-0005-0000-0000-000082000000}"/>
    <cellStyle name="Input 2 5 2" xfId="201" xr:uid="{00000000-0005-0000-0000-000083000000}"/>
    <cellStyle name="Input 3" xfId="71" xr:uid="{00000000-0005-0000-0000-000084000000}"/>
    <cellStyle name="Input 3 2" xfId="96" xr:uid="{00000000-0005-0000-0000-000085000000}"/>
    <cellStyle name="Input 3 2 2" xfId="131" xr:uid="{00000000-0005-0000-0000-000086000000}"/>
    <cellStyle name="Input 3 2 2 2" xfId="190" xr:uid="{00000000-0005-0000-0000-000087000000}"/>
    <cellStyle name="Input 3 2 3" xfId="150" xr:uid="{00000000-0005-0000-0000-000088000000}"/>
    <cellStyle name="Input 3 2 3 2" xfId="209" xr:uid="{00000000-0005-0000-0000-000089000000}"/>
    <cellStyle name="Input 3 3" xfId="106" xr:uid="{00000000-0005-0000-0000-00008A000000}"/>
    <cellStyle name="Input 3 3 2" xfId="165" xr:uid="{00000000-0005-0000-0000-00008B000000}"/>
    <cellStyle name="Input 3 4" xfId="116" xr:uid="{00000000-0005-0000-0000-00008C000000}"/>
    <cellStyle name="Input 3 4 2" xfId="175" xr:uid="{00000000-0005-0000-0000-00008D000000}"/>
    <cellStyle name="Input 3 5" xfId="141" xr:uid="{00000000-0005-0000-0000-00008E000000}"/>
    <cellStyle name="Input 3 5 2" xfId="200" xr:uid="{00000000-0005-0000-0000-00008F000000}"/>
    <cellStyle name="Input 4" xfId="90" xr:uid="{00000000-0005-0000-0000-000090000000}"/>
    <cellStyle name="Input 4 2" xfId="125" xr:uid="{00000000-0005-0000-0000-000091000000}"/>
    <cellStyle name="Input 4 2 2" xfId="184" xr:uid="{00000000-0005-0000-0000-000092000000}"/>
    <cellStyle name="Input 4 3" xfId="144" xr:uid="{00000000-0005-0000-0000-000093000000}"/>
    <cellStyle name="Input 4 3 2" xfId="203" xr:uid="{00000000-0005-0000-0000-000094000000}"/>
    <cellStyle name="Linked Cell 2" xfId="74" xr:uid="{00000000-0005-0000-0000-000095000000}"/>
    <cellStyle name="Linked Cell 3" xfId="73" xr:uid="{00000000-0005-0000-0000-000096000000}"/>
    <cellStyle name="Neutral 2" xfId="76" xr:uid="{00000000-0005-0000-0000-000097000000}"/>
    <cellStyle name="Neutral 3" xfId="75" xr:uid="{00000000-0005-0000-0000-000098000000}"/>
    <cellStyle name="Normal" xfId="0" builtinId="0"/>
    <cellStyle name="Normal 10" xfId="262" xr:uid="{00000000-0005-0000-0000-00009A000000}"/>
    <cellStyle name="Normal 10 2" xfId="266" xr:uid="{00000000-0005-0000-0000-00009B000000}"/>
    <cellStyle name="Normal 11" xfId="264" xr:uid="{00000000-0005-0000-0000-00009C000000}"/>
    <cellStyle name="Normal 12" xfId="226" xr:uid="{00000000-0005-0000-0000-00009D000000}"/>
    <cellStyle name="Normal 2" xfId="2" xr:uid="{00000000-0005-0000-0000-00009E000000}"/>
    <cellStyle name="Normal 3" xfId="1" xr:uid="{00000000-0005-0000-0000-00009F000000}"/>
    <cellStyle name="Normal 3 2" xfId="77" xr:uid="{00000000-0005-0000-0000-0000A0000000}"/>
    <cellStyle name="Normal 3 3" xfId="239" xr:uid="{00000000-0005-0000-0000-0000A1000000}"/>
    <cellStyle name="Normal 3 3 2" xfId="288" xr:uid="{00000000-0005-0000-0000-0000A2000000}"/>
    <cellStyle name="Normal 3 3 2 2" xfId="498" xr:uid="{00000000-0005-0000-0000-0000A3000000}"/>
    <cellStyle name="Normal 3 3 3" xfId="300" xr:uid="{00000000-0005-0000-0000-0000A4000000}"/>
    <cellStyle name="Normal 3 3 3 2" xfId="510" xr:uid="{00000000-0005-0000-0000-0000A5000000}"/>
    <cellStyle name="Normal 3 3 4" xfId="384" xr:uid="{00000000-0005-0000-0000-0000A6000000}"/>
    <cellStyle name="Normal 3 3 4 2" xfId="594" xr:uid="{00000000-0005-0000-0000-0000A7000000}"/>
    <cellStyle name="Normal 3 3 5" xfId="465" xr:uid="{00000000-0005-0000-0000-0000A8000000}"/>
    <cellStyle name="Normal 3 3 6" xfId="480" xr:uid="{00000000-0005-0000-0000-0000A9000000}"/>
    <cellStyle name="Normal 3 4" xfId="276" xr:uid="{00000000-0005-0000-0000-0000AA000000}"/>
    <cellStyle name="Normal 3 4 2" xfId="486" xr:uid="{00000000-0005-0000-0000-0000AB000000}"/>
    <cellStyle name="Normal 3 5" xfId="282" xr:uid="{00000000-0005-0000-0000-0000AC000000}"/>
    <cellStyle name="Normal 3 5 2" xfId="492" xr:uid="{00000000-0005-0000-0000-0000AD000000}"/>
    <cellStyle name="Normal 3 6" xfId="294" xr:uid="{00000000-0005-0000-0000-0000AE000000}"/>
    <cellStyle name="Normal 3 6 2" xfId="504" xr:uid="{00000000-0005-0000-0000-0000AF000000}"/>
    <cellStyle name="Normal 3 7" xfId="378" xr:uid="{00000000-0005-0000-0000-0000B0000000}"/>
    <cellStyle name="Normal 3 7 2" xfId="588" xr:uid="{00000000-0005-0000-0000-0000B1000000}"/>
    <cellStyle name="Normal 3 8" xfId="461" xr:uid="{00000000-0005-0000-0000-0000B2000000}"/>
    <cellStyle name="Normal 3 9" xfId="474" xr:uid="{00000000-0005-0000-0000-0000B3000000}"/>
    <cellStyle name="Normal 3_IHI" xfId="256" xr:uid="{00000000-0005-0000-0000-0000B4000000}"/>
    <cellStyle name="Normal 4" xfId="3" xr:uid="{00000000-0005-0000-0000-0000B5000000}"/>
    <cellStyle name="Normal 4 10" xfId="295" xr:uid="{00000000-0005-0000-0000-0000B6000000}"/>
    <cellStyle name="Normal 4 10 2" xfId="505" xr:uid="{00000000-0005-0000-0000-0000B7000000}"/>
    <cellStyle name="Normal 4 11" xfId="379" xr:uid="{00000000-0005-0000-0000-0000B8000000}"/>
    <cellStyle name="Normal 4 11 2" xfId="589" xr:uid="{00000000-0005-0000-0000-0000B9000000}"/>
    <cellStyle name="Normal 4 12" xfId="462" xr:uid="{00000000-0005-0000-0000-0000BA000000}"/>
    <cellStyle name="Normal 4 13" xfId="475" xr:uid="{00000000-0005-0000-0000-0000BB000000}"/>
    <cellStyle name="Normal 4 2" xfId="162" xr:uid="{00000000-0005-0000-0000-0000BC000000}"/>
    <cellStyle name="Normal 4 2 10" xfId="381" xr:uid="{00000000-0005-0000-0000-0000BD000000}"/>
    <cellStyle name="Normal 4 2 10 2" xfId="591" xr:uid="{00000000-0005-0000-0000-0000BE000000}"/>
    <cellStyle name="Normal 4 2 11" xfId="464" xr:uid="{00000000-0005-0000-0000-0000BF000000}"/>
    <cellStyle name="Normal 4 2 12" xfId="477" xr:uid="{00000000-0005-0000-0000-0000C0000000}"/>
    <cellStyle name="Normal 4 2 2" xfId="240" xr:uid="{00000000-0005-0000-0000-0000C1000000}"/>
    <cellStyle name="Normal 4 2 2 10" xfId="483" xr:uid="{00000000-0005-0000-0000-0000C2000000}"/>
    <cellStyle name="Normal 4 2 2 11" xfId="273" xr:uid="{00000000-0005-0000-0000-0000C3000000}"/>
    <cellStyle name="Normal 4 2 2 2" xfId="291" xr:uid="{00000000-0005-0000-0000-0000C4000000}"/>
    <cellStyle name="Normal 4 2 2 2 2" xfId="309" xr:uid="{00000000-0005-0000-0000-0000C5000000}"/>
    <cellStyle name="Normal 4 2 2 2 2 2" xfId="310" xr:uid="{00000000-0005-0000-0000-0000C6000000}"/>
    <cellStyle name="Normal 4 2 2 2 2 2 2" xfId="394" xr:uid="{00000000-0005-0000-0000-0000C7000000}"/>
    <cellStyle name="Normal 4 2 2 2 2 2 2 2" xfId="604" xr:uid="{00000000-0005-0000-0000-0000C8000000}"/>
    <cellStyle name="Normal 4 2 2 2 2 2 3" xfId="520" xr:uid="{00000000-0005-0000-0000-0000C9000000}"/>
    <cellStyle name="Normal 4 2 2 2 2 3" xfId="393" xr:uid="{00000000-0005-0000-0000-0000CA000000}"/>
    <cellStyle name="Normal 4 2 2 2 2 3 2" xfId="603" xr:uid="{00000000-0005-0000-0000-0000CB000000}"/>
    <cellStyle name="Normal 4 2 2 2 2 4" xfId="519" xr:uid="{00000000-0005-0000-0000-0000CC000000}"/>
    <cellStyle name="Normal 4 2 2 2 3" xfId="311" xr:uid="{00000000-0005-0000-0000-0000CD000000}"/>
    <cellStyle name="Normal 4 2 2 2 3 2" xfId="395" xr:uid="{00000000-0005-0000-0000-0000CE000000}"/>
    <cellStyle name="Normal 4 2 2 2 3 2 2" xfId="605" xr:uid="{00000000-0005-0000-0000-0000CF000000}"/>
    <cellStyle name="Normal 4 2 2 2 3 3" xfId="521" xr:uid="{00000000-0005-0000-0000-0000D0000000}"/>
    <cellStyle name="Normal 4 2 2 2 4" xfId="308" xr:uid="{00000000-0005-0000-0000-0000D1000000}"/>
    <cellStyle name="Normal 4 2 2 2 4 2" xfId="518" xr:uid="{00000000-0005-0000-0000-0000D2000000}"/>
    <cellStyle name="Normal 4 2 2 2 5" xfId="392" xr:uid="{00000000-0005-0000-0000-0000D3000000}"/>
    <cellStyle name="Normal 4 2 2 2 5 2" xfId="602" xr:uid="{00000000-0005-0000-0000-0000D4000000}"/>
    <cellStyle name="Normal 4 2 2 2 6" xfId="501" xr:uid="{00000000-0005-0000-0000-0000D5000000}"/>
    <cellStyle name="Normal 4 2 2 3" xfId="312" xr:uid="{00000000-0005-0000-0000-0000D6000000}"/>
    <cellStyle name="Normal 4 2 2 3 2" xfId="313" xr:uid="{00000000-0005-0000-0000-0000D7000000}"/>
    <cellStyle name="Normal 4 2 2 3 2 2" xfId="314" xr:uid="{00000000-0005-0000-0000-0000D8000000}"/>
    <cellStyle name="Normal 4 2 2 3 2 2 2" xfId="398" xr:uid="{00000000-0005-0000-0000-0000D9000000}"/>
    <cellStyle name="Normal 4 2 2 3 2 2 2 2" xfId="608" xr:uid="{00000000-0005-0000-0000-0000DA000000}"/>
    <cellStyle name="Normal 4 2 2 3 2 2 3" xfId="524" xr:uid="{00000000-0005-0000-0000-0000DB000000}"/>
    <cellStyle name="Normal 4 2 2 3 2 3" xfId="397" xr:uid="{00000000-0005-0000-0000-0000DC000000}"/>
    <cellStyle name="Normal 4 2 2 3 2 3 2" xfId="607" xr:uid="{00000000-0005-0000-0000-0000DD000000}"/>
    <cellStyle name="Normal 4 2 2 3 2 4" xfId="523" xr:uid="{00000000-0005-0000-0000-0000DE000000}"/>
    <cellStyle name="Normal 4 2 2 3 3" xfId="315" xr:uid="{00000000-0005-0000-0000-0000DF000000}"/>
    <cellStyle name="Normal 4 2 2 3 3 2" xfId="399" xr:uid="{00000000-0005-0000-0000-0000E0000000}"/>
    <cellStyle name="Normal 4 2 2 3 3 2 2" xfId="609" xr:uid="{00000000-0005-0000-0000-0000E1000000}"/>
    <cellStyle name="Normal 4 2 2 3 3 3" xfId="525" xr:uid="{00000000-0005-0000-0000-0000E2000000}"/>
    <cellStyle name="Normal 4 2 2 3 4" xfId="396" xr:uid="{00000000-0005-0000-0000-0000E3000000}"/>
    <cellStyle name="Normal 4 2 2 3 4 2" xfId="606" xr:uid="{00000000-0005-0000-0000-0000E4000000}"/>
    <cellStyle name="Normal 4 2 2 3 5" xfId="522" xr:uid="{00000000-0005-0000-0000-0000E5000000}"/>
    <cellStyle name="Normal 4 2 2 4" xfId="316" xr:uid="{00000000-0005-0000-0000-0000E6000000}"/>
    <cellStyle name="Normal 4 2 2 4 2" xfId="317" xr:uid="{00000000-0005-0000-0000-0000E7000000}"/>
    <cellStyle name="Normal 4 2 2 4 2 2" xfId="401" xr:uid="{00000000-0005-0000-0000-0000E8000000}"/>
    <cellStyle name="Normal 4 2 2 4 2 2 2" xfId="611" xr:uid="{00000000-0005-0000-0000-0000E9000000}"/>
    <cellStyle name="Normal 4 2 2 4 2 3" xfId="527" xr:uid="{00000000-0005-0000-0000-0000EA000000}"/>
    <cellStyle name="Normal 4 2 2 4 3" xfId="400" xr:uid="{00000000-0005-0000-0000-0000EB000000}"/>
    <cellStyle name="Normal 4 2 2 4 3 2" xfId="610" xr:uid="{00000000-0005-0000-0000-0000EC000000}"/>
    <cellStyle name="Normal 4 2 2 4 4" xfId="526" xr:uid="{00000000-0005-0000-0000-0000ED000000}"/>
    <cellStyle name="Normal 4 2 2 5" xfId="318" xr:uid="{00000000-0005-0000-0000-0000EE000000}"/>
    <cellStyle name="Normal 4 2 2 5 2" xfId="402" xr:uid="{00000000-0005-0000-0000-0000EF000000}"/>
    <cellStyle name="Normal 4 2 2 5 2 2" xfId="612" xr:uid="{00000000-0005-0000-0000-0000F0000000}"/>
    <cellStyle name="Normal 4 2 2 5 3" xfId="528" xr:uid="{00000000-0005-0000-0000-0000F1000000}"/>
    <cellStyle name="Normal 4 2 2 6" xfId="307" xr:uid="{00000000-0005-0000-0000-0000F2000000}"/>
    <cellStyle name="Normal 4 2 2 6 2" xfId="391" xr:uid="{00000000-0005-0000-0000-0000F3000000}"/>
    <cellStyle name="Normal 4 2 2 6 2 2" xfId="601" xr:uid="{00000000-0005-0000-0000-0000F4000000}"/>
    <cellStyle name="Normal 4 2 2 6 3" xfId="517" xr:uid="{00000000-0005-0000-0000-0000F5000000}"/>
    <cellStyle name="Normal 4 2 2 7" xfId="303" xr:uid="{00000000-0005-0000-0000-0000F6000000}"/>
    <cellStyle name="Normal 4 2 2 7 2" xfId="513" xr:uid="{00000000-0005-0000-0000-0000F7000000}"/>
    <cellStyle name="Normal 4 2 2 8" xfId="387" xr:uid="{00000000-0005-0000-0000-0000F8000000}"/>
    <cellStyle name="Normal 4 2 2 8 2" xfId="597" xr:uid="{00000000-0005-0000-0000-0000F9000000}"/>
    <cellStyle name="Normal 4 2 2 9" xfId="466" xr:uid="{00000000-0005-0000-0000-0000FA000000}"/>
    <cellStyle name="Normal 4 2 3" xfId="279" xr:uid="{00000000-0005-0000-0000-0000FB000000}"/>
    <cellStyle name="Normal 4 2 3 2" xfId="320" xr:uid="{00000000-0005-0000-0000-0000FC000000}"/>
    <cellStyle name="Normal 4 2 3 2 2" xfId="321" xr:uid="{00000000-0005-0000-0000-0000FD000000}"/>
    <cellStyle name="Normal 4 2 3 2 2 2" xfId="322" xr:uid="{00000000-0005-0000-0000-0000FE000000}"/>
    <cellStyle name="Normal 4 2 3 2 2 2 2" xfId="406" xr:uid="{00000000-0005-0000-0000-0000FF000000}"/>
    <cellStyle name="Normal 4 2 3 2 2 2 2 2" xfId="616" xr:uid="{00000000-0005-0000-0000-000000010000}"/>
    <cellStyle name="Normal 4 2 3 2 2 2 3" xfId="532" xr:uid="{00000000-0005-0000-0000-000001010000}"/>
    <cellStyle name="Normal 4 2 3 2 2 3" xfId="405" xr:uid="{00000000-0005-0000-0000-000002010000}"/>
    <cellStyle name="Normal 4 2 3 2 2 3 2" xfId="615" xr:uid="{00000000-0005-0000-0000-000003010000}"/>
    <cellStyle name="Normal 4 2 3 2 2 4" xfId="531" xr:uid="{00000000-0005-0000-0000-000004010000}"/>
    <cellStyle name="Normal 4 2 3 2 3" xfId="323" xr:uid="{00000000-0005-0000-0000-000005010000}"/>
    <cellStyle name="Normal 4 2 3 2 3 2" xfId="407" xr:uid="{00000000-0005-0000-0000-000006010000}"/>
    <cellStyle name="Normal 4 2 3 2 3 2 2" xfId="617" xr:uid="{00000000-0005-0000-0000-000007010000}"/>
    <cellStyle name="Normal 4 2 3 2 3 3" xfId="533" xr:uid="{00000000-0005-0000-0000-000008010000}"/>
    <cellStyle name="Normal 4 2 3 2 4" xfId="404" xr:uid="{00000000-0005-0000-0000-000009010000}"/>
    <cellStyle name="Normal 4 2 3 2 4 2" xfId="614" xr:uid="{00000000-0005-0000-0000-00000A010000}"/>
    <cellStyle name="Normal 4 2 3 2 5" xfId="530" xr:uid="{00000000-0005-0000-0000-00000B010000}"/>
    <cellStyle name="Normal 4 2 3 3" xfId="324" xr:uid="{00000000-0005-0000-0000-00000C010000}"/>
    <cellStyle name="Normal 4 2 3 3 2" xfId="325" xr:uid="{00000000-0005-0000-0000-00000D010000}"/>
    <cellStyle name="Normal 4 2 3 3 2 2" xfId="326" xr:uid="{00000000-0005-0000-0000-00000E010000}"/>
    <cellStyle name="Normal 4 2 3 3 2 2 2" xfId="410" xr:uid="{00000000-0005-0000-0000-00000F010000}"/>
    <cellStyle name="Normal 4 2 3 3 2 2 2 2" xfId="620" xr:uid="{00000000-0005-0000-0000-000010010000}"/>
    <cellStyle name="Normal 4 2 3 3 2 2 3" xfId="536" xr:uid="{00000000-0005-0000-0000-000011010000}"/>
    <cellStyle name="Normal 4 2 3 3 2 3" xfId="409" xr:uid="{00000000-0005-0000-0000-000012010000}"/>
    <cellStyle name="Normal 4 2 3 3 2 3 2" xfId="619" xr:uid="{00000000-0005-0000-0000-000013010000}"/>
    <cellStyle name="Normal 4 2 3 3 2 4" xfId="535" xr:uid="{00000000-0005-0000-0000-000014010000}"/>
    <cellStyle name="Normal 4 2 3 3 3" xfId="327" xr:uid="{00000000-0005-0000-0000-000015010000}"/>
    <cellStyle name="Normal 4 2 3 3 3 2" xfId="411" xr:uid="{00000000-0005-0000-0000-000016010000}"/>
    <cellStyle name="Normal 4 2 3 3 3 2 2" xfId="621" xr:uid="{00000000-0005-0000-0000-000017010000}"/>
    <cellStyle name="Normal 4 2 3 3 3 3" xfId="537" xr:uid="{00000000-0005-0000-0000-000018010000}"/>
    <cellStyle name="Normal 4 2 3 3 4" xfId="408" xr:uid="{00000000-0005-0000-0000-000019010000}"/>
    <cellStyle name="Normal 4 2 3 3 4 2" xfId="618" xr:uid="{00000000-0005-0000-0000-00001A010000}"/>
    <cellStyle name="Normal 4 2 3 3 5" xfId="534" xr:uid="{00000000-0005-0000-0000-00001B010000}"/>
    <cellStyle name="Normal 4 2 3 4" xfId="328" xr:uid="{00000000-0005-0000-0000-00001C010000}"/>
    <cellStyle name="Normal 4 2 3 4 2" xfId="329" xr:uid="{00000000-0005-0000-0000-00001D010000}"/>
    <cellStyle name="Normal 4 2 3 4 2 2" xfId="413" xr:uid="{00000000-0005-0000-0000-00001E010000}"/>
    <cellStyle name="Normal 4 2 3 4 2 2 2" xfId="623" xr:uid="{00000000-0005-0000-0000-00001F010000}"/>
    <cellStyle name="Normal 4 2 3 4 2 3" xfId="539" xr:uid="{00000000-0005-0000-0000-000020010000}"/>
    <cellStyle name="Normal 4 2 3 4 3" xfId="412" xr:uid="{00000000-0005-0000-0000-000021010000}"/>
    <cellStyle name="Normal 4 2 3 4 3 2" xfId="622" xr:uid="{00000000-0005-0000-0000-000022010000}"/>
    <cellStyle name="Normal 4 2 3 4 4" xfId="538" xr:uid="{00000000-0005-0000-0000-000023010000}"/>
    <cellStyle name="Normal 4 2 3 5" xfId="330" xr:uid="{00000000-0005-0000-0000-000024010000}"/>
    <cellStyle name="Normal 4 2 3 5 2" xfId="414" xr:uid="{00000000-0005-0000-0000-000025010000}"/>
    <cellStyle name="Normal 4 2 3 5 2 2" xfId="624" xr:uid="{00000000-0005-0000-0000-000026010000}"/>
    <cellStyle name="Normal 4 2 3 5 3" xfId="540" xr:uid="{00000000-0005-0000-0000-000027010000}"/>
    <cellStyle name="Normal 4 2 3 6" xfId="319" xr:uid="{00000000-0005-0000-0000-000028010000}"/>
    <cellStyle name="Normal 4 2 3 6 2" xfId="529" xr:uid="{00000000-0005-0000-0000-000029010000}"/>
    <cellStyle name="Normal 4 2 3 7" xfId="403" xr:uid="{00000000-0005-0000-0000-00002A010000}"/>
    <cellStyle name="Normal 4 2 3 7 2" xfId="613" xr:uid="{00000000-0005-0000-0000-00002B010000}"/>
    <cellStyle name="Normal 4 2 3 8" xfId="489" xr:uid="{00000000-0005-0000-0000-00002C010000}"/>
    <cellStyle name="Normal 4 2 4" xfId="285" xr:uid="{00000000-0005-0000-0000-00002D010000}"/>
    <cellStyle name="Normal 4 2 4 2" xfId="332" xr:uid="{00000000-0005-0000-0000-00002E010000}"/>
    <cellStyle name="Normal 4 2 4 2 2" xfId="333" xr:uid="{00000000-0005-0000-0000-00002F010000}"/>
    <cellStyle name="Normal 4 2 4 2 2 2" xfId="417" xr:uid="{00000000-0005-0000-0000-000030010000}"/>
    <cellStyle name="Normal 4 2 4 2 2 2 2" xfId="627" xr:uid="{00000000-0005-0000-0000-000031010000}"/>
    <cellStyle name="Normal 4 2 4 2 2 3" xfId="543" xr:uid="{00000000-0005-0000-0000-000032010000}"/>
    <cellStyle name="Normal 4 2 4 2 3" xfId="416" xr:uid="{00000000-0005-0000-0000-000033010000}"/>
    <cellStyle name="Normal 4 2 4 2 3 2" xfId="626" xr:uid="{00000000-0005-0000-0000-000034010000}"/>
    <cellStyle name="Normal 4 2 4 2 4" xfId="542" xr:uid="{00000000-0005-0000-0000-000035010000}"/>
    <cellStyle name="Normal 4 2 4 3" xfId="334" xr:uid="{00000000-0005-0000-0000-000036010000}"/>
    <cellStyle name="Normal 4 2 4 3 2" xfId="418" xr:uid="{00000000-0005-0000-0000-000037010000}"/>
    <cellStyle name="Normal 4 2 4 3 2 2" xfId="628" xr:uid="{00000000-0005-0000-0000-000038010000}"/>
    <cellStyle name="Normal 4 2 4 3 3" xfId="544" xr:uid="{00000000-0005-0000-0000-000039010000}"/>
    <cellStyle name="Normal 4 2 4 4" xfId="331" xr:uid="{00000000-0005-0000-0000-00003A010000}"/>
    <cellStyle name="Normal 4 2 4 4 2" xfId="541" xr:uid="{00000000-0005-0000-0000-00003B010000}"/>
    <cellStyle name="Normal 4 2 4 5" xfId="415" xr:uid="{00000000-0005-0000-0000-00003C010000}"/>
    <cellStyle name="Normal 4 2 4 5 2" xfId="625" xr:uid="{00000000-0005-0000-0000-00003D010000}"/>
    <cellStyle name="Normal 4 2 4 6" xfId="495" xr:uid="{00000000-0005-0000-0000-00003E010000}"/>
    <cellStyle name="Normal 4 2 5" xfId="335" xr:uid="{00000000-0005-0000-0000-00003F010000}"/>
    <cellStyle name="Normal 4 2 5 2" xfId="336" xr:uid="{00000000-0005-0000-0000-000040010000}"/>
    <cellStyle name="Normal 4 2 5 2 2" xfId="337" xr:uid="{00000000-0005-0000-0000-000041010000}"/>
    <cellStyle name="Normal 4 2 5 2 2 2" xfId="421" xr:uid="{00000000-0005-0000-0000-000042010000}"/>
    <cellStyle name="Normal 4 2 5 2 2 2 2" xfId="631" xr:uid="{00000000-0005-0000-0000-000043010000}"/>
    <cellStyle name="Normal 4 2 5 2 2 3" xfId="547" xr:uid="{00000000-0005-0000-0000-000044010000}"/>
    <cellStyle name="Normal 4 2 5 2 3" xfId="420" xr:uid="{00000000-0005-0000-0000-000045010000}"/>
    <cellStyle name="Normal 4 2 5 2 3 2" xfId="630" xr:uid="{00000000-0005-0000-0000-000046010000}"/>
    <cellStyle name="Normal 4 2 5 2 4" xfId="546" xr:uid="{00000000-0005-0000-0000-000047010000}"/>
    <cellStyle name="Normal 4 2 5 3" xfId="338" xr:uid="{00000000-0005-0000-0000-000048010000}"/>
    <cellStyle name="Normal 4 2 5 3 2" xfId="422" xr:uid="{00000000-0005-0000-0000-000049010000}"/>
    <cellStyle name="Normal 4 2 5 3 2 2" xfId="632" xr:uid="{00000000-0005-0000-0000-00004A010000}"/>
    <cellStyle name="Normal 4 2 5 3 3" xfId="548" xr:uid="{00000000-0005-0000-0000-00004B010000}"/>
    <cellStyle name="Normal 4 2 5 4" xfId="419" xr:uid="{00000000-0005-0000-0000-00004C010000}"/>
    <cellStyle name="Normal 4 2 5 4 2" xfId="629" xr:uid="{00000000-0005-0000-0000-00004D010000}"/>
    <cellStyle name="Normal 4 2 5 5" xfId="545" xr:uid="{00000000-0005-0000-0000-00004E010000}"/>
    <cellStyle name="Normal 4 2 6" xfId="339" xr:uid="{00000000-0005-0000-0000-00004F010000}"/>
    <cellStyle name="Normal 4 2 6 2" xfId="340" xr:uid="{00000000-0005-0000-0000-000050010000}"/>
    <cellStyle name="Normal 4 2 6 2 2" xfId="424" xr:uid="{00000000-0005-0000-0000-000051010000}"/>
    <cellStyle name="Normal 4 2 6 2 2 2" xfId="634" xr:uid="{00000000-0005-0000-0000-000052010000}"/>
    <cellStyle name="Normal 4 2 6 2 3" xfId="550" xr:uid="{00000000-0005-0000-0000-000053010000}"/>
    <cellStyle name="Normal 4 2 6 3" xfId="423" xr:uid="{00000000-0005-0000-0000-000054010000}"/>
    <cellStyle name="Normal 4 2 6 3 2" xfId="633" xr:uid="{00000000-0005-0000-0000-000055010000}"/>
    <cellStyle name="Normal 4 2 6 4" xfId="549" xr:uid="{00000000-0005-0000-0000-000056010000}"/>
    <cellStyle name="Normal 4 2 7" xfId="341" xr:uid="{00000000-0005-0000-0000-000057010000}"/>
    <cellStyle name="Normal 4 2 7 2" xfId="425" xr:uid="{00000000-0005-0000-0000-000058010000}"/>
    <cellStyle name="Normal 4 2 7 2 2" xfId="635" xr:uid="{00000000-0005-0000-0000-000059010000}"/>
    <cellStyle name="Normal 4 2 7 3" xfId="551" xr:uid="{00000000-0005-0000-0000-00005A010000}"/>
    <cellStyle name="Normal 4 2 8" xfId="306" xr:uid="{00000000-0005-0000-0000-00005B010000}"/>
    <cellStyle name="Normal 4 2 8 2" xfId="390" xr:uid="{00000000-0005-0000-0000-00005C010000}"/>
    <cellStyle name="Normal 4 2 8 2 2" xfId="600" xr:uid="{00000000-0005-0000-0000-00005D010000}"/>
    <cellStyle name="Normal 4 2 8 3" xfId="516" xr:uid="{00000000-0005-0000-0000-00005E010000}"/>
    <cellStyle name="Normal 4 2 9" xfId="297" xr:uid="{00000000-0005-0000-0000-00005F010000}"/>
    <cellStyle name="Normal 4 2 9 2" xfId="507" xr:uid="{00000000-0005-0000-0000-000060010000}"/>
    <cellStyle name="Normal 4 3" xfId="241" xr:uid="{00000000-0005-0000-0000-000061010000}"/>
    <cellStyle name="Normal 4 3 10" xfId="481" xr:uid="{00000000-0005-0000-0000-000062010000}"/>
    <cellStyle name="Normal 4 3 2" xfId="289" xr:uid="{00000000-0005-0000-0000-000063010000}"/>
    <cellStyle name="Normal 4 3 2 2" xfId="344" xr:uid="{00000000-0005-0000-0000-000064010000}"/>
    <cellStyle name="Normal 4 3 2 2 2" xfId="345" xr:uid="{00000000-0005-0000-0000-000065010000}"/>
    <cellStyle name="Normal 4 3 2 2 2 2" xfId="429" xr:uid="{00000000-0005-0000-0000-000066010000}"/>
    <cellStyle name="Normal 4 3 2 2 2 2 2" xfId="639" xr:uid="{00000000-0005-0000-0000-000067010000}"/>
    <cellStyle name="Normal 4 3 2 2 2 3" xfId="555" xr:uid="{00000000-0005-0000-0000-000068010000}"/>
    <cellStyle name="Normal 4 3 2 2 3" xfId="428" xr:uid="{00000000-0005-0000-0000-000069010000}"/>
    <cellStyle name="Normal 4 3 2 2 3 2" xfId="638" xr:uid="{00000000-0005-0000-0000-00006A010000}"/>
    <cellStyle name="Normal 4 3 2 2 4" xfId="554" xr:uid="{00000000-0005-0000-0000-00006B010000}"/>
    <cellStyle name="Normal 4 3 2 3" xfId="346" xr:uid="{00000000-0005-0000-0000-00006C010000}"/>
    <cellStyle name="Normal 4 3 2 3 2" xfId="430" xr:uid="{00000000-0005-0000-0000-00006D010000}"/>
    <cellStyle name="Normal 4 3 2 3 2 2" xfId="640" xr:uid="{00000000-0005-0000-0000-00006E010000}"/>
    <cellStyle name="Normal 4 3 2 3 3" xfId="556" xr:uid="{00000000-0005-0000-0000-00006F010000}"/>
    <cellStyle name="Normal 4 3 2 4" xfId="343" xr:uid="{00000000-0005-0000-0000-000070010000}"/>
    <cellStyle name="Normal 4 3 2 4 2" xfId="553" xr:uid="{00000000-0005-0000-0000-000071010000}"/>
    <cellStyle name="Normal 4 3 2 5" xfId="427" xr:uid="{00000000-0005-0000-0000-000072010000}"/>
    <cellStyle name="Normal 4 3 2 5 2" xfId="637" xr:uid="{00000000-0005-0000-0000-000073010000}"/>
    <cellStyle name="Normal 4 3 2 6" xfId="499" xr:uid="{00000000-0005-0000-0000-000074010000}"/>
    <cellStyle name="Normal 4 3 3" xfId="347" xr:uid="{00000000-0005-0000-0000-000075010000}"/>
    <cellStyle name="Normal 4 3 3 2" xfId="348" xr:uid="{00000000-0005-0000-0000-000076010000}"/>
    <cellStyle name="Normal 4 3 3 2 2" xfId="349" xr:uid="{00000000-0005-0000-0000-000077010000}"/>
    <cellStyle name="Normal 4 3 3 2 2 2" xfId="433" xr:uid="{00000000-0005-0000-0000-000078010000}"/>
    <cellStyle name="Normal 4 3 3 2 2 2 2" xfId="643" xr:uid="{00000000-0005-0000-0000-000079010000}"/>
    <cellStyle name="Normal 4 3 3 2 2 3" xfId="559" xr:uid="{00000000-0005-0000-0000-00007A010000}"/>
    <cellStyle name="Normal 4 3 3 2 3" xfId="432" xr:uid="{00000000-0005-0000-0000-00007B010000}"/>
    <cellStyle name="Normal 4 3 3 2 3 2" xfId="642" xr:uid="{00000000-0005-0000-0000-00007C010000}"/>
    <cellStyle name="Normal 4 3 3 2 4" xfId="558" xr:uid="{00000000-0005-0000-0000-00007D010000}"/>
    <cellStyle name="Normal 4 3 3 3" xfId="350" xr:uid="{00000000-0005-0000-0000-00007E010000}"/>
    <cellStyle name="Normal 4 3 3 3 2" xfId="434" xr:uid="{00000000-0005-0000-0000-00007F010000}"/>
    <cellStyle name="Normal 4 3 3 3 2 2" xfId="644" xr:uid="{00000000-0005-0000-0000-000080010000}"/>
    <cellStyle name="Normal 4 3 3 3 3" xfId="560" xr:uid="{00000000-0005-0000-0000-000081010000}"/>
    <cellStyle name="Normal 4 3 3 4" xfId="431" xr:uid="{00000000-0005-0000-0000-000082010000}"/>
    <cellStyle name="Normal 4 3 3 4 2" xfId="641" xr:uid="{00000000-0005-0000-0000-000083010000}"/>
    <cellStyle name="Normal 4 3 3 5" xfId="557" xr:uid="{00000000-0005-0000-0000-000084010000}"/>
    <cellStyle name="Normal 4 3 4" xfId="351" xr:uid="{00000000-0005-0000-0000-000085010000}"/>
    <cellStyle name="Normal 4 3 4 2" xfId="352" xr:uid="{00000000-0005-0000-0000-000086010000}"/>
    <cellStyle name="Normal 4 3 4 2 2" xfId="436" xr:uid="{00000000-0005-0000-0000-000087010000}"/>
    <cellStyle name="Normal 4 3 4 2 2 2" xfId="646" xr:uid="{00000000-0005-0000-0000-000088010000}"/>
    <cellStyle name="Normal 4 3 4 2 3" xfId="562" xr:uid="{00000000-0005-0000-0000-000089010000}"/>
    <cellStyle name="Normal 4 3 4 3" xfId="435" xr:uid="{00000000-0005-0000-0000-00008A010000}"/>
    <cellStyle name="Normal 4 3 4 3 2" xfId="645" xr:uid="{00000000-0005-0000-0000-00008B010000}"/>
    <cellStyle name="Normal 4 3 4 4" xfId="561" xr:uid="{00000000-0005-0000-0000-00008C010000}"/>
    <cellStyle name="Normal 4 3 5" xfId="353" xr:uid="{00000000-0005-0000-0000-00008D010000}"/>
    <cellStyle name="Normal 4 3 5 2" xfId="437" xr:uid="{00000000-0005-0000-0000-00008E010000}"/>
    <cellStyle name="Normal 4 3 5 2 2" xfId="647" xr:uid="{00000000-0005-0000-0000-00008F010000}"/>
    <cellStyle name="Normal 4 3 5 3" xfId="563" xr:uid="{00000000-0005-0000-0000-000090010000}"/>
    <cellStyle name="Normal 4 3 6" xfId="342" xr:uid="{00000000-0005-0000-0000-000091010000}"/>
    <cellStyle name="Normal 4 3 6 2" xfId="426" xr:uid="{00000000-0005-0000-0000-000092010000}"/>
    <cellStyle name="Normal 4 3 6 2 2" xfId="636" xr:uid="{00000000-0005-0000-0000-000093010000}"/>
    <cellStyle name="Normal 4 3 6 3" xfId="552" xr:uid="{00000000-0005-0000-0000-000094010000}"/>
    <cellStyle name="Normal 4 3 7" xfId="301" xr:uid="{00000000-0005-0000-0000-000095010000}"/>
    <cellStyle name="Normal 4 3 7 2" xfId="511" xr:uid="{00000000-0005-0000-0000-000096010000}"/>
    <cellStyle name="Normal 4 3 8" xfId="385" xr:uid="{00000000-0005-0000-0000-000097010000}"/>
    <cellStyle name="Normal 4 3 8 2" xfId="595" xr:uid="{00000000-0005-0000-0000-000098010000}"/>
    <cellStyle name="Normal 4 3 9" xfId="467" xr:uid="{00000000-0005-0000-0000-000099010000}"/>
    <cellStyle name="Normal 4 4" xfId="277" xr:uid="{00000000-0005-0000-0000-00009A010000}"/>
    <cellStyle name="Normal 4 4 2" xfId="355" xr:uid="{00000000-0005-0000-0000-00009B010000}"/>
    <cellStyle name="Normal 4 4 2 2" xfId="356" xr:uid="{00000000-0005-0000-0000-00009C010000}"/>
    <cellStyle name="Normal 4 4 2 2 2" xfId="357" xr:uid="{00000000-0005-0000-0000-00009D010000}"/>
    <cellStyle name="Normal 4 4 2 2 2 2" xfId="441" xr:uid="{00000000-0005-0000-0000-00009E010000}"/>
    <cellStyle name="Normal 4 4 2 2 2 2 2" xfId="651" xr:uid="{00000000-0005-0000-0000-00009F010000}"/>
    <cellStyle name="Normal 4 4 2 2 2 3" xfId="567" xr:uid="{00000000-0005-0000-0000-0000A0010000}"/>
    <cellStyle name="Normal 4 4 2 2 3" xfId="440" xr:uid="{00000000-0005-0000-0000-0000A1010000}"/>
    <cellStyle name="Normal 4 4 2 2 3 2" xfId="650" xr:uid="{00000000-0005-0000-0000-0000A2010000}"/>
    <cellStyle name="Normal 4 4 2 2 4" xfId="566" xr:uid="{00000000-0005-0000-0000-0000A3010000}"/>
    <cellStyle name="Normal 4 4 2 3" xfId="358" xr:uid="{00000000-0005-0000-0000-0000A4010000}"/>
    <cellStyle name="Normal 4 4 2 3 2" xfId="442" xr:uid="{00000000-0005-0000-0000-0000A5010000}"/>
    <cellStyle name="Normal 4 4 2 3 2 2" xfId="652" xr:uid="{00000000-0005-0000-0000-0000A6010000}"/>
    <cellStyle name="Normal 4 4 2 3 3" xfId="568" xr:uid="{00000000-0005-0000-0000-0000A7010000}"/>
    <cellStyle name="Normal 4 4 2 4" xfId="439" xr:uid="{00000000-0005-0000-0000-0000A8010000}"/>
    <cellStyle name="Normal 4 4 2 4 2" xfId="649" xr:uid="{00000000-0005-0000-0000-0000A9010000}"/>
    <cellStyle name="Normal 4 4 2 5" xfId="565" xr:uid="{00000000-0005-0000-0000-0000AA010000}"/>
    <cellStyle name="Normal 4 4 3" xfId="359" xr:uid="{00000000-0005-0000-0000-0000AB010000}"/>
    <cellStyle name="Normal 4 4 3 2" xfId="360" xr:uid="{00000000-0005-0000-0000-0000AC010000}"/>
    <cellStyle name="Normal 4 4 3 2 2" xfId="361" xr:uid="{00000000-0005-0000-0000-0000AD010000}"/>
    <cellStyle name="Normal 4 4 3 2 2 2" xfId="445" xr:uid="{00000000-0005-0000-0000-0000AE010000}"/>
    <cellStyle name="Normal 4 4 3 2 2 2 2" xfId="655" xr:uid="{00000000-0005-0000-0000-0000AF010000}"/>
    <cellStyle name="Normal 4 4 3 2 2 3" xfId="571" xr:uid="{00000000-0005-0000-0000-0000B0010000}"/>
    <cellStyle name="Normal 4 4 3 2 3" xfId="444" xr:uid="{00000000-0005-0000-0000-0000B1010000}"/>
    <cellStyle name="Normal 4 4 3 2 3 2" xfId="654" xr:uid="{00000000-0005-0000-0000-0000B2010000}"/>
    <cellStyle name="Normal 4 4 3 2 4" xfId="570" xr:uid="{00000000-0005-0000-0000-0000B3010000}"/>
    <cellStyle name="Normal 4 4 3 3" xfId="362" xr:uid="{00000000-0005-0000-0000-0000B4010000}"/>
    <cellStyle name="Normal 4 4 3 3 2" xfId="446" xr:uid="{00000000-0005-0000-0000-0000B5010000}"/>
    <cellStyle name="Normal 4 4 3 3 2 2" xfId="656" xr:uid="{00000000-0005-0000-0000-0000B6010000}"/>
    <cellStyle name="Normal 4 4 3 3 3" xfId="572" xr:uid="{00000000-0005-0000-0000-0000B7010000}"/>
    <cellStyle name="Normal 4 4 3 4" xfId="443" xr:uid="{00000000-0005-0000-0000-0000B8010000}"/>
    <cellStyle name="Normal 4 4 3 4 2" xfId="653" xr:uid="{00000000-0005-0000-0000-0000B9010000}"/>
    <cellStyle name="Normal 4 4 3 5" xfId="569" xr:uid="{00000000-0005-0000-0000-0000BA010000}"/>
    <cellStyle name="Normal 4 4 4" xfId="363" xr:uid="{00000000-0005-0000-0000-0000BB010000}"/>
    <cellStyle name="Normal 4 4 4 2" xfId="364" xr:uid="{00000000-0005-0000-0000-0000BC010000}"/>
    <cellStyle name="Normal 4 4 4 2 2" xfId="448" xr:uid="{00000000-0005-0000-0000-0000BD010000}"/>
    <cellStyle name="Normal 4 4 4 2 2 2" xfId="658" xr:uid="{00000000-0005-0000-0000-0000BE010000}"/>
    <cellStyle name="Normal 4 4 4 2 3" xfId="574" xr:uid="{00000000-0005-0000-0000-0000BF010000}"/>
    <cellStyle name="Normal 4 4 4 3" xfId="447" xr:uid="{00000000-0005-0000-0000-0000C0010000}"/>
    <cellStyle name="Normal 4 4 4 3 2" xfId="657" xr:uid="{00000000-0005-0000-0000-0000C1010000}"/>
    <cellStyle name="Normal 4 4 4 4" xfId="573" xr:uid="{00000000-0005-0000-0000-0000C2010000}"/>
    <cellStyle name="Normal 4 4 5" xfId="365" xr:uid="{00000000-0005-0000-0000-0000C3010000}"/>
    <cellStyle name="Normal 4 4 5 2" xfId="449" xr:uid="{00000000-0005-0000-0000-0000C4010000}"/>
    <cellStyle name="Normal 4 4 5 2 2" xfId="659" xr:uid="{00000000-0005-0000-0000-0000C5010000}"/>
    <cellStyle name="Normal 4 4 5 3" xfId="575" xr:uid="{00000000-0005-0000-0000-0000C6010000}"/>
    <cellStyle name="Normal 4 4 6" xfId="354" xr:uid="{00000000-0005-0000-0000-0000C7010000}"/>
    <cellStyle name="Normal 4 4 6 2" xfId="564" xr:uid="{00000000-0005-0000-0000-0000C8010000}"/>
    <cellStyle name="Normal 4 4 7" xfId="438" xr:uid="{00000000-0005-0000-0000-0000C9010000}"/>
    <cellStyle name="Normal 4 4 7 2" xfId="648" xr:uid="{00000000-0005-0000-0000-0000CA010000}"/>
    <cellStyle name="Normal 4 4 8" xfId="487" xr:uid="{00000000-0005-0000-0000-0000CB010000}"/>
    <cellStyle name="Normal 4 5" xfId="283" xr:uid="{00000000-0005-0000-0000-0000CC010000}"/>
    <cellStyle name="Normal 4 5 2" xfId="367" xr:uid="{00000000-0005-0000-0000-0000CD010000}"/>
    <cellStyle name="Normal 4 5 2 2" xfId="368" xr:uid="{00000000-0005-0000-0000-0000CE010000}"/>
    <cellStyle name="Normal 4 5 2 2 2" xfId="452" xr:uid="{00000000-0005-0000-0000-0000CF010000}"/>
    <cellStyle name="Normal 4 5 2 2 2 2" xfId="662" xr:uid="{00000000-0005-0000-0000-0000D0010000}"/>
    <cellStyle name="Normal 4 5 2 2 3" xfId="578" xr:uid="{00000000-0005-0000-0000-0000D1010000}"/>
    <cellStyle name="Normal 4 5 2 3" xfId="451" xr:uid="{00000000-0005-0000-0000-0000D2010000}"/>
    <cellStyle name="Normal 4 5 2 3 2" xfId="661" xr:uid="{00000000-0005-0000-0000-0000D3010000}"/>
    <cellStyle name="Normal 4 5 2 4" xfId="577" xr:uid="{00000000-0005-0000-0000-0000D4010000}"/>
    <cellStyle name="Normal 4 5 3" xfId="369" xr:uid="{00000000-0005-0000-0000-0000D5010000}"/>
    <cellStyle name="Normal 4 5 3 2" xfId="453" xr:uid="{00000000-0005-0000-0000-0000D6010000}"/>
    <cellStyle name="Normal 4 5 3 2 2" xfId="663" xr:uid="{00000000-0005-0000-0000-0000D7010000}"/>
    <cellStyle name="Normal 4 5 3 3" xfId="579" xr:uid="{00000000-0005-0000-0000-0000D8010000}"/>
    <cellStyle name="Normal 4 5 4" xfId="366" xr:uid="{00000000-0005-0000-0000-0000D9010000}"/>
    <cellStyle name="Normal 4 5 4 2" xfId="576" xr:uid="{00000000-0005-0000-0000-0000DA010000}"/>
    <cellStyle name="Normal 4 5 5" xfId="450" xr:uid="{00000000-0005-0000-0000-0000DB010000}"/>
    <cellStyle name="Normal 4 5 5 2" xfId="660" xr:uid="{00000000-0005-0000-0000-0000DC010000}"/>
    <cellStyle name="Normal 4 5 6" xfId="493" xr:uid="{00000000-0005-0000-0000-0000DD010000}"/>
    <cellStyle name="Normal 4 6" xfId="370" xr:uid="{00000000-0005-0000-0000-0000DE010000}"/>
    <cellStyle name="Normal 4 6 2" xfId="371" xr:uid="{00000000-0005-0000-0000-0000DF010000}"/>
    <cellStyle name="Normal 4 6 2 2" xfId="372" xr:uid="{00000000-0005-0000-0000-0000E0010000}"/>
    <cellStyle name="Normal 4 6 2 2 2" xfId="456" xr:uid="{00000000-0005-0000-0000-0000E1010000}"/>
    <cellStyle name="Normal 4 6 2 2 2 2" xfId="666" xr:uid="{00000000-0005-0000-0000-0000E2010000}"/>
    <cellStyle name="Normal 4 6 2 2 3" xfId="582" xr:uid="{00000000-0005-0000-0000-0000E3010000}"/>
    <cellStyle name="Normal 4 6 2 3" xfId="455" xr:uid="{00000000-0005-0000-0000-0000E4010000}"/>
    <cellStyle name="Normal 4 6 2 3 2" xfId="665" xr:uid="{00000000-0005-0000-0000-0000E5010000}"/>
    <cellStyle name="Normal 4 6 2 4" xfId="581" xr:uid="{00000000-0005-0000-0000-0000E6010000}"/>
    <cellStyle name="Normal 4 6 3" xfId="373" xr:uid="{00000000-0005-0000-0000-0000E7010000}"/>
    <cellStyle name="Normal 4 6 3 2" xfId="457" xr:uid="{00000000-0005-0000-0000-0000E8010000}"/>
    <cellStyle name="Normal 4 6 3 2 2" xfId="667" xr:uid="{00000000-0005-0000-0000-0000E9010000}"/>
    <cellStyle name="Normal 4 6 3 3" xfId="583" xr:uid="{00000000-0005-0000-0000-0000EA010000}"/>
    <cellStyle name="Normal 4 6 4" xfId="454" xr:uid="{00000000-0005-0000-0000-0000EB010000}"/>
    <cellStyle name="Normal 4 6 4 2" xfId="664" xr:uid="{00000000-0005-0000-0000-0000EC010000}"/>
    <cellStyle name="Normal 4 6 5" xfId="580" xr:uid="{00000000-0005-0000-0000-0000ED010000}"/>
    <cellStyle name="Normal 4 7" xfId="374" xr:uid="{00000000-0005-0000-0000-0000EE010000}"/>
    <cellStyle name="Normal 4 7 2" xfId="375" xr:uid="{00000000-0005-0000-0000-0000EF010000}"/>
    <cellStyle name="Normal 4 7 2 2" xfId="459" xr:uid="{00000000-0005-0000-0000-0000F0010000}"/>
    <cellStyle name="Normal 4 7 2 2 2" xfId="669" xr:uid="{00000000-0005-0000-0000-0000F1010000}"/>
    <cellStyle name="Normal 4 7 2 3" xfId="585" xr:uid="{00000000-0005-0000-0000-0000F2010000}"/>
    <cellStyle name="Normal 4 7 3" xfId="458" xr:uid="{00000000-0005-0000-0000-0000F3010000}"/>
    <cellStyle name="Normal 4 7 3 2" xfId="668" xr:uid="{00000000-0005-0000-0000-0000F4010000}"/>
    <cellStyle name="Normal 4 7 4" xfId="584" xr:uid="{00000000-0005-0000-0000-0000F5010000}"/>
    <cellStyle name="Normal 4 8" xfId="376" xr:uid="{00000000-0005-0000-0000-0000F6010000}"/>
    <cellStyle name="Normal 4 8 2" xfId="460" xr:uid="{00000000-0005-0000-0000-0000F7010000}"/>
    <cellStyle name="Normal 4 8 2 2" xfId="670" xr:uid="{00000000-0005-0000-0000-0000F8010000}"/>
    <cellStyle name="Normal 4 8 3" xfId="586" xr:uid="{00000000-0005-0000-0000-0000F9010000}"/>
    <cellStyle name="Normal 4 9" xfId="305" xr:uid="{00000000-0005-0000-0000-0000FA010000}"/>
    <cellStyle name="Normal 4 9 2" xfId="389" xr:uid="{00000000-0005-0000-0000-0000FB010000}"/>
    <cellStyle name="Normal 4 9 2 2" xfId="599" xr:uid="{00000000-0005-0000-0000-0000FC010000}"/>
    <cellStyle name="Normal 4 9 3" xfId="515" xr:uid="{00000000-0005-0000-0000-0000FD010000}"/>
    <cellStyle name="Normal 4_IHI" xfId="257" xr:uid="{00000000-0005-0000-0000-0000FE010000}"/>
    <cellStyle name="Normal 5" xfId="88" xr:uid="{00000000-0005-0000-0000-0000FF010000}"/>
    <cellStyle name="Normal 5 2" xfId="272" xr:uid="{00000000-0005-0000-0000-000000020000}"/>
    <cellStyle name="Normal 5 2 2" xfId="290" xr:uid="{00000000-0005-0000-0000-000001020000}"/>
    <cellStyle name="Normal 5 2 2 2" xfId="500" xr:uid="{00000000-0005-0000-0000-000002020000}"/>
    <cellStyle name="Normal 5 2 3" xfId="302" xr:uid="{00000000-0005-0000-0000-000003020000}"/>
    <cellStyle name="Normal 5 2 3 2" xfId="512" xr:uid="{00000000-0005-0000-0000-000004020000}"/>
    <cellStyle name="Normal 5 2 4" xfId="386" xr:uid="{00000000-0005-0000-0000-000005020000}"/>
    <cellStyle name="Normal 5 2 4 2" xfId="596" xr:uid="{00000000-0005-0000-0000-000006020000}"/>
    <cellStyle name="Normal 5 2 5" xfId="482" xr:uid="{00000000-0005-0000-0000-000007020000}"/>
    <cellStyle name="Normal 5 3" xfId="278" xr:uid="{00000000-0005-0000-0000-000008020000}"/>
    <cellStyle name="Normal 5 3 2" xfId="488" xr:uid="{00000000-0005-0000-0000-000009020000}"/>
    <cellStyle name="Normal 5 4" xfId="284" xr:uid="{00000000-0005-0000-0000-00000A020000}"/>
    <cellStyle name="Normal 5 4 2" xfId="494" xr:uid="{00000000-0005-0000-0000-00000B020000}"/>
    <cellStyle name="Normal 5 5" xfId="296" xr:uid="{00000000-0005-0000-0000-00000C020000}"/>
    <cellStyle name="Normal 5 5 2" xfId="506" xr:uid="{00000000-0005-0000-0000-00000D020000}"/>
    <cellStyle name="Normal 5 6" xfId="380" xr:uid="{00000000-0005-0000-0000-00000E020000}"/>
    <cellStyle name="Normal 5 6 2" xfId="590" xr:uid="{00000000-0005-0000-0000-00000F020000}"/>
    <cellStyle name="Normal 5 7" xfId="463" xr:uid="{00000000-0005-0000-0000-000010020000}"/>
    <cellStyle name="Normal 5 8" xfId="476" xr:uid="{00000000-0005-0000-0000-000011020000}"/>
    <cellStyle name="Normal 6" xfId="222" xr:uid="{00000000-0005-0000-0000-000012020000}"/>
    <cellStyle name="Normal 6 10" xfId="242" xr:uid="{00000000-0005-0000-0000-000013020000}"/>
    <cellStyle name="Normal 6 2" xfId="243" xr:uid="{00000000-0005-0000-0000-000014020000}"/>
    <cellStyle name="Normal 6 2 2" xfId="292" xr:uid="{00000000-0005-0000-0000-000015020000}"/>
    <cellStyle name="Normal 6 2 2 2" xfId="502" xr:uid="{00000000-0005-0000-0000-000016020000}"/>
    <cellStyle name="Normal 6 2 3" xfId="304" xr:uid="{00000000-0005-0000-0000-000017020000}"/>
    <cellStyle name="Normal 6 2 3 2" xfId="514" xr:uid="{00000000-0005-0000-0000-000018020000}"/>
    <cellStyle name="Normal 6 2 4" xfId="388" xr:uid="{00000000-0005-0000-0000-000019020000}"/>
    <cellStyle name="Normal 6 2 4 2" xfId="598" xr:uid="{00000000-0005-0000-0000-00001A020000}"/>
    <cellStyle name="Normal 6 2 5" xfId="469" xr:uid="{00000000-0005-0000-0000-00001B020000}"/>
    <cellStyle name="Normal 6 2 6" xfId="484" xr:uid="{00000000-0005-0000-0000-00001C020000}"/>
    <cellStyle name="Normal 6 2 7" xfId="274" xr:uid="{00000000-0005-0000-0000-00001D020000}"/>
    <cellStyle name="Normal 6 3" xfId="280" xr:uid="{00000000-0005-0000-0000-00001E020000}"/>
    <cellStyle name="Normal 6 3 2" xfId="490" xr:uid="{00000000-0005-0000-0000-00001F020000}"/>
    <cellStyle name="Normal 6 4" xfId="286" xr:uid="{00000000-0005-0000-0000-000020020000}"/>
    <cellStyle name="Normal 6 4 2" xfId="496" xr:uid="{00000000-0005-0000-0000-000021020000}"/>
    <cellStyle name="Normal 6 5" xfId="298" xr:uid="{00000000-0005-0000-0000-000022020000}"/>
    <cellStyle name="Normal 6 5 2" xfId="508" xr:uid="{00000000-0005-0000-0000-000023020000}"/>
    <cellStyle name="Normal 6 6" xfId="382" xr:uid="{00000000-0005-0000-0000-000024020000}"/>
    <cellStyle name="Normal 6 6 2" xfId="592" xr:uid="{00000000-0005-0000-0000-000025020000}"/>
    <cellStyle name="Normal 6 7" xfId="468" xr:uid="{00000000-0005-0000-0000-000026020000}"/>
    <cellStyle name="Normal 6 8" xfId="478" xr:uid="{00000000-0005-0000-0000-000027020000}"/>
    <cellStyle name="Normal 6 9" xfId="270" xr:uid="{00000000-0005-0000-0000-000028020000}"/>
    <cellStyle name="Normal 6_IHI" xfId="258" xr:uid="{00000000-0005-0000-0000-000029020000}"/>
    <cellStyle name="Normal 7" xfId="221" xr:uid="{00000000-0005-0000-0000-00002A020000}"/>
    <cellStyle name="Normal 7 2" xfId="471" xr:uid="{00000000-0005-0000-0000-00002B020000}"/>
    <cellStyle name="Normal 7 3" xfId="269" xr:uid="{00000000-0005-0000-0000-00002C020000}"/>
    <cellStyle name="Normal 7 4" xfId="260" xr:uid="{00000000-0005-0000-0000-00002D020000}"/>
    <cellStyle name="Normal 8" xfId="259" xr:uid="{00000000-0005-0000-0000-00002E020000}"/>
    <cellStyle name="Normal 8 2" xfId="265" xr:uid="{00000000-0005-0000-0000-00002F020000}"/>
    <cellStyle name="Normal 8 2 2" xfId="287" xr:uid="{00000000-0005-0000-0000-000030020000}"/>
    <cellStyle name="Normal 8 2 2 2" xfId="497" xr:uid="{00000000-0005-0000-0000-000031020000}"/>
    <cellStyle name="Normal 8 2 3" xfId="299" xr:uid="{00000000-0005-0000-0000-000032020000}"/>
    <cellStyle name="Normal 8 2 3 2" xfId="509" xr:uid="{00000000-0005-0000-0000-000033020000}"/>
    <cellStyle name="Normal 8 2 4" xfId="383" xr:uid="{00000000-0005-0000-0000-000034020000}"/>
    <cellStyle name="Normal 8 2 4 2" xfId="593" xr:uid="{00000000-0005-0000-0000-000035020000}"/>
    <cellStyle name="Normal 8 2 5" xfId="472" xr:uid="{00000000-0005-0000-0000-000036020000}"/>
    <cellStyle name="Normal 8 2 6" xfId="479" xr:uid="{00000000-0005-0000-0000-000037020000}"/>
    <cellStyle name="Normal 8 2 7" xfId="271" xr:uid="{00000000-0005-0000-0000-000038020000}"/>
    <cellStyle name="Normal 8 3" xfId="275" xr:uid="{00000000-0005-0000-0000-000039020000}"/>
    <cellStyle name="Normal 8 3 2" xfId="485" xr:uid="{00000000-0005-0000-0000-00003A020000}"/>
    <cellStyle name="Normal 8 4" xfId="281" xr:uid="{00000000-0005-0000-0000-00003B020000}"/>
    <cellStyle name="Normal 8 4 2" xfId="491" xr:uid="{00000000-0005-0000-0000-00003C020000}"/>
    <cellStyle name="Normal 8 5" xfId="293" xr:uid="{00000000-0005-0000-0000-00003D020000}"/>
    <cellStyle name="Normal 8 5 2" xfId="503" xr:uid="{00000000-0005-0000-0000-00003E020000}"/>
    <cellStyle name="Normal 8 6" xfId="377" xr:uid="{00000000-0005-0000-0000-00003F020000}"/>
    <cellStyle name="Normal 8 6 2" xfId="587" xr:uid="{00000000-0005-0000-0000-000040020000}"/>
    <cellStyle name="Normal 8 7" xfId="470" xr:uid="{00000000-0005-0000-0000-000041020000}"/>
    <cellStyle name="Normal 8 8" xfId="473" xr:uid="{00000000-0005-0000-0000-000042020000}"/>
    <cellStyle name="Normal 8 9" xfId="268" xr:uid="{00000000-0005-0000-0000-000043020000}"/>
    <cellStyle name="Normal 9" xfId="263" xr:uid="{00000000-0005-0000-0000-000044020000}"/>
    <cellStyle name="Normal 9 2" xfId="267" xr:uid="{00000000-0005-0000-0000-000045020000}"/>
    <cellStyle name="Normal_RV_HI Test CasesUC 010 and UC 015" xfId="225" xr:uid="{00000000-0005-0000-0000-000046020000}"/>
    <cellStyle name="Note 2" xfId="79" xr:uid="{00000000-0005-0000-0000-000047020000}"/>
    <cellStyle name="Note 2 2" xfId="99" xr:uid="{00000000-0005-0000-0000-000048020000}"/>
    <cellStyle name="Note 2 2 2" xfId="134" xr:uid="{00000000-0005-0000-0000-000049020000}"/>
    <cellStyle name="Note 2 2 2 2" xfId="193" xr:uid="{00000000-0005-0000-0000-00004A020000}"/>
    <cellStyle name="Note 2 2 3" xfId="153" xr:uid="{00000000-0005-0000-0000-00004B020000}"/>
    <cellStyle name="Note 2 2 3 2" xfId="212" xr:uid="{00000000-0005-0000-0000-00004C020000}"/>
    <cellStyle name="Note 2 3" xfId="109" xr:uid="{00000000-0005-0000-0000-00004D020000}"/>
    <cellStyle name="Note 2 3 2" xfId="168" xr:uid="{00000000-0005-0000-0000-00004E020000}"/>
    <cellStyle name="Note 2 4" xfId="119" xr:uid="{00000000-0005-0000-0000-00004F020000}"/>
    <cellStyle name="Note 2 4 2" xfId="178" xr:uid="{00000000-0005-0000-0000-000050020000}"/>
    <cellStyle name="Note 3" xfId="78" xr:uid="{00000000-0005-0000-0000-000051020000}"/>
    <cellStyle name="Note 3 2" xfId="98" xr:uid="{00000000-0005-0000-0000-000052020000}"/>
    <cellStyle name="Note 3 2 2" xfId="133" xr:uid="{00000000-0005-0000-0000-000053020000}"/>
    <cellStyle name="Note 3 2 2 2" xfId="192" xr:uid="{00000000-0005-0000-0000-000054020000}"/>
    <cellStyle name="Note 3 2 3" xfId="152" xr:uid="{00000000-0005-0000-0000-000055020000}"/>
    <cellStyle name="Note 3 2 3 2" xfId="211" xr:uid="{00000000-0005-0000-0000-000056020000}"/>
    <cellStyle name="Note 3 3" xfId="108" xr:uid="{00000000-0005-0000-0000-000057020000}"/>
    <cellStyle name="Note 3 3 2" xfId="167" xr:uid="{00000000-0005-0000-0000-000058020000}"/>
    <cellStyle name="Note 3 4" xfId="118" xr:uid="{00000000-0005-0000-0000-000059020000}"/>
    <cellStyle name="Note 3 4 2" xfId="177" xr:uid="{00000000-0005-0000-0000-00005A020000}"/>
    <cellStyle name="Note 4" xfId="91" xr:uid="{00000000-0005-0000-0000-00005B020000}"/>
    <cellStyle name="Note 4 2" xfId="126" xr:uid="{00000000-0005-0000-0000-00005C020000}"/>
    <cellStyle name="Note 4 2 2" xfId="185" xr:uid="{00000000-0005-0000-0000-00005D020000}"/>
    <cellStyle name="Note 4 3" xfId="145" xr:uid="{00000000-0005-0000-0000-00005E020000}"/>
    <cellStyle name="Note 4 3 2" xfId="204" xr:uid="{00000000-0005-0000-0000-00005F020000}"/>
    <cellStyle name="Output 2" xfId="81" xr:uid="{00000000-0005-0000-0000-000060020000}"/>
    <cellStyle name="Output 2 2" xfId="101" xr:uid="{00000000-0005-0000-0000-000061020000}"/>
    <cellStyle name="Output 2 2 2" xfId="136" xr:uid="{00000000-0005-0000-0000-000062020000}"/>
    <cellStyle name="Output 2 2 2 2" xfId="195" xr:uid="{00000000-0005-0000-0000-000063020000}"/>
    <cellStyle name="Output 2 2 3" xfId="155" xr:uid="{00000000-0005-0000-0000-000064020000}"/>
    <cellStyle name="Output 2 2 3 2" xfId="214" xr:uid="{00000000-0005-0000-0000-000065020000}"/>
    <cellStyle name="Output 2 3" xfId="111" xr:uid="{00000000-0005-0000-0000-000066020000}"/>
    <cellStyle name="Output 2 3 2" xfId="170" xr:uid="{00000000-0005-0000-0000-000067020000}"/>
    <cellStyle name="Output 2 4" xfId="121" xr:uid="{00000000-0005-0000-0000-000068020000}"/>
    <cellStyle name="Output 2 4 2" xfId="180" xr:uid="{00000000-0005-0000-0000-000069020000}"/>
    <cellStyle name="Output 2 5" xfId="159" xr:uid="{00000000-0005-0000-0000-00006A020000}"/>
    <cellStyle name="Output 2 5 2" xfId="218" xr:uid="{00000000-0005-0000-0000-00006B020000}"/>
    <cellStyle name="Output 3" xfId="80" xr:uid="{00000000-0005-0000-0000-00006C020000}"/>
    <cellStyle name="Output 3 2" xfId="100" xr:uid="{00000000-0005-0000-0000-00006D020000}"/>
    <cellStyle name="Output 3 2 2" xfId="135" xr:uid="{00000000-0005-0000-0000-00006E020000}"/>
    <cellStyle name="Output 3 2 2 2" xfId="194" xr:uid="{00000000-0005-0000-0000-00006F020000}"/>
    <cellStyle name="Output 3 2 3" xfId="154" xr:uid="{00000000-0005-0000-0000-000070020000}"/>
    <cellStyle name="Output 3 2 3 2" xfId="213" xr:uid="{00000000-0005-0000-0000-000071020000}"/>
    <cellStyle name="Output 3 3" xfId="110" xr:uid="{00000000-0005-0000-0000-000072020000}"/>
    <cellStyle name="Output 3 3 2" xfId="169" xr:uid="{00000000-0005-0000-0000-000073020000}"/>
    <cellStyle name="Output 3 4" xfId="120" xr:uid="{00000000-0005-0000-0000-000074020000}"/>
    <cellStyle name="Output 3 4 2" xfId="179" xr:uid="{00000000-0005-0000-0000-000075020000}"/>
    <cellStyle name="Output 3 5" xfId="158" xr:uid="{00000000-0005-0000-0000-000076020000}"/>
    <cellStyle name="Output 3 5 2" xfId="217" xr:uid="{00000000-0005-0000-0000-000077020000}"/>
    <cellStyle name="Output 4" xfId="92" xr:uid="{00000000-0005-0000-0000-000078020000}"/>
    <cellStyle name="Output 4 2" xfId="127" xr:uid="{00000000-0005-0000-0000-000079020000}"/>
    <cellStyle name="Output 4 2 2" xfId="186" xr:uid="{00000000-0005-0000-0000-00007A020000}"/>
    <cellStyle name="Output 4 3" xfId="146" xr:uid="{00000000-0005-0000-0000-00007B020000}"/>
    <cellStyle name="Output 4 3 2" xfId="205" xr:uid="{00000000-0005-0000-0000-00007C020000}"/>
    <cellStyle name="Percent" xfId="224" builtinId="5"/>
    <cellStyle name="Title 2" xfId="83" xr:uid="{00000000-0005-0000-0000-00007E020000}"/>
    <cellStyle name="Title 3" xfId="82" xr:uid="{00000000-0005-0000-0000-00007F020000}"/>
    <cellStyle name="Total 2" xfId="85" xr:uid="{00000000-0005-0000-0000-000080020000}"/>
    <cellStyle name="Total 2 2" xfId="103" xr:uid="{00000000-0005-0000-0000-000081020000}"/>
    <cellStyle name="Total 2 2 2" xfId="138" xr:uid="{00000000-0005-0000-0000-000082020000}"/>
    <cellStyle name="Total 2 2 2 2" xfId="197" xr:uid="{00000000-0005-0000-0000-000083020000}"/>
    <cellStyle name="Total 2 2 3" xfId="157" xr:uid="{00000000-0005-0000-0000-000084020000}"/>
    <cellStyle name="Total 2 2 3 2" xfId="216" xr:uid="{00000000-0005-0000-0000-000085020000}"/>
    <cellStyle name="Total 2 3" xfId="113" xr:uid="{00000000-0005-0000-0000-000086020000}"/>
    <cellStyle name="Total 2 3 2" xfId="172" xr:uid="{00000000-0005-0000-0000-000087020000}"/>
    <cellStyle name="Total 2 4" xfId="123" xr:uid="{00000000-0005-0000-0000-000088020000}"/>
    <cellStyle name="Total 2 4 2" xfId="182" xr:uid="{00000000-0005-0000-0000-000089020000}"/>
    <cellStyle name="Total 2 5" xfId="161" xr:uid="{00000000-0005-0000-0000-00008A020000}"/>
    <cellStyle name="Total 2 5 2" xfId="220" xr:uid="{00000000-0005-0000-0000-00008B020000}"/>
    <cellStyle name="Total 3" xfId="84" xr:uid="{00000000-0005-0000-0000-00008C020000}"/>
    <cellStyle name="Total 3 2" xfId="102" xr:uid="{00000000-0005-0000-0000-00008D020000}"/>
    <cellStyle name="Total 3 2 2" xfId="137" xr:uid="{00000000-0005-0000-0000-00008E020000}"/>
    <cellStyle name="Total 3 2 2 2" xfId="196" xr:uid="{00000000-0005-0000-0000-00008F020000}"/>
    <cellStyle name="Total 3 2 3" xfId="156" xr:uid="{00000000-0005-0000-0000-000090020000}"/>
    <cellStyle name="Total 3 2 3 2" xfId="215" xr:uid="{00000000-0005-0000-0000-000091020000}"/>
    <cellStyle name="Total 3 3" xfId="112" xr:uid="{00000000-0005-0000-0000-000092020000}"/>
    <cellStyle name="Total 3 3 2" xfId="171" xr:uid="{00000000-0005-0000-0000-000093020000}"/>
    <cellStyle name="Total 3 4" xfId="122" xr:uid="{00000000-0005-0000-0000-000094020000}"/>
    <cellStyle name="Total 3 4 2" xfId="181" xr:uid="{00000000-0005-0000-0000-000095020000}"/>
    <cellStyle name="Total 3 5" xfId="160" xr:uid="{00000000-0005-0000-0000-000096020000}"/>
    <cellStyle name="Total 3 5 2" xfId="219" xr:uid="{00000000-0005-0000-0000-000097020000}"/>
    <cellStyle name="Total 4" xfId="93" xr:uid="{00000000-0005-0000-0000-000098020000}"/>
    <cellStyle name="Total 4 2" xfId="128" xr:uid="{00000000-0005-0000-0000-000099020000}"/>
    <cellStyle name="Total 4 2 2" xfId="187" xr:uid="{00000000-0005-0000-0000-00009A020000}"/>
    <cellStyle name="Total 4 3" xfId="147" xr:uid="{00000000-0005-0000-0000-00009B020000}"/>
    <cellStyle name="Total 4 3 2" xfId="206" xr:uid="{00000000-0005-0000-0000-00009C020000}"/>
    <cellStyle name="Warning Text 2" xfId="87" xr:uid="{00000000-0005-0000-0000-00009D020000}"/>
    <cellStyle name="Warning Text 3" xfId="86" xr:uid="{00000000-0005-0000-0000-00009E020000}"/>
  </cellStyles>
  <dxfs count="105">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
      <font>
        <b/>
        <i val="0"/>
        <color rgb="FF00B050"/>
      </font>
    </dxf>
    <dxf>
      <font>
        <b/>
        <i val="0"/>
        <color rgb="FFFF0000"/>
      </font>
    </dxf>
    <dxf>
      <font>
        <b/>
        <i val="0"/>
        <color auto="1"/>
      </font>
    </dxf>
  </dxfs>
  <tableStyles count="0" defaultTableStyle="TableStyleMedium2" defaultPivotStyle="PivotStyleLight16"/>
  <colors>
    <mruColors>
      <color rgb="FF0000FF"/>
      <color rgb="FFEEECE1"/>
      <color rgb="FFEFF96F"/>
      <color rgb="FFFFFF99"/>
      <color rgb="FFCCFF33"/>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0</xdr:row>
      <xdr:rowOff>219075</xdr:rowOff>
    </xdr:from>
    <xdr:to>
      <xdr:col>3</xdr:col>
      <xdr:colOff>960755</xdr:colOff>
      <xdr:row>0</xdr:row>
      <xdr:rowOff>808990</xdr:rowOff>
    </xdr:to>
    <xdr:pic>
      <xdr:nvPicPr>
        <xdr:cNvPr id="2" name="Picture 1" descr="Australian Government - Australian Digital Health Agency">
          <a:extLst>
            <a:ext uri="{FF2B5EF4-FFF2-40B4-BE49-F238E27FC236}">
              <a16:creationId xmlns:a16="http://schemas.microsoft.com/office/drawing/2014/main" id="{951B205C-FF10-7324-2B12-562CEB0DD6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2050" y="219075"/>
          <a:ext cx="2951480" cy="589915"/>
        </a:xfrm>
        <a:prstGeom prst="rect">
          <a:avLst/>
        </a:prstGeom>
      </xdr:spPr>
    </xdr:pic>
    <xdr:clientData/>
  </xdr:twoCellAnchor>
  <xdr:twoCellAnchor editAs="oneCell">
    <xdr:from>
      <xdr:col>2</xdr:col>
      <xdr:colOff>0</xdr:colOff>
      <xdr:row>1</xdr:row>
      <xdr:rowOff>0</xdr:rowOff>
    </xdr:from>
    <xdr:to>
      <xdr:col>4</xdr:col>
      <xdr:colOff>1928494</xdr:colOff>
      <xdr:row>1</xdr:row>
      <xdr:rowOff>58737</xdr:rowOff>
    </xdr:to>
    <xdr:pic>
      <xdr:nvPicPr>
        <xdr:cNvPr id="3" name="Picture 2">
          <a:extLst>
            <a:ext uri="{FF2B5EF4-FFF2-40B4-BE49-F238E27FC236}">
              <a16:creationId xmlns:a16="http://schemas.microsoft.com/office/drawing/2014/main" id="{C9DA7CA7-012C-A05A-4CAA-DFB9C35F384C}"/>
            </a:ext>
            <a:ext uri="{C183D7F6-B498-43B3-948B-1728B52AA6E4}">
              <adec:decorative xmlns:adec="http://schemas.microsoft.com/office/drawing/2017/decorative" val="1"/>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950" y="1123950"/>
          <a:ext cx="6119495" cy="53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and%20Project%20Documents\26%20CCA\Templates\Test%20specification%20cover%20sheet%2012Jan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7"/>
  <sheetViews>
    <sheetView showGridLines="0" tabSelected="1" zoomScale="110" zoomScaleNormal="110" workbookViewId="0">
      <selection activeCell="A61" sqref="A61"/>
    </sheetView>
  </sheetViews>
  <sheetFormatPr defaultColWidth="9.1796875" defaultRowHeight="14.5" x14ac:dyDescent="0.35"/>
  <cols>
    <col min="1" max="1" width="12.54296875" style="84" customWidth="1"/>
    <col min="2" max="2" width="3" style="106" customWidth="1"/>
    <col min="3" max="3" width="28.453125" style="84" customWidth="1"/>
    <col min="4" max="4" width="30" style="84" customWidth="1"/>
    <col min="5" max="5" width="44" style="84" customWidth="1"/>
    <col min="6" max="6" width="10.7265625" style="84" customWidth="1"/>
    <col min="7" max="16384" width="9.1796875" style="84"/>
  </cols>
  <sheetData>
    <row r="1" spans="1:7" ht="87.5" x14ac:dyDescent="0.35">
      <c r="A1" s="107"/>
      <c r="B1" s="121"/>
      <c r="E1" s="103"/>
      <c r="F1" s="178"/>
    </row>
    <row r="2" spans="1:7" ht="15" customHeight="1" x14ac:dyDescent="0.35">
      <c r="A2" s="178"/>
      <c r="B2" s="178"/>
      <c r="C2" s="178"/>
      <c r="D2" s="178"/>
      <c r="E2" s="178"/>
      <c r="F2" s="178"/>
    </row>
    <row r="3" spans="1:7" ht="15" customHeight="1" x14ac:dyDescent="0.35">
      <c r="A3" s="178"/>
      <c r="B3" s="178"/>
      <c r="C3" s="178"/>
      <c r="D3" s="178"/>
      <c r="E3" s="178"/>
      <c r="F3" s="178"/>
    </row>
    <row r="4" spans="1:7" ht="15" customHeight="1" x14ac:dyDescent="0.35">
      <c r="A4" s="178"/>
      <c r="B4" s="178"/>
      <c r="C4" s="178"/>
      <c r="D4" s="178"/>
      <c r="E4" s="178"/>
      <c r="F4" s="178"/>
    </row>
    <row r="5" spans="1:7" s="183" customFormat="1" ht="21" customHeight="1" x14ac:dyDescent="0.3">
      <c r="A5" s="137"/>
      <c r="B5" s="137"/>
      <c r="C5" s="268" t="s">
        <v>0</v>
      </c>
      <c r="D5" s="268"/>
      <c r="E5" s="268"/>
      <c r="F5" s="268"/>
    </row>
    <row r="6" spans="1:7" ht="15" customHeight="1" x14ac:dyDescent="0.35">
      <c r="A6" s="178"/>
      <c r="B6" s="178"/>
      <c r="C6" s="178"/>
      <c r="D6" s="167"/>
      <c r="E6" s="178"/>
      <c r="F6" s="178"/>
    </row>
    <row r="7" spans="1:7" s="154" customFormat="1" ht="15" customHeight="1" x14ac:dyDescent="0.3">
      <c r="C7" s="159" t="s">
        <v>1</v>
      </c>
      <c r="D7" s="161"/>
      <c r="E7" s="159"/>
      <c r="G7" s="159"/>
    </row>
    <row r="8" spans="1:7" s="154" customFormat="1" ht="15" customHeight="1" x14ac:dyDescent="0.3">
      <c r="C8" s="228">
        <v>42200</v>
      </c>
      <c r="D8" s="182"/>
      <c r="E8" s="179"/>
      <c r="G8" s="163"/>
    </row>
    <row r="9" spans="1:7" s="154" customFormat="1" ht="15" customHeight="1" x14ac:dyDescent="0.3">
      <c r="C9" s="179"/>
      <c r="D9" s="182"/>
      <c r="E9" s="179"/>
      <c r="G9" s="179"/>
    </row>
    <row r="10" spans="1:7" s="154" customFormat="1" ht="15" customHeight="1" x14ac:dyDescent="0.3">
      <c r="C10" s="159" t="s">
        <v>2</v>
      </c>
      <c r="D10" s="168"/>
      <c r="E10" s="179"/>
      <c r="G10" s="168"/>
    </row>
    <row r="11" spans="1:7" s="154" customFormat="1" ht="15" customHeight="1" x14ac:dyDescent="0.3">
      <c r="C11" s="257" t="s">
        <v>3</v>
      </c>
      <c r="D11" s="168"/>
      <c r="E11" s="179"/>
      <c r="G11" s="168"/>
    </row>
    <row r="12" spans="1:7" s="154" customFormat="1" ht="15" customHeight="1" x14ac:dyDescent="0.3">
      <c r="C12" s="257" t="s">
        <v>4</v>
      </c>
      <c r="D12" s="179"/>
      <c r="E12" s="179"/>
      <c r="G12" s="179"/>
    </row>
    <row r="13" spans="1:7" s="154" customFormat="1" ht="45" customHeight="1" x14ac:dyDescent="0.35">
      <c r="A13" s="188"/>
      <c r="B13" s="188"/>
      <c r="C13" s="269" t="s">
        <v>5</v>
      </c>
      <c r="D13" s="270"/>
      <c r="E13" s="270"/>
      <c r="F13" s="100"/>
      <c r="G13" s="188"/>
    </row>
    <row r="14" spans="1:7" s="154" customFormat="1" ht="17.25" customHeight="1" x14ac:dyDescent="0.3">
      <c r="D14" s="164"/>
      <c r="E14" s="164"/>
    </row>
    <row r="15" spans="1:7" s="154" customFormat="1" ht="21" customHeight="1" x14ac:dyDescent="0.35">
      <c r="A15" s="188"/>
      <c r="B15" s="188"/>
      <c r="C15" s="181" t="s">
        <v>6</v>
      </c>
      <c r="D15" s="158"/>
      <c r="E15" s="158"/>
      <c r="F15" s="100"/>
      <c r="G15" s="188"/>
    </row>
    <row r="16" spans="1:7" s="154" customFormat="1" ht="21" customHeight="1" x14ac:dyDescent="0.3">
      <c r="C16" s="137" t="s">
        <v>7</v>
      </c>
      <c r="D16" s="137" t="s">
        <v>8</v>
      </c>
      <c r="E16" s="137" t="s">
        <v>9</v>
      </c>
    </row>
    <row r="17" spans="2:6" s="154" customFormat="1" ht="21" customHeight="1" x14ac:dyDescent="0.3">
      <c r="C17" s="162" t="s">
        <v>10</v>
      </c>
      <c r="D17" s="205">
        <v>41164</v>
      </c>
      <c r="E17" s="122" t="s">
        <v>11</v>
      </c>
    </row>
    <row r="18" spans="2:6" s="154" customFormat="1" ht="21" customHeight="1" x14ac:dyDescent="0.3">
      <c r="C18" s="162" t="s">
        <v>12</v>
      </c>
      <c r="D18" s="228">
        <v>42200</v>
      </c>
      <c r="E18" s="122" t="s">
        <v>13</v>
      </c>
    </row>
    <row r="19" spans="2:6" s="154" customFormat="1" ht="63" customHeight="1" x14ac:dyDescent="0.3">
      <c r="C19" s="162" t="s">
        <v>12</v>
      </c>
      <c r="D19" s="228">
        <v>45789</v>
      </c>
      <c r="E19" s="122" t="s">
        <v>14</v>
      </c>
    </row>
    <row r="20" spans="2:6" s="252" customFormat="1" ht="23.25" customHeight="1" x14ac:dyDescent="0.3">
      <c r="C20" s="253"/>
      <c r="D20" s="228"/>
      <c r="E20" s="254"/>
    </row>
    <row r="21" spans="2:6" s="252" customFormat="1" ht="24.75" customHeight="1" x14ac:dyDescent="0.3">
      <c r="C21" s="181" t="s">
        <v>15</v>
      </c>
      <c r="D21" s="228"/>
      <c r="E21" s="254"/>
    </row>
    <row r="22" spans="2:6" s="252" customFormat="1" ht="24.75" customHeight="1" x14ac:dyDescent="0.3">
      <c r="C22" s="11" t="s">
        <v>16</v>
      </c>
      <c r="D22" s="228"/>
      <c r="E22" s="254"/>
    </row>
    <row r="23" spans="2:6" s="252" customFormat="1" ht="21" customHeight="1" x14ac:dyDescent="0.3">
      <c r="C23" s="137" t="s">
        <v>17</v>
      </c>
      <c r="D23" s="137" t="s">
        <v>18</v>
      </c>
      <c r="E23" s="254"/>
    </row>
    <row r="24" spans="2:6" s="252" customFormat="1" ht="27" customHeight="1" x14ac:dyDescent="0.3">
      <c r="C24" s="255" t="s">
        <v>19</v>
      </c>
      <c r="D24" s="255" t="s">
        <v>20</v>
      </c>
      <c r="E24" s="256"/>
    </row>
    <row r="25" spans="2:6" s="252" customFormat="1" ht="52.15" customHeight="1" x14ac:dyDescent="0.3">
      <c r="C25" s="255" t="s">
        <v>21</v>
      </c>
      <c r="D25" s="273" t="s">
        <v>22</v>
      </c>
      <c r="E25" s="273"/>
    </row>
    <row r="26" spans="2:6" s="154" customFormat="1" ht="22.5" customHeight="1" x14ac:dyDescent="0.3">
      <c r="C26" s="162"/>
      <c r="D26" s="122"/>
      <c r="E26" s="107"/>
    </row>
    <row r="27" spans="2:6" s="154" customFormat="1" ht="21" customHeight="1" x14ac:dyDescent="0.35">
      <c r="C27" s="190" t="s">
        <v>23</v>
      </c>
      <c r="D27" s="188"/>
      <c r="E27" s="189"/>
      <c r="F27" s="189"/>
    </row>
    <row r="28" spans="2:6" s="154" customFormat="1" ht="21" customHeight="1" x14ac:dyDescent="0.3">
      <c r="C28" s="192" t="s">
        <v>24</v>
      </c>
      <c r="D28" s="193" t="s">
        <v>8</v>
      </c>
      <c r="E28" s="192" t="s">
        <v>25</v>
      </c>
      <c r="F28" s="233" t="s">
        <v>7</v>
      </c>
    </row>
    <row r="29" spans="2:6" ht="30" customHeight="1" x14ac:dyDescent="0.35">
      <c r="B29" s="84"/>
      <c r="C29" s="160" t="s">
        <v>26</v>
      </c>
      <c r="D29" s="203">
        <v>40296</v>
      </c>
      <c r="E29" s="187" t="s">
        <v>27</v>
      </c>
      <c r="F29" s="186"/>
    </row>
    <row r="30" spans="2:6" ht="30" customHeight="1" x14ac:dyDescent="0.35">
      <c r="B30" s="84"/>
      <c r="C30" s="160" t="s">
        <v>28</v>
      </c>
      <c r="D30" s="203">
        <v>40242</v>
      </c>
      <c r="E30" s="187" t="s">
        <v>29</v>
      </c>
      <c r="F30" s="186"/>
    </row>
    <row r="31" spans="2:6" ht="30" customHeight="1" x14ac:dyDescent="0.35">
      <c r="B31" s="84"/>
      <c r="C31" s="160" t="s">
        <v>30</v>
      </c>
      <c r="D31" s="203">
        <v>41382</v>
      </c>
      <c r="E31" s="187" t="s">
        <v>31</v>
      </c>
      <c r="F31" s="186"/>
    </row>
    <row r="32" spans="2:6" ht="30" customHeight="1" x14ac:dyDescent="0.35">
      <c r="B32" s="84"/>
      <c r="C32" s="160" t="s">
        <v>32</v>
      </c>
      <c r="D32" s="204" t="s">
        <v>33</v>
      </c>
      <c r="E32" s="187" t="s">
        <v>34</v>
      </c>
      <c r="F32" s="186" t="s">
        <v>35</v>
      </c>
    </row>
    <row r="33" spans="2:14" ht="30" customHeight="1" x14ac:dyDescent="0.35">
      <c r="B33" s="84"/>
      <c r="C33" s="160" t="s">
        <v>36</v>
      </c>
      <c r="D33" s="204" t="s">
        <v>33</v>
      </c>
      <c r="E33" s="187" t="s">
        <v>37</v>
      </c>
      <c r="F33" s="186" t="s">
        <v>38</v>
      </c>
    </row>
    <row r="34" spans="2:14" ht="30" customHeight="1" x14ac:dyDescent="0.35">
      <c r="B34" s="84"/>
      <c r="C34" s="160" t="s">
        <v>39</v>
      </c>
      <c r="D34" s="203">
        <v>37455</v>
      </c>
      <c r="E34" s="187" t="s">
        <v>40</v>
      </c>
      <c r="F34" s="186" t="s">
        <v>41</v>
      </c>
    </row>
    <row r="35" spans="2:14" ht="54" x14ac:dyDescent="0.35">
      <c r="B35" s="84"/>
      <c r="C35" s="160" t="s">
        <v>42</v>
      </c>
      <c r="D35" s="204" t="s">
        <v>43</v>
      </c>
      <c r="E35" s="187" t="s">
        <v>44</v>
      </c>
      <c r="F35" s="186"/>
    </row>
    <row r="36" spans="2:14" s="189" customFormat="1" ht="43.5" x14ac:dyDescent="0.35">
      <c r="C36" s="225" t="s">
        <v>45</v>
      </c>
      <c r="D36" s="203">
        <v>42065</v>
      </c>
      <c r="E36" s="226" t="s">
        <v>46</v>
      </c>
      <c r="F36" s="227"/>
    </row>
    <row r="37" spans="2:14" x14ac:dyDescent="0.35">
      <c r="B37" s="84"/>
      <c r="C37" s="160" t="s">
        <v>47</v>
      </c>
      <c r="D37" s="203">
        <v>40877</v>
      </c>
      <c r="E37" s="187" t="s">
        <v>48</v>
      </c>
      <c r="F37" s="186" t="s">
        <v>41</v>
      </c>
    </row>
    <row r="38" spans="2:14" x14ac:dyDescent="0.35">
      <c r="B38" s="84"/>
      <c r="C38" s="160" t="s">
        <v>49</v>
      </c>
      <c r="D38" s="203">
        <v>40877</v>
      </c>
      <c r="E38" s="187" t="s">
        <v>50</v>
      </c>
      <c r="F38" s="186" t="s">
        <v>41</v>
      </c>
    </row>
    <row r="39" spans="2:14" ht="27" x14ac:dyDescent="0.35">
      <c r="B39" s="84"/>
      <c r="C39" s="160" t="s">
        <v>51</v>
      </c>
      <c r="D39" s="203">
        <v>40982</v>
      </c>
      <c r="E39" s="187" t="s">
        <v>52</v>
      </c>
      <c r="F39" s="186">
        <v>1.1000000000000001</v>
      </c>
    </row>
    <row r="40" spans="2:14" x14ac:dyDescent="0.35">
      <c r="B40" s="84"/>
      <c r="C40" s="160" t="s">
        <v>53</v>
      </c>
      <c r="D40" s="205">
        <v>40975</v>
      </c>
      <c r="E40" s="187" t="s">
        <v>54</v>
      </c>
      <c r="F40" s="186" t="s">
        <v>41</v>
      </c>
    </row>
    <row r="41" spans="2:14" ht="40.5" x14ac:dyDescent="0.35">
      <c r="B41" s="84"/>
      <c r="C41" s="160" t="s">
        <v>55</v>
      </c>
      <c r="D41" s="203">
        <v>41943</v>
      </c>
      <c r="E41" s="187" t="s">
        <v>56</v>
      </c>
      <c r="F41" s="186">
        <v>3.1</v>
      </c>
    </row>
    <row r="42" spans="2:14" ht="27" x14ac:dyDescent="0.35">
      <c r="B42" s="84"/>
      <c r="C42" s="160" t="s">
        <v>57</v>
      </c>
      <c r="D42" s="203">
        <v>42004</v>
      </c>
      <c r="E42" s="187" t="s">
        <v>58</v>
      </c>
      <c r="F42" s="186" t="s">
        <v>59</v>
      </c>
    </row>
    <row r="43" spans="2:14" ht="27" x14ac:dyDescent="0.35">
      <c r="B43" s="84"/>
      <c r="C43" s="160" t="s">
        <v>60</v>
      </c>
      <c r="D43" s="203">
        <v>42004</v>
      </c>
      <c r="E43" s="187" t="s">
        <v>61</v>
      </c>
      <c r="F43" s="186" t="s">
        <v>62</v>
      </c>
    </row>
    <row r="44" spans="2:14" ht="27" x14ac:dyDescent="0.35">
      <c r="B44" s="84"/>
      <c r="C44" s="160" t="s">
        <v>63</v>
      </c>
      <c r="D44" s="228">
        <v>42104</v>
      </c>
      <c r="E44" s="187" t="s">
        <v>64</v>
      </c>
      <c r="F44" s="186">
        <v>1.6</v>
      </c>
      <c r="N44" s="226"/>
    </row>
    <row r="45" spans="2:14" ht="27" x14ac:dyDescent="0.35">
      <c r="B45" s="84"/>
      <c r="C45" s="160" t="s">
        <v>65</v>
      </c>
      <c r="D45" s="229">
        <v>42186</v>
      </c>
      <c r="E45" s="187" t="s">
        <v>66</v>
      </c>
      <c r="F45" s="232" t="s">
        <v>67</v>
      </c>
    </row>
    <row r="46" spans="2:14" x14ac:dyDescent="0.35">
      <c r="B46" s="84"/>
      <c r="C46" s="160" t="s">
        <v>68</v>
      </c>
      <c r="D46" s="203">
        <v>38103</v>
      </c>
      <c r="E46" s="187" t="s">
        <v>69</v>
      </c>
      <c r="F46" s="186" t="s">
        <v>70</v>
      </c>
    </row>
    <row r="47" spans="2:14" ht="40.5" customHeight="1" x14ac:dyDescent="0.35">
      <c r="B47" s="84"/>
      <c r="C47" s="160" t="s">
        <v>71</v>
      </c>
      <c r="D47" s="204" t="s">
        <v>72</v>
      </c>
      <c r="E47" s="187" t="s">
        <v>73</v>
      </c>
      <c r="F47" s="186">
        <v>2.1</v>
      </c>
    </row>
    <row r="48" spans="2:14" ht="27" x14ac:dyDescent="0.35">
      <c r="B48" s="84"/>
      <c r="C48" s="160" t="s">
        <v>74</v>
      </c>
      <c r="D48" s="204" t="s">
        <v>75</v>
      </c>
      <c r="E48" s="187" t="s">
        <v>76</v>
      </c>
      <c r="F48" s="186"/>
    </row>
    <row r="49" spans="2:6" ht="27" x14ac:dyDescent="0.35">
      <c r="B49" s="84"/>
      <c r="C49" s="160" t="s">
        <v>77</v>
      </c>
      <c r="D49" s="204" t="s">
        <v>78</v>
      </c>
      <c r="E49" s="187" t="s">
        <v>79</v>
      </c>
      <c r="F49" s="186"/>
    </row>
    <row r="50" spans="2:6" ht="40.5" x14ac:dyDescent="0.35">
      <c r="B50" s="84"/>
      <c r="C50" s="160" t="s">
        <v>80</v>
      </c>
      <c r="D50" s="204" t="s">
        <v>81</v>
      </c>
      <c r="E50" s="187" t="s">
        <v>82</v>
      </c>
      <c r="F50" s="186"/>
    </row>
    <row r="51" spans="2:6" ht="40.5" x14ac:dyDescent="0.35">
      <c r="B51" s="84"/>
      <c r="C51" s="160" t="s">
        <v>83</v>
      </c>
      <c r="D51" s="203">
        <v>38944</v>
      </c>
      <c r="E51" s="187" t="s">
        <v>84</v>
      </c>
      <c r="F51" s="186"/>
    </row>
    <row r="52" spans="2:6" ht="67.5" customHeight="1" x14ac:dyDescent="0.35">
      <c r="B52" s="84"/>
      <c r="C52" s="160" t="s">
        <v>85</v>
      </c>
      <c r="D52" s="203">
        <v>37600</v>
      </c>
      <c r="E52" s="187" t="s">
        <v>86</v>
      </c>
      <c r="F52" s="186"/>
    </row>
    <row r="53" spans="2:6" ht="60.75" customHeight="1" x14ac:dyDescent="0.35">
      <c r="B53" s="84"/>
      <c r="C53" s="160" t="s">
        <v>87</v>
      </c>
      <c r="D53" s="203">
        <v>41004</v>
      </c>
      <c r="E53" s="187" t="s">
        <v>88</v>
      </c>
      <c r="F53" s="186"/>
    </row>
    <row r="54" spans="2:6" ht="27" x14ac:dyDescent="0.35">
      <c r="B54" s="84"/>
      <c r="C54" s="160" t="s">
        <v>89</v>
      </c>
      <c r="D54" s="203">
        <v>36934</v>
      </c>
      <c r="E54" s="187" t="s">
        <v>90</v>
      </c>
      <c r="F54" s="186"/>
    </row>
    <row r="55" spans="2:6" x14ac:dyDescent="0.35">
      <c r="B55" s="84"/>
      <c r="C55" s="160"/>
      <c r="D55" s="191"/>
      <c r="E55" s="187"/>
      <c r="F55" s="180"/>
    </row>
    <row r="56" spans="2:6" x14ac:dyDescent="0.35">
      <c r="B56" s="84"/>
      <c r="C56" s="160"/>
      <c r="D56" s="191"/>
      <c r="E56" s="187"/>
      <c r="F56" s="180"/>
    </row>
    <row r="59" spans="2:6" ht="15" customHeight="1" x14ac:dyDescent="0.35">
      <c r="B59" s="84"/>
      <c r="C59" s="271" t="s">
        <v>91</v>
      </c>
      <c r="D59" s="271"/>
      <c r="E59" s="271"/>
    </row>
    <row r="60" spans="2:6" ht="22.5" customHeight="1" x14ac:dyDescent="0.35">
      <c r="B60" s="84"/>
      <c r="C60" s="272" t="s">
        <v>92</v>
      </c>
      <c r="D60" s="272"/>
      <c r="E60" s="272"/>
    </row>
    <row r="61" spans="2:6" ht="9" customHeight="1" x14ac:dyDescent="0.35">
      <c r="B61" s="84"/>
      <c r="C61" s="234"/>
      <c r="D61" s="234"/>
      <c r="E61" s="234"/>
    </row>
    <row r="62" spans="2:6" ht="18" customHeight="1" x14ac:dyDescent="0.35">
      <c r="B62" s="84"/>
      <c r="C62" s="262" t="s">
        <v>93</v>
      </c>
      <c r="D62" s="262"/>
      <c r="E62" s="262"/>
    </row>
    <row r="63" spans="2:6" ht="63" customHeight="1" x14ac:dyDescent="0.35">
      <c r="B63" s="84"/>
      <c r="C63" s="263" t="s">
        <v>94</v>
      </c>
      <c r="D63" s="263"/>
      <c r="E63" s="263"/>
    </row>
    <row r="64" spans="2:6" ht="9" customHeight="1" x14ac:dyDescent="0.35">
      <c r="B64" s="84"/>
      <c r="C64" s="258"/>
      <c r="D64" s="258"/>
      <c r="E64" s="258"/>
    </row>
    <row r="65" spans="2:5" ht="9" customHeight="1" x14ac:dyDescent="0.35">
      <c r="B65" s="84"/>
      <c r="C65" s="235"/>
      <c r="D65" s="235"/>
      <c r="E65" s="235"/>
    </row>
    <row r="66" spans="2:5" ht="18" customHeight="1" x14ac:dyDescent="0.35">
      <c r="B66" s="84"/>
      <c r="C66" s="262" t="s">
        <v>95</v>
      </c>
      <c r="D66" s="262"/>
      <c r="E66" s="262"/>
    </row>
    <row r="67" spans="2:5" ht="60.75" customHeight="1" x14ac:dyDescent="0.35">
      <c r="B67" s="84"/>
      <c r="C67" s="263" t="s">
        <v>96</v>
      </c>
      <c r="D67" s="263"/>
      <c r="E67" s="263"/>
    </row>
    <row r="68" spans="2:5" ht="9" customHeight="1" x14ac:dyDescent="0.35">
      <c r="B68" s="84"/>
      <c r="C68" s="235"/>
      <c r="D68" s="235"/>
      <c r="E68" s="235"/>
    </row>
    <row r="69" spans="2:5" ht="18" customHeight="1" x14ac:dyDescent="0.35">
      <c r="B69" s="84"/>
      <c r="C69" s="262" t="s">
        <v>97</v>
      </c>
      <c r="D69" s="262"/>
      <c r="E69" s="262"/>
    </row>
    <row r="70" spans="2:5" ht="24.75" customHeight="1" x14ac:dyDescent="0.35">
      <c r="B70" s="84"/>
      <c r="C70" s="263" t="s">
        <v>98</v>
      </c>
      <c r="D70" s="266"/>
      <c r="E70" s="266"/>
    </row>
    <row r="71" spans="2:5" ht="9" customHeight="1" x14ac:dyDescent="0.35">
      <c r="B71" s="84"/>
      <c r="C71" s="235"/>
      <c r="D71" s="234"/>
      <c r="E71" s="234"/>
    </row>
    <row r="72" spans="2:5" ht="18" customHeight="1" x14ac:dyDescent="0.35">
      <c r="B72" s="84"/>
      <c r="C72" s="262" t="s">
        <v>99</v>
      </c>
      <c r="D72" s="267"/>
      <c r="E72" s="267"/>
    </row>
    <row r="73" spans="2:5" ht="51.75" customHeight="1" x14ac:dyDescent="0.35">
      <c r="B73" s="84"/>
      <c r="C73" s="263" t="s">
        <v>100</v>
      </c>
      <c r="D73" s="263"/>
      <c r="E73" s="263"/>
    </row>
    <row r="74" spans="2:5" ht="9" customHeight="1" x14ac:dyDescent="0.35">
      <c r="C74" s="263"/>
      <c r="D74" s="263"/>
      <c r="E74" s="263"/>
    </row>
    <row r="75" spans="2:5" ht="9" customHeight="1" x14ac:dyDescent="0.35">
      <c r="C75" s="235"/>
      <c r="D75" s="235"/>
      <c r="E75" s="235"/>
    </row>
    <row r="76" spans="2:5" ht="40.5" customHeight="1" x14ac:dyDescent="0.35">
      <c r="C76" s="264" t="s">
        <v>101</v>
      </c>
      <c r="D76" s="265"/>
      <c r="E76" s="265"/>
    </row>
    <row r="77" spans="2:5" x14ac:dyDescent="0.35">
      <c r="C77" s="236"/>
    </row>
  </sheetData>
  <mergeCells count="15">
    <mergeCell ref="C5:F5"/>
    <mergeCell ref="C13:E13"/>
    <mergeCell ref="C59:E59"/>
    <mergeCell ref="C60:E60"/>
    <mergeCell ref="D25:E25"/>
    <mergeCell ref="C62:E62"/>
    <mergeCell ref="C63:E63"/>
    <mergeCell ref="C69:E69"/>
    <mergeCell ref="C66:E66"/>
    <mergeCell ref="C76:E76"/>
    <mergeCell ref="C74:E74"/>
    <mergeCell ref="C67:E67"/>
    <mergeCell ref="C70:E70"/>
    <mergeCell ref="C72:E72"/>
    <mergeCell ref="C73:E73"/>
  </mergeCells>
  <pageMargins left="0.7" right="0.7" top="0.75" bottom="0.75" header="0.3" footer="0.3"/>
  <pageSetup paperSize="8" fitToHeight="0" orientation="landscape" r:id="rId1"/>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000-000001000000}">
          <x14:formula1>
            <xm:f>'C:\Program and Project Documents\26 CCA\Templates\[Test specification cover sheet 12Jan15.xlsx]Data values'!#REF!</xm:f>
          </x14:formula1>
          <xm:sqref>C10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7"/>
  <sheetViews>
    <sheetView zoomScale="85" zoomScaleNormal="85" workbookViewId="0">
      <pane ySplit="7" topLeftCell="A13"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140</v>
      </c>
      <c r="C1" s="135"/>
      <c r="D1" s="151"/>
      <c r="E1" s="148"/>
      <c r="F1" s="135"/>
      <c r="G1" s="149" t="s">
        <v>224</v>
      </c>
      <c r="H1" s="207" t="str">
        <f>IF('Test Summary Report'!E6&lt;&gt;0,'Test Summary Report'!E6,"")</f>
        <v/>
      </c>
      <c r="I1" s="306" t="s">
        <v>225</v>
      </c>
      <c r="J1" s="116"/>
    </row>
    <row r="2" spans="1:10" ht="97.5" hidden="1" customHeight="1" outlineLevel="1" x14ac:dyDescent="0.3">
      <c r="A2" s="170" t="s">
        <v>226</v>
      </c>
      <c r="B2" s="85" t="s">
        <v>583</v>
      </c>
      <c r="C2" s="150"/>
      <c r="D2" s="150"/>
      <c r="E2" s="150"/>
      <c r="F2" s="135"/>
      <c r="G2" s="145" t="s">
        <v>228</v>
      </c>
      <c r="H2" s="207" t="str">
        <f>IF('Test Summary Report'!E7&lt;&gt;0,'Test Summary Report'!E7,"")</f>
        <v/>
      </c>
      <c r="I2" s="307"/>
      <c r="J2" s="116"/>
    </row>
    <row r="3" spans="1:10" ht="26" hidden="1" outlineLevel="1" x14ac:dyDescent="0.3">
      <c r="A3" s="170" t="s">
        <v>229</v>
      </c>
      <c r="B3" s="85" t="s">
        <v>584</v>
      </c>
      <c r="C3" s="150"/>
      <c r="D3" s="150"/>
      <c r="E3" s="150"/>
      <c r="F3" s="126"/>
      <c r="G3" s="145" t="s">
        <v>322</v>
      </c>
      <c r="H3" s="207" t="str">
        <f>IF('Test Summary Report'!E5&lt;&gt;0,'Test Summary Report'!E5,"")</f>
        <v/>
      </c>
      <c r="I3" s="307"/>
      <c r="J3" s="116"/>
    </row>
    <row r="4" spans="1:10" ht="33" hidden="1" customHeight="1" outlineLevel="1" x14ac:dyDescent="0.3">
      <c r="A4" s="170" t="s">
        <v>232</v>
      </c>
      <c r="B4" s="85" t="s">
        <v>585</v>
      </c>
      <c r="C4" s="148"/>
      <c r="D4" s="148"/>
      <c r="E4" s="148"/>
      <c r="F4" s="135"/>
      <c r="G4" s="145" t="s">
        <v>234</v>
      </c>
      <c r="H4" s="207" t="str">
        <f>IF('Test Summary Report'!E12&lt;&gt;0,'Test Summary Report'!E12,"")</f>
        <v/>
      </c>
      <c r="I4" s="307"/>
      <c r="J4" s="134"/>
    </row>
    <row r="5" spans="1:10" ht="39" hidden="1" outlineLevel="1" x14ac:dyDescent="0.3">
      <c r="A5" s="172" t="s">
        <v>235</v>
      </c>
      <c r="B5" s="85" t="s">
        <v>586</v>
      </c>
      <c r="C5" s="139"/>
      <c r="D5" s="139"/>
      <c r="E5" s="139"/>
      <c r="F5" s="148"/>
      <c r="G5" s="145" t="s">
        <v>237</v>
      </c>
      <c r="H5" s="207" t="str">
        <f>IF('Test Summary Report'!E11&lt;&gt;0,'Test Summary Report'!E11,"")</f>
        <v/>
      </c>
      <c r="I5" s="308"/>
      <c r="J5" s="104"/>
    </row>
    <row r="6" spans="1:10" hidden="1" outlineLevel="1" x14ac:dyDescent="0.3">
      <c r="A6" s="177"/>
      <c r="B6" s="146"/>
      <c r="C6" s="120"/>
      <c r="D6" s="120"/>
      <c r="E6" s="146"/>
      <c r="F6" s="133"/>
      <c r="G6" s="146"/>
      <c r="H6" s="146"/>
      <c r="I6" s="127"/>
      <c r="J6" s="104"/>
    </row>
    <row r="7" spans="1:10" ht="44.5" collapsed="1" x14ac:dyDescent="0.3">
      <c r="A7" s="112" t="s">
        <v>238</v>
      </c>
      <c r="B7" s="108" t="s">
        <v>239</v>
      </c>
      <c r="C7" s="111" t="s">
        <v>240</v>
      </c>
      <c r="D7" s="109" t="s">
        <v>241</v>
      </c>
      <c r="E7" s="108" t="s">
        <v>242</v>
      </c>
      <c r="F7" s="108" t="s">
        <v>243</v>
      </c>
      <c r="G7" s="110" t="s">
        <v>244</v>
      </c>
      <c r="H7" s="110" t="s">
        <v>245</v>
      </c>
      <c r="I7" s="96" t="s">
        <v>246</v>
      </c>
      <c r="J7" s="101" t="s">
        <v>247</v>
      </c>
    </row>
    <row r="8" spans="1:10" ht="13.9" customHeight="1" x14ac:dyDescent="0.3">
      <c r="A8" s="152" t="s">
        <v>587</v>
      </c>
      <c r="B8" s="141"/>
      <c r="C8" s="141"/>
      <c r="D8" s="141"/>
      <c r="E8" s="141"/>
      <c r="F8" s="141"/>
      <c r="G8" s="141"/>
      <c r="H8" s="141"/>
      <c r="I8" s="141"/>
      <c r="J8" s="153"/>
    </row>
    <row r="9" spans="1:10" ht="91" x14ac:dyDescent="0.3">
      <c r="A9" s="140" t="s">
        <v>588</v>
      </c>
      <c r="B9" s="171" t="s">
        <v>589</v>
      </c>
      <c r="C9" s="237" t="s">
        <v>254</v>
      </c>
      <c r="D9" s="86">
        <v>1</v>
      </c>
      <c r="E9" s="87" t="s">
        <v>590</v>
      </c>
      <c r="F9" s="87" t="s">
        <v>591</v>
      </c>
      <c r="G9" s="86"/>
      <c r="H9" s="90"/>
      <c r="I9" s="86"/>
      <c r="J9" s="89">
        <f>IF(G9="",0,IF(G9="Pass",1,IF(G9="Fail",0,IF(G9="TBD",0,IF(G9="N/A",1)))))</f>
        <v>0</v>
      </c>
    </row>
    <row r="10" spans="1:10" x14ac:dyDescent="0.3">
      <c r="A10" s="152" t="s">
        <v>355</v>
      </c>
      <c r="B10" s="141"/>
      <c r="C10" s="141"/>
      <c r="D10" s="141"/>
      <c r="E10" s="141"/>
      <c r="F10" s="141"/>
      <c r="G10" s="141"/>
      <c r="H10" s="141"/>
      <c r="I10" s="141"/>
      <c r="J10" s="153"/>
    </row>
    <row r="11" spans="1:10" x14ac:dyDescent="0.3">
      <c r="A11" s="152" t="s">
        <v>592</v>
      </c>
      <c r="B11" s="141"/>
      <c r="C11" s="141"/>
      <c r="D11" s="141"/>
      <c r="E11" s="141"/>
      <c r="F11" s="141"/>
      <c r="G11" s="141"/>
      <c r="H11" s="141"/>
      <c r="I11" s="141"/>
      <c r="J11" s="153"/>
    </row>
    <row r="12" spans="1:10" ht="299" x14ac:dyDescent="0.3">
      <c r="A12" s="140" t="s">
        <v>593</v>
      </c>
      <c r="B12" s="171" t="s">
        <v>594</v>
      </c>
      <c r="C12" s="184" t="s">
        <v>368</v>
      </c>
      <c r="D12" s="86">
        <v>1</v>
      </c>
      <c r="E12" s="87" t="s">
        <v>595</v>
      </c>
      <c r="F12" s="87" t="s">
        <v>596</v>
      </c>
      <c r="G12" s="86"/>
      <c r="H12" s="90"/>
      <c r="I12" s="86"/>
      <c r="J12" s="89">
        <f>IF(G12="",0,IF(G12="Pass",1,IF(G12="Fail",0,IF(G12="TBD",0,IF(G12="N/A",1)))))</f>
        <v>0</v>
      </c>
    </row>
    <row r="13" spans="1:10" ht="273" x14ac:dyDescent="0.3">
      <c r="A13" s="140" t="s">
        <v>597</v>
      </c>
      <c r="B13" s="171" t="s">
        <v>598</v>
      </c>
      <c r="C13" s="184" t="s">
        <v>368</v>
      </c>
      <c r="D13" s="86">
        <v>1</v>
      </c>
      <c r="E13" s="87" t="s">
        <v>599</v>
      </c>
      <c r="F13" s="87" t="s">
        <v>600</v>
      </c>
      <c r="G13" s="86"/>
      <c r="H13" s="90"/>
      <c r="I13" s="86"/>
      <c r="J13" s="89">
        <f t="shared" ref="J13:J20" si="0">IF(G13="",0,IF(G13="Pass",1,IF(G13="Fail",0,IF(G13="TBD",0,IF(G13="N/A",1)))))</f>
        <v>0</v>
      </c>
    </row>
    <row r="14" spans="1:10" ht="130" x14ac:dyDescent="0.3">
      <c r="A14" s="140" t="s">
        <v>601</v>
      </c>
      <c r="B14" s="171" t="s">
        <v>602</v>
      </c>
      <c r="C14" s="184" t="s">
        <v>368</v>
      </c>
      <c r="D14" s="86">
        <v>1</v>
      </c>
      <c r="E14" s="87" t="s">
        <v>603</v>
      </c>
      <c r="F14" s="87" t="s">
        <v>604</v>
      </c>
      <c r="G14" s="86"/>
      <c r="H14" s="90"/>
      <c r="I14" s="86"/>
      <c r="J14" s="89">
        <f t="shared" si="0"/>
        <v>0</v>
      </c>
    </row>
    <row r="15" spans="1:10" ht="247" x14ac:dyDescent="0.3">
      <c r="A15" s="140" t="s">
        <v>605</v>
      </c>
      <c r="B15" s="171" t="s">
        <v>606</v>
      </c>
      <c r="C15" s="184" t="s">
        <v>368</v>
      </c>
      <c r="D15" s="86">
        <v>1</v>
      </c>
      <c r="E15" s="87" t="s">
        <v>607</v>
      </c>
      <c r="F15" s="87" t="s">
        <v>608</v>
      </c>
      <c r="G15" s="86"/>
      <c r="H15" s="90"/>
      <c r="I15" s="86"/>
      <c r="J15" s="89">
        <f t="shared" si="0"/>
        <v>0</v>
      </c>
    </row>
    <row r="16" spans="1:10" ht="156" x14ac:dyDescent="0.3">
      <c r="A16" s="140" t="s">
        <v>609</v>
      </c>
      <c r="B16" s="171" t="s">
        <v>610</v>
      </c>
      <c r="C16" s="184" t="s">
        <v>368</v>
      </c>
      <c r="D16" s="86">
        <v>1</v>
      </c>
      <c r="E16" s="87" t="s">
        <v>611</v>
      </c>
      <c r="F16" s="87" t="s">
        <v>612</v>
      </c>
      <c r="G16" s="86"/>
      <c r="H16" s="90"/>
      <c r="I16" s="86"/>
      <c r="J16" s="89">
        <f t="shared" si="0"/>
        <v>0</v>
      </c>
    </row>
    <row r="17" spans="1:10" ht="247" x14ac:dyDescent="0.3">
      <c r="A17" s="140" t="s">
        <v>613</v>
      </c>
      <c r="B17" s="171" t="s">
        <v>614</v>
      </c>
      <c r="C17" s="184" t="s">
        <v>368</v>
      </c>
      <c r="D17" s="86">
        <v>1</v>
      </c>
      <c r="E17" s="87" t="s">
        <v>615</v>
      </c>
      <c r="F17" s="87" t="s">
        <v>616</v>
      </c>
      <c r="G17" s="86"/>
      <c r="H17" s="90"/>
      <c r="I17" s="86"/>
      <c r="J17" s="89">
        <f t="shared" si="0"/>
        <v>0</v>
      </c>
    </row>
    <row r="18" spans="1:10" ht="208" x14ac:dyDescent="0.3">
      <c r="A18" s="140" t="s">
        <v>617</v>
      </c>
      <c r="B18" s="171" t="s">
        <v>618</v>
      </c>
      <c r="C18" s="184" t="s">
        <v>368</v>
      </c>
      <c r="D18" s="86">
        <v>1</v>
      </c>
      <c r="E18" s="87" t="s">
        <v>619</v>
      </c>
      <c r="F18" s="87" t="s">
        <v>620</v>
      </c>
      <c r="G18" s="86"/>
      <c r="H18" s="90"/>
      <c r="I18" s="86"/>
      <c r="J18" s="89">
        <f t="shared" si="0"/>
        <v>0</v>
      </c>
    </row>
    <row r="19" spans="1:10" ht="247" x14ac:dyDescent="0.3">
      <c r="A19" s="140" t="s">
        <v>621</v>
      </c>
      <c r="B19" s="171" t="s">
        <v>622</v>
      </c>
      <c r="C19" s="184" t="s">
        <v>368</v>
      </c>
      <c r="D19" s="86">
        <v>1</v>
      </c>
      <c r="E19" s="87" t="s">
        <v>623</v>
      </c>
      <c r="F19" s="87" t="s">
        <v>624</v>
      </c>
      <c r="G19" s="86"/>
      <c r="H19" s="90"/>
      <c r="I19" s="86"/>
      <c r="J19" s="89">
        <f t="shared" si="0"/>
        <v>0</v>
      </c>
    </row>
    <row r="20" spans="1:10" ht="169" x14ac:dyDescent="0.3">
      <c r="A20" s="140" t="s">
        <v>625</v>
      </c>
      <c r="B20" s="171" t="s">
        <v>626</v>
      </c>
      <c r="C20" s="184" t="s">
        <v>368</v>
      </c>
      <c r="D20" s="86">
        <v>1</v>
      </c>
      <c r="E20" s="87" t="s">
        <v>627</v>
      </c>
      <c r="F20" s="87" t="s">
        <v>628</v>
      </c>
      <c r="G20" s="86"/>
      <c r="H20" s="90"/>
      <c r="I20" s="86"/>
      <c r="J20" s="89">
        <f t="shared" si="0"/>
        <v>0</v>
      </c>
    </row>
    <row r="21" spans="1:10" x14ac:dyDescent="0.3">
      <c r="A21" s="152" t="s">
        <v>629</v>
      </c>
      <c r="B21" s="141"/>
      <c r="C21" s="141"/>
      <c r="D21" s="141"/>
      <c r="E21" s="141"/>
      <c r="F21" s="141"/>
      <c r="G21" s="141"/>
      <c r="H21" s="141"/>
      <c r="I21" s="141"/>
      <c r="J21" s="153"/>
    </row>
    <row r="22" spans="1:10" x14ac:dyDescent="0.3">
      <c r="A22" s="152" t="s">
        <v>630</v>
      </c>
      <c r="B22" s="141"/>
      <c r="C22" s="141"/>
      <c r="D22" s="141"/>
      <c r="E22" s="141"/>
      <c r="F22" s="141"/>
      <c r="G22" s="141"/>
      <c r="H22" s="141"/>
      <c r="I22" s="141"/>
      <c r="J22" s="153"/>
    </row>
    <row r="23" spans="1:10" ht="201.75" customHeight="1" x14ac:dyDescent="0.3">
      <c r="A23" s="213" t="s">
        <v>631</v>
      </c>
      <c r="B23" s="214" t="s">
        <v>632</v>
      </c>
      <c r="C23" s="215" t="s">
        <v>368</v>
      </c>
      <c r="D23" s="86">
        <v>1</v>
      </c>
      <c r="E23" s="87" t="s">
        <v>633</v>
      </c>
      <c r="F23" s="87" t="s">
        <v>634</v>
      </c>
      <c r="G23" s="86"/>
      <c r="H23" s="90"/>
      <c r="I23" s="86"/>
      <c r="J23" s="89">
        <f>IF(G23="",0,IF(G23="Pass",1,IF(G23="Fail",0,IF(G23="TBD",0,IF(G23="N/A",1)))))</f>
        <v>0</v>
      </c>
    </row>
    <row r="24" spans="1:10" ht="259.5" customHeight="1" x14ac:dyDescent="0.3">
      <c r="A24" s="140" t="s">
        <v>635</v>
      </c>
      <c r="B24" s="147" t="s">
        <v>636</v>
      </c>
      <c r="C24" s="184" t="s">
        <v>368</v>
      </c>
      <c r="D24" s="86">
        <v>1</v>
      </c>
      <c r="E24" s="87" t="s">
        <v>637</v>
      </c>
      <c r="F24" s="87" t="s">
        <v>638</v>
      </c>
      <c r="G24" s="86"/>
      <c r="H24" s="90"/>
      <c r="I24" s="86"/>
      <c r="J24" s="89">
        <f t="shared" ref="J24:J32" si="1">IF(G24="",0,IF(G24="Pass",1,IF(G24="Fail",0,IF(G24="TBD",0,IF(G24="N/A",1)))))</f>
        <v>0</v>
      </c>
    </row>
    <row r="25" spans="1:10" ht="234" x14ac:dyDescent="0.3">
      <c r="A25" s="129" t="s">
        <v>639</v>
      </c>
      <c r="B25" s="147" t="s">
        <v>640</v>
      </c>
      <c r="C25" s="184" t="s">
        <v>368</v>
      </c>
      <c r="D25" s="86">
        <v>1</v>
      </c>
      <c r="E25" s="87" t="s">
        <v>641</v>
      </c>
      <c r="F25" s="87" t="s">
        <v>642</v>
      </c>
      <c r="G25" s="86"/>
      <c r="H25" s="90"/>
      <c r="I25" s="86"/>
      <c r="J25" s="89">
        <f t="shared" si="1"/>
        <v>0</v>
      </c>
    </row>
    <row r="26" spans="1:10" ht="390" x14ac:dyDescent="0.3">
      <c r="A26" s="129" t="s">
        <v>643</v>
      </c>
      <c r="B26" s="147" t="s">
        <v>644</v>
      </c>
      <c r="C26" s="184" t="s">
        <v>368</v>
      </c>
      <c r="D26" s="86">
        <v>1</v>
      </c>
      <c r="E26" s="87" t="s">
        <v>645</v>
      </c>
      <c r="F26" s="87" t="s">
        <v>646</v>
      </c>
      <c r="G26" s="86"/>
      <c r="H26" s="90"/>
      <c r="I26" s="86"/>
      <c r="J26" s="89">
        <f t="shared" si="1"/>
        <v>0</v>
      </c>
    </row>
    <row r="27" spans="1:10" x14ac:dyDescent="0.3">
      <c r="A27" s="152" t="s">
        <v>647</v>
      </c>
      <c r="B27" s="141"/>
      <c r="C27" s="141"/>
      <c r="D27" s="141"/>
      <c r="E27" s="141"/>
      <c r="F27" s="141"/>
      <c r="G27" s="141"/>
      <c r="H27" s="141"/>
      <c r="I27" s="141"/>
      <c r="J27" s="153"/>
    </row>
    <row r="28" spans="1:10" x14ac:dyDescent="0.3">
      <c r="A28" s="152" t="s">
        <v>648</v>
      </c>
      <c r="B28" s="141"/>
      <c r="C28" s="141"/>
      <c r="D28" s="141"/>
      <c r="E28" s="141"/>
      <c r="F28" s="141"/>
      <c r="G28" s="141"/>
      <c r="H28" s="141"/>
      <c r="I28" s="141"/>
      <c r="J28" s="153"/>
    </row>
    <row r="29" spans="1:10" ht="351" x14ac:dyDescent="0.3">
      <c r="A29" s="166" t="s">
        <v>649</v>
      </c>
      <c r="B29" s="128" t="s">
        <v>650</v>
      </c>
      <c r="C29" s="184" t="s">
        <v>368</v>
      </c>
      <c r="D29" s="86">
        <v>1</v>
      </c>
      <c r="E29" s="87" t="s">
        <v>651</v>
      </c>
      <c r="F29" s="87" t="s">
        <v>652</v>
      </c>
      <c r="G29" s="86"/>
      <c r="H29" s="90"/>
      <c r="I29" s="86"/>
      <c r="J29" s="89">
        <f t="shared" ref="J29" si="2">IF(G29="",0,IF(G29="Pass",1,IF(G29="Fail",0,IF(G29="TBD",0,IF(G29="N/A",1)))))</f>
        <v>0</v>
      </c>
    </row>
    <row r="30" spans="1:10" ht="286" x14ac:dyDescent="0.3">
      <c r="A30" s="166" t="s">
        <v>653</v>
      </c>
      <c r="B30" s="128" t="s">
        <v>654</v>
      </c>
      <c r="C30" s="184" t="s">
        <v>368</v>
      </c>
      <c r="D30" s="86">
        <v>1</v>
      </c>
      <c r="E30" s="87" t="s">
        <v>655</v>
      </c>
      <c r="F30" s="87" t="s">
        <v>656</v>
      </c>
      <c r="G30" s="86"/>
      <c r="H30" s="90"/>
      <c r="I30" s="86"/>
      <c r="J30" s="89">
        <f t="shared" si="1"/>
        <v>0</v>
      </c>
    </row>
    <row r="31" spans="1:10" ht="325" x14ac:dyDescent="0.3">
      <c r="A31" s="166" t="s">
        <v>657</v>
      </c>
      <c r="B31" s="128" t="s">
        <v>658</v>
      </c>
      <c r="C31" s="184" t="s">
        <v>368</v>
      </c>
      <c r="D31" s="86">
        <v>1</v>
      </c>
      <c r="E31" s="87" t="s">
        <v>659</v>
      </c>
      <c r="F31" s="87" t="s">
        <v>660</v>
      </c>
      <c r="G31" s="86"/>
      <c r="H31" s="90"/>
      <c r="I31" s="86"/>
      <c r="J31" s="89">
        <f t="shared" ref="J31" si="3">IF(G31="",0,IF(G31="Pass",1,IF(G31="Fail",0,IF(G31="TBD",0,IF(G31="N/A",1)))))</f>
        <v>0</v>
      </c>
    </row>
    <row r="32" spans="1:10" ht="338" x14ac:dyDescent="0.3">
      <c r="A32" s="166" t="s">
        <v>161</v>
      </c>
      <c r="B32" s="128" t="s">
        <v>661</v>
      </c>
      <c r="C32" s="184" t="s">
        <v>368</v>
      </c>
      <c r="D32" s="86">
        <v>1</v>
      </c>
      <c r="E32" s="87" t="s">
        <v>662</v>
      </c>
      <c r="F32" s="87" t="s">
        <v>663</v>
      </c>
      <c r="G32" s="86"/>
      <c r="H32" s="90"/>
      <c r="I32" s="86"/>
      <c r="J32" s="89">
        <f t="shared" si="1"/>
        <v>0</v>
      </c>
    </row>
    <row r="33" spans="1:10" x14ac:dyDescent="0.3">
      <c r="A33" s="152" t="s">
        <v>664</v>
      </c>
      <c r="B33" s="141"/>
      <c r="C33" s="141"/>
      <c r="D33" s="141"/>
      <c r="E33" s="141"/>
      <c r="F33" s="141"/>
      <c r="G33" s="141"/>
      <c r="H33" s="141"/>
      <c r="I33" s="141"/>
      <c r="J33" s="153"/>
    </row>
    <row r="34" spans="1:10" x14ac:dyDescent="0.3">
      <c r="G34" s="91" t="s">
        <v>314</v>
      </c>
      <c r="H34" s="92" t="s">
        <v>315</v>
      </c>
      <c r="J34" s="99">
        <f>SUM(J9:J33)</f>
        <v>0</v>
      </c>
    </row>
    <row r="35" spans="1:10" x14ac:dyDescent="0.3">
      <c r="G35" s="93" t="s">
        <v>316</v>
      </c>
      <c r="H35" s="92" t="s">
        <v>317</v>
      </c>
      <c r="J35" s="99">
        <v>18</v>
      </c>
    </row>
    <row r="36" spans="1:10" x14ac:dyDescent="0.3">
      <c r="G36" s="91" t="s">
        <v>318</v>
      </c>
      <c r="H36" s="92"/>
    </row>
    <row r="37" spans="1:10" x14ac:dyDescent="0.3">
      <c r="G37" s="94" t="s">
        <v>319</v>
      </c>
      <c r="H37" s="92"/>
    </row>
  </sheetData>
  <mergeCells count="1">
    <mergeCell ref="I1:I5"/>
  </mergeCells>
  <conditionalFormatting sqref="G9 G23:G26">
    <cfRule type="containsText" dxfId="53" priority="16" operator="containsText" text="TBA">
      <formula>NOT(ISERROR(SEARCH("TBA",G9)))</formula>
    </cfRule>
    <cfRule type="containsText" dxfId="52" priority="17" operator="containsText" text="Fail">
      <formula>NOT(ISERROR(SEARCH("Fail",G9)))</formula>
    </cfRule>
    <cfRule type="containsText" dxfId="51" priority="18" operator="containsText" text="Pass">
      <formula>NOT(ISERROR(SEARCH("Pass",G9)))</formula>
    </cfRule>
  </conditionalFormatting>
  <conditionalFormatting sqref="G12:G20">
    <cfRule type="containsText" dxfId="50" priority="13" operator="containsText" text="TBA">
      <formula>NOT(ISERROR(SEARCH("TBA",G12)))</formula>
    </cfRule>
    <cfRule type="containsText" dxfId="49" priority="14" operator="containsText" text="Fail">
      <formula>NOT(ISERROR(SEARCH("Fail",G12)))</formula>
    </cfRule>
    <cfRule type="containsText" dxfId="48" priority="15" operator="containsText" text="Pass">
      <formula>NOT(ISERROR(SEARCH("Pass",G12)))</formula>
    </cfRule>
  </conditionalFormatting>
  <conditionalFormatting sqref="G29:G32">
    <cfRule type="containsText" dxfId="47" priority="1" operator="containsText" text="TBA">
      <formula>NOT(ISERROR(SEARCH("TBA",G29)))</formula>
    </cfRule>
    <cfRule type="containsText" dxfId="46" priority="2" operator="containsText" text="Fail">
      <formula>NOT(ISERROR(SEARCH("Fail",G29)))</formula>
    </cfRule>
    <cfRule type="containsText" dxfId="45" priority="3" operator="containsText" text="Pass">
      <formula>NOT(ISERROR(SEARCH("Pass",G29)))</formula>
    </cfRule>
  </conditionalFormatting>
  <dataValidations count="1">
    <dataValidation type="list" allowBlank="1" showInputMessage="1" showErrorMessage="1" sqref="G9 G12:G20 G23:G26 G29:G32" xr:uid="{00000000-0002-0000-09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7"/>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142</v>
      </c>
      <c r="C1" s="135"/>
      <c r="D1" s="151"/>
      <c r="E1" s="148"/>
      <c r="F1" s="135"/>
      <c r="G1" s="149" t="s">
        <v>224</v>
      </c>
      <c r="H1" s="207" t="str">
        <f>IF('Test Summary Report'!E6&lt;&gt;0,'Test Summary Report'!E6,"")</f>
        <v/>
      </c>
      <c r="I1" s="306" t="s">
        <v>225</v>
      </c>
      <c r="J1" s="116"/>
    </row>
    <row r="2" spans="1:10" ht="39" outlineLevel="1" x14ac:dyDescent="0.3">
      <c r="A2" s="170" t="s">
        <v>226</v>
      </c>
      <c r="B2" s="85" t="s">
        <v>665</v>
      </c>
      <c r="C2" s="150"/>
      <c r="D2" s="150"/>
      <c r="E2" s="150"/>
      <c r="F2" s="135"/>
      <c r="G2" s="145" t="s">
        <v>228</v>
      </c>
      <c r="H2" s="207" t="str">
        <f>IF('Test Summary Report'!E7&lt;&gt;0,'Test Summary Report'!E7,"")</f>
        <v/>
      </c>
      <c r="I2" s="307"/>
      <c r="J2" s="116"/>
    </row>
    <row r="3" spans="1:10" ht="39" outlineLevel="1" x14ac:dyDescent="0.3">
      <c r="A3" s="170" t="s">
        <v>229</v>
      </c>
      <c r="B3" s="85" t="s">
        <v>666</v>
      </c>
      <c r="C3" s="150"/>
      <c r="D3" s="150"/>
      <c r="E3" s="150"/>
      <c r="F3" s="126"/>
      <c r="G3" s="145" t="s">
        <v>322</v>
      </c>
      <c r="H3" s="207" t="str">
        <f>IF('Test Summary Report'!E5&lt;&gt;0,'Test Summary Report'!E5,"")</f>
        <v/>
      </c>
      <c r="I3" s="307"/>
      <c r="J3" s="116"/>
    </row>
    <row r="4" spans="1:10" ht="39" outlineLevel="1" x14ac:dyDescent="0.3">
      <c r="A4" s="170" t="s">
        <v>232</v>
      </c>
      <c r="B4" s="85" t="s">
        <v>667</v>
      </c>
      <c r="C4" s="148"/>
      <c r="D4" s="148"/>
      <c r="E4" s="148"/>
      <c r="F4" s="135"/>
      <c r="G4" s="145" t="s">
        <v>234</v>
      </c>
      <c r="H4" s="207" t="str">
        <f>IF('Test Summary Report'!E12&lt;&gt;0,'Test Summary Report'!E12,"")</f>
        <v/>
      </c>
      <c r="I4" s="307"/>
      <c r="J4" s="134"/>
    </row>
    <row r="5" spans="1:10" ht="26" outlineLevel="1" x14ac:dyDescent="0.3">
      <c r="A5" s="172" t="s">
        <v>235</v>
      </c>
      <c r="B5" s="85" t="s">
        <v>414</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x14ac:dyDescent="0.3">
      <c r="A8" s="152" t="s">
        <v>668</v>
      </c>
      <c r="B8" s="141"/>
      <c r="C8" s="141"/>
      <c r="D8" s="141"/>
      <c r="E8" s="141"/>
      <c r="F8" s="141"/>
      <c r="G8" s="141"/>
      <c r="H8" s="141"/>
      <c r="I8" s="141"/>
      <c r="J8" s="153"/>
    </row>
    <row r="9" spans="1:10" ht="52" x14ac:dyDescent="0.3">
      <c r="A9" s="129" t="s">
        <v>669</v>
      </c>
      <c r="B9" s="259" t="s">
        <v>670</v>
      </c>
      <c r="C9" s="248"/>
      <c r="D9" s="114"/>
      <c r="E9" s="260" t="s">
        <v>671</v>
      </c>
      <c r="F9" s="130"/>
      <c r="G9" s="114"/>
      <c r="H9" s="88"/>
      <c r="I9" s="86"/>
      <c r="J9" s="89"/>
    </row>
    <row r="10" spans="1:10" x14ac:dyDescent="0.3">
      <c r="A10" s="152" t="s">
        <v>672</v>
      </c>
      <c r="B10" s="141"/>
      <c r="C10" s="141"/>
      <c r="D10" s="141"/>
      <c r="E10" s="141"/>
      <c r="F10" s="141"/>
      <c r="G10" s="141"/>
      <c r="H10" s="141"/>
      <c r="I10" s="141"/>
      <c r="J10" s="153"/>
    </row>
    <row r="11" spans="1:10" x14ac:dyDescent="0.3">
      <c r="A11" s="152" t="s">
        <v>673</v>
      </c>
      <c r="B11" s="141"/>
      <c r="C11" s="141"/>
      <c r="D11" s="141"/>
      <c r="E11" s="141"/>
      <c r="F11" s="141"/>
      <c r="G11" s="141"/>
      <c r="H11" s="141"/>
      <c r="I11" s="141"/>
      <c r="J11" s="153"/>
    </row>
    <row r="12" spans="1:10" ht="52" x14ac:dyDescent="0.3">
      <c r="A12" s="129" t="s">
        <v>674</v>
      </c>
      <c r="B12" s="259" t="s">
        <v>675</v>
      </c>
      <c r="C12" s="248"/>
      <c r="D12" s="114"/>
      <c r="E12" s="260" t="s">
        <v>671</v>
      </c>
      <c r="F12" s="130"/>
      <c r="G12" s="114"/>
      <c r="H12" s="88"/>
      <c r="I12" s="86"/>
      <c r="J12" s="89"/>
    </row>
    <row r="13" spans="1:10" ht="52" x14ac:dyDescent="0.3">
      <c r="A13" s="129" t="s">
        <v>676</v>
      </c>
      <c r="B13" s="259" t="s">
        <v>677</v>
      </c>
      <c r="C13" s="248"/>
      <c r="D13" s="114"/>
      <c r="E13" s="260" t="s">
        <v>678</v>
      </c>
      <c r="F13" s="130"/>
      <c r="G13" s="114"/>
      <c r="H13" s="88"/>
      <c r="I13" s="86"/>
      <c r="J13" s="89"/>
    </row>
    <row r="14" spans="1:10" x14ac:dyDescent="0.3">
      <c r="A14" s="152" t="s">
        <v>679</v>
      </c>
      <c r="B14" s="141"/>
      <c r="C14" s="141"/>
      <c r="D14" s="141"/>
      <c r="E14" s="141"/>
      <c r="F14" s="141"/>
      <c r="G14" s="141"/>
      <c r="H14" s="141"/>
      <c r="I14" s="141"/>
      <c r="J14" s="153"/>
    </row>
    <row r="15" spans="1:10" x14ac:dyDescent="0.3">
      <c r="A15" s="152" t="s">
        <v>680</v>
      </c>
      <c r="B15" s="141"/>
      <c r="C15" s="141"/>
      <c r="D15" s="141"/>
      <c r="E15" s="141"/>
      <c r="F15" s="141"/>
      <c r="G15" s="141"/>
      <c r="H15" s="141"/>
      <c r="I15" s="141"/>
      <c r="J15" s="153"/>
    </row>
    <row r="16" spans="1:10" ht="52" x14ac:dyDescent="0.3">
      <c r="A16" s="129" t="s">
        <v>681</v>
      </c>
      <c r="B16" s="259" t="s">
        <v>682</v>
      </c>
      <c r="C16" s="248"/>
      <c r="D16" s="114"/>
      <c r="E16" s="260" t="s">
        <v>678</v>
      </c>
      <c r="F16" s="130"/>
      <c r="G16" s="114"/>
      <c r="H16" s="88"/>
      <c r="I16" s="86"/>
      <c r="J16" s="89"/>
    </row>
    <row r="17" spans="1:10" ht="52" x14ac:dyDescent="0.3">
      <c r="A17" s="129" t="s">
        <v>683</v>
      </c>
      <c r="B17" s="259" t="s">
        <v>684</v>
      </c>
      <c r="C17" s="248"/>
      <c r="D17" s="114"/>
      <c r="E17" s="260" t="s">
        <v>685</v>
      </c>
      <c r="F17" s="130"/>
      <c r="G17" s="114"/>
      <c r="H17" s="88"/>
      <c r="I17" s="86"/>
      <c r="J17" s="89"/>
    </row>
    <row r="18" spans="1:10" x14ac:dyDescent="0.3">
      <c r="A18" s="152" t="s">
        <v>686</v>
      </c>
      <c r="B18" s="141"/>
      <c r="C18" s="141"/>
      <c r="D18" s="141"/>
      <c r="E18" s="141"/>
      <c r="F18" s="141"/>
      <c r="G18" s="141"/>
      <c r="H18" s="141"/>
      <c r="I18" s="141"/>
      <c r="J18" s="153"/>
    </row>
    <row r="19" spans="1:10" x14ac:dyDescent="0.3">
      <c r="A19" s="152" t="s">
        <v>687</v>
      </c>
      <c r="B19" s="141"/>
      <c r="C19" s="141"/>
      <c r="D19" s="141"/>
      <c r="E19" s="141"/>
      <c r="F19" s="141"/>
      <c r="G19" s="141"/>
      <c r="H19" s="141"/>
      <c r="I19" s="141"/>
      <c r="J19" s="153"/>
    </row>
    <row r="20" spans="1:10" ht="39" x14ac:dyDescent="0.3">
      <c r="A20" s="129" t="s">
        <v>688</v>
      </c>
      <c r="B20" s="259" t="s">
        <v>689</v>
      </c>
      <c r="C20" s="248"/>
      <c r="D20" s="114"/>
      <c r="E20" s="260" t="s">
        <v>678</v>
      </c>
      <c r="F20" s="130"/>
      <c r="G20" s="114"/>
      <c r="H20" s="88"/>
      <c r="I20" s="86"/>
      <c r="J20" s="89"/>
    </row>
    <row r="21" spans="1:10" ht="288.75" customHeight="1" x14ac:dyDescent="0.3">
      <c r="A21" s="129" t="s">
        <v>690</v>
      </c>
      <c r="B21" s="259" t="s">
        <v>691</v>
      </c>
      <c r="C21" s="185" t="s">
        <v>368</v>
      </c>
      <c r="D21" s="86">
        <v>1</v>
      </c>
      <c r="E21" s="261" t="s">
        <v>692</v>
      </c>
      <c r="F21" s="87" t="s">
        <v>693</v>
      </c>
      <c r="G21" s="86"/>
      <c r="H21" s="90"/>
      <c r="I21" s="86"/>
      <c r="J21" s="89">
        <f>IF(G21="",0,IF(G21="Pass",1,IF(G21="Fail",0,IF(G21="TBD",0,IF(G21="N/A",1)))))</f>
        <v>0</v>
      </c>
    </row>
    <row r="22" spans="1:10" x14ac:dyDescent="0.3">
      <c r="A22" s="152" t="s">
        <v>694</v>
      </c>
      <c r="B22" s="141"/>
      <c r="C22" s="141"/>
      <c r="D22" s="141"/>
      <c r="E22" s="141"/>
      <c r="F22" s="141"/>
      <c r="G22" s="141"/>
      <c r="H22" s="141"/>
      <c r="I22" s="141"/>
      <c r="J22" s="153"/>
    </row>
    <row r="23" spans="1:10" x14ac:dyDescent="0.3">
      <c r="A23" s="152" t="s">
        <v>695</v>
      </c>
      <c r="B23" s="141"/>
      <c r="C23" s="141"/>
      <c r="D23" s="141"/>
      <c r="E23" s="141"/>
      <c r="F23" s="141"/>
      <c r="G23" s="141"/>
      <c r="H23" s="141"/>
      <c r="I23" s="141"/>
      <c r="J23" s="153"/>
    </row>
    <row r="24" spans="1:10" ht="52" x14ac:dyDescent="0.3">
      <c r="A24" s="129" t="s">
        <v>696</v>
      </c>
      <c r="B24" s="259" t="s">
        <v>697</v>
      </c>
      <c r="C24" s="248"/>
      <c r="D24" s="114"/>
      <c r="E24" s="130" t="s">
        <v>698</v>
      </c>
      <c r="F24" s="130"/>
      <c r="G24" s="114"/>
      <c r="H24" s="88"/>
      <c r="I24" s="86"/>
      <c r="J24" s="89"/>
    </row>
    <row r="25" spans="1:10" s="221" customFormat="1" x14ac:dyDescent="0.3">
      <c r="A25" s="152" t="s">
        <v>699</v>
      </c>
      <c r="B25" s="223"/>
      <c r="C25" s="223"/>
      <c r="D25" s="223"/>
      <c r="E25" s="223"/>
      <c r="F25" s="223"/>
      <c r="G25" s="223"/>
      <c r="H25" s="223"/>
      <c r="I25" s="223"/>
      <c r="J25" s="224"/>
    </row>
    <row r="26" spans="1:10" s="221" customFormat="1" x14ac:dyDescent="0.3">
      <c r="A26" s="152" t="s">
        <v>700</v>
      </c>
      <c r="B26" s="223"/>
      <c r="C26" s="223"/>
      <c r="D26" s="223"/>
      <c r="E26" s="223"/>
      <c r="F26" s="223"/>
      <c r="G26" s="223"/>
      <c r="H26" s="223"/>
      <c r="I26" s="223"/>
      <c r="J26" s="224"/>
    </row>
    <row r="27" spans="1:10" ht="212.25" customHeight="1" x14ac:dyDescent="0.3">
      <c r="A27" s="129" t="s">
        <v>701</v>
      </c>
      <c r="B27" s="176" t="s">
        <v>702</v>
      </c>
      <c r="C27" s="237" t="s">
        <v>254</v>
      </c>
      <c r="D27" s="86">
        <v>1</v>
      </c>
      <c r="E27" s="208" t="s">
        <v>703</v>
      </c>
      <c r="F27" s="87" t="s">
        <v>704</v>
      </c>
      <c r="G27" s="86"/>
      <c r="H27" s="90"/>
      <c r="I27" s="86"/>
      <c r="J27" s="89">
        <f>IF(G27="",0,IF(G27="Pass",1,IF(G27="Fail",0,IF(G27="TBD",0,IF(G27="N/A",1)))))</f>
        <v>0</v>
      </c>
    </row>
    <row r="28" spans="1:10" ht="169" x14ac:dyDescent="0.3">
      <c r="A28" s="129" t="s">
        <v>705</v>
      </c>
      <c r="B28" s="176" t="s">
        <v>706</v>
      </c>
      <c r="C28" s="237" t="s">
        <v>254</v>
      </c>
      <c r="D28" s="86">
        <v>1</v>
      </c>
      <c r="E28" s="208" t="s">
        <v>707</v>
      </c>
      <c r="F28" s="87" t="s">
        <v>708</v>
      </c>
      <c r="G28" s="86"/>
      <c r="H28" s="90"/>
      <c r="I28" s="86"/>
      <c r="J28" s="89">
        <f>IF(G28="",0,IF(G28="Pass",1,IF(G28="Fail",0,IF(G28="TBD",0,IF(G28="N/A",1)))))</f>
        <v>0</v>
      </c>
    </row>
    <row r="29" spans="1:10" s="221" customFormat="1" x14ac:dyDescent="0.3">
      <c r="A29" s="152" t="s">
        <v>709</v>
      </c>
      <c r="B29" s="223"/>
      <c r="C29" s="223"/>
      <c r="D29" s="223"/>
      <c r="E29" s="223"/>
      <c r="F29" s="223"/>
      <c r="G29" s="223"/>
      <c r="H29" s="223"/>
      <c r="I29" s="223"/>
      <c r="J29" s="224"/>
    </row>
    <row r="30" spans="1:10" s="221" customFormat="1" x14ac:dyDescent="0.3">
      <c r="A30" s="152" t="s">
        <v>710</v>
      </c>
      <c r="B30" s="223"/>
      <c r="C30" s="223"/>
      <c r="D30" s="223"/>
      <c r="E30" s="223"/>
      <c r="F30" s="223"/>
      <c r="G30" s="223"/>
      <c r="H30" s="223"/>
      <c r="I30" s="223"/>
      <c r="J30" s="224"/>
    </row>
    <row r="31" spans="1:10" ht="136.5" customHeight="1" x14ac:dyDescent="0.3">
      <c r="A31" s="129" t="s">
        <v>711</v>
      </c>
      <c r="B31" s="259" t="s">
        <v>712</v>
      </c>
      <c r="C31" s="185" t="s">
        <v>368</v>
      </c>
      <c r="D31" s="86">
        <v>1</v>
      </c>
      <c r="E31" s="261" t="s">
        <v>713</v>
      </c>
      <c r="F31" s="87" t="s">
        <v>714</v>
      </c>
      <c r="G31" s="86"/>
      <c r="H31" s="90"/>
      <c r="I31" s="86"/>
      <c r="J31" s="89">
        <f>IF(G31="",0,IF(G31="Pass",1,IF(G31="Fail",0,IF(G31="TBD",0,IF(G31="N/A",1)))))</f>
        <v>0</v>
      </c>
    </row>
    <row r="32" spans="1:10" ht="117" x14ac:dyDescent="0.3">
      <c r="A32" s="129" t="s">
        <v>715</v>
      </c>
      <c r="B32" s="259" t="s">
        <v>716</v>
      </c>
      <c r="C32" s="185" t="s">
        <v>368</v>
      </c>
      <c r="D32" s="86">
        <v>1</v>
      </c>
      <c r="E32" s="261" t="s">
        <v>717</v>
      </c>
      <c r="F32" s="87" t="s">
        <v>718</v>
      </c>
      <c r="G32" s="86"/>
      <c r="H32" s="90"/>
      <c r="I32" s="86"/>
      <c r="J32" s="89">
        <f>IF(G32="",0,IF(G32="Pass",1,IF(G32="Fail",0,IF(G32="TBD",0,IF(G32="N/A",1)))))</f>
        <v>0</v>
      </c>
    </row>
    <row r="33" spans="1:10" x14ac:dyDescent="0.3">
      <c r="A33" s="152" t="s">
        <v>719</v>
      </c>
      <c r="B33" s="141"/>
      <c r="C33" s="141"/>
      <c r="D33" s="141"/>
      <c r="E33" s="141"/>
      <c r="F33" s="141"/>
      <c r="G33" s="141"/>
      <c r="H33" s="141"/>
      <c r="I33" s="141"/>
      <c r="J33" s="153"/>
    </row>
    <row r="34" spans="1:10" x14ac:dyDescent="0.3">
      <c r="G34" s="91" t="s">
        <v>314</v>
      </c>
      <c r="H34" s="92" t="s">
        <v>315</v>
      </c>
      <c r="J34" s="99">
        <f>SUM(J8:J33)</f>
        <v>0</v>
      </c>
    </row>
    <row r="35" spans="1:10" x14ac:dyDescent="0.3">
      <c r="G35" s="93" t="s">
        <v>316</v>
      </c>
      <c r="H35" s="92" t="s">
        <v>317</v>
      </c>
      <c r="J35" s="99">
        <v>5</v>
      </c>
    </row>
    <row r="36" spans="1:10" x14ac:dyDescent="0.3">
      <c r="G36" s="91" t="s">
        <v>318</v>
      </c>
      <c r="H36" s="92"/>
    </row>
    <row r="37" spans="1:10" x14ac:dyDescent="0.3">
      <c r="G37" s="94" t="s">
        <v>319</v>
      </c>
      <c r="H37" s="92"/>
    </row>
  </sheetData>
  <mergeCells count="1">
    <mergeCell ref="I1:I5"/>
  </mergeCells>
  <conditionalFormatting sqref="G9">
    <cfRule type="containsText" dxfId="44" priority="28" operator="containsText" text="TBA">
      <formula>NOT(ISERROR(SEARCH("TBA",G9)))</formula>
    </cfRule>
    <cfRule type="containsText" dxfId="43" priority="29" operator="containsText" text="Fail">
      <formula>NOT(ISERROR(SEARCH("Fail",G9)))</formula>
    </cfRule>
    <cfRule type="containsText" dxfId="42" priority="30" operator="containsText" text="Pass">
      <formula>NOT(ISERROR(SEARCH("Pass",G9)))</formula>
    </cfRule>
  </conditionalFormatting>
  <conditionalFormatting sqref="G12:G13">
    <cfRule type="containsText" dxfId="41" priority="25" operator="containsText" text="TBA">
      <formula>NOT(ISERROR(SEARCH("TBA",G12)))</formula>
    </cfRule>
    <cfRule type="containsText" dxfId="40" priority="26" operator="containsText" text="Fail">
      <formula>NOT(ISERROR(SEARCH("Fail",G12)))</formula>
    </cfRule>
    <cfRule type="containsText" dxfId="39" priority="27" operator="containsText" text="Pass">
      <formula>NOT(ISERROR(SEARCH("Pass",G12)))</formula>
    </cfRule>
  </conditionalFormatting>
  <conditionalFormatting sqref="G16:G17">
    <cfRule type="containsText" dxfId="38" priority="13" operator="containsText" text="TBA">
      <formula>NOT(ISERROR(SEARCH("TBA",G16)))</formula>
    </cfRule>
    <cfRule type="containsText" dxfId="37" priority="14" operator="containsText" text="Fail">
      <formula>NOT(ISERROR(SEARCH("Fail",G16)))</formula>
    </cfRule>
    <cfRule type="containsText" dxfId="36" priority="15" operator="containsText" text="Pass">
      <formula>NOT(ISERROR(SEARCH("Pass",G16)))</formula>
    </cfRule>
  </conditionalFormatting>
  <conditionalFormatting sqref="G20:G21">
    <cfRule type="containsText" dxfId="35" priority="1" operator="containsText" text="TBA">
      <formula>NOT(ISERROR(SEARCH("TBA",G20)))</formula>
    </cfRule>
    <cfRule type="containsText" dxfId="34" priority="2" operator="containsText" text="Fail">
      <formula>NOT(ISERROR(SEARCH("Fail",G20)))</formula>
    </cfRule>
    <cfRule type="containsText" dxfId="33" priority="3" operator="containsText" text="Pass">
      <formula>NOT(ISERROR(SEARCH("Pass",G20)))</formula>
    </cfRule>
  </conditionalFormatting>
  <conditionalFormatting sqref="G24">
    <cfRule type="containsText" dxfId="32" priority="16" operator="containsText" text="TBA">
      <formula>NOT(ISERROR(SEARCH("TBA",G24)))</formula>
    </cfRule>
    <cfRule type="containsText" dxfId="31" priority="17" operator="containsText" text="Fail">
      <formula>NOT(ISERROR(SEARCH("Fail",G24)))</formula>
    </cfRule>
    <cfRule type="containsText" dxfId="30" priority="18" operator="containsText" text="Pass">
      <formula>NOT(ISERROR(SEARCH("Pass",G24)))</formula>
    </cfRule>
  </conditionalFormatting>
  <conditionalFormatting sqref="G27:G28">
    <cfRule type="containsText" dxfId="29" priority="4" operator="containsText" text="TBA">
      <formula>NOT(ISERROR(SEARCH("TBA",G27)))</formula>
    </cfRule>
    <cfRule type="containsText" dxfId="28" priority="5" operator="containsText" text="Fail">
      <formula>NOT(ISERROR(SEARCH("Fail",G27)))</formula>
    </cfRule>
    <cfRule type="containsText" dxfId="27" priority="6" operator="containsText" text="Pass">
      <formula>NOT(ISERROR(SEARCH("Pass",G27)))</formula>
    </cfRule>
  </conditionalFormatting>
  <conditionalFormatting sqref="G31:G32">
    <cfRule type="containsText" dxfId="26" priority="10" operator="containsText" text="TBA">
      <formula>NOT(ISERROR(SEARCH("TBA",G31)))</formula>
    </cfRule>
    <cfRule type="containsText" dxfId="25" priority="11" operator="containsText" text="Fail">
      <formula>NOT(ISERROR(SEARCH("Fail",G31)))</formula>
    </cfRule>
    <cfRule type="containsText" dxfId="24" priority="12" operator="containsText" text="Pass">
      <formula>NOT(ISERROR(SEARCH("Pass",G31)))</formula>
    </cfRule>
  </conditionalFormatting>
  <dataValidations count="1">
    <dataValidation type="list" allowBlank="1" showInputMessage="1" showErrorMessage="1" sqref="G31:G32 G27:G28 G21" xr:uid="{00000000-0002-0000-0A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92"/>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145</v>
      </c>
      <c r="C1" s="135"/>
      <c r="D1" s="151"/>
      <c r="E1" s="148"/>
      <c r="F1" s="135"/>
      <c r="G1" s="149" t="s">
        <v>224</v>
      </c>
      <c r="H1" s="207" t="str">
        <f>IF('Test Summary Report'!E6&lt;&gt;0,'Test Summary Report'!E6,"")</f>
        <v/>
      </c>
      <c r="I1" s="306" t="s">
        <v>225</v>
      </c>
      <c r="J1" s="116"/>
    </row>
    <row r="2" spans="1:10" ht="26" outlineLevel="1" x14ac:dyDescent="0.3">
      <c r="A2" s="170" t="s">
        <v>226</v>
      </c>
      <c r="B2" s="85" t="s">
        <v>720</v>
      </c>
      <c r="C2" s="150"/>
      <c r="D2" s="150"/>
      <c r="E2" s="150"/>
      <c r="F2" s="135"/>
      <c r="G2" s="145" t="s">
        <v>228</v>
      </c>
      <c r="H2" s="207" t="str">
        <f>IF('Test Summary Report'!E7&lt;&gt;0,'Test Summary Report'!E7,"")</f>
        <v/>
      </c>
      <c r="I2" s="307"/>
      <c r="J2" s="116"/>
    </row>
    <row r="3" spans="1:10" ht="39" outlineLevel="1" x14ac:dyDescent="0.3">
      <c r="A3" s="170" t="s">
        <v>229</v>
      </c>
      <c r="B3" s="85" t="s">
        <v>721</v>
      </c>
      <c r="C3" s="150"/>
      <c r="D3" s="150"/>
      <c r="E3" s="150"/>
      <c r="F3" s="126"/>
      <c r="G3" s="145" t="s">
        <v>322</v>
      </c>
      <c r="H3" s="207" t="str">
        <f>IF('Test Summary Report'!E5&lt;&gt;0,'Test Summary Report'!E5,"")</f>
        <v/>
      </c>
      <c r="I3" s="307"/>
      <c r="J3" s="116"/>
    </row>
    <row r="4" spans="1:10" ht="39" outlineLevel="1" x14ac:dyDescent="0.3">
      <c r="A4" s="170" t="s">
        <v>232</v>
      </c>
      <c r="B4" s="85" t="s">
        <v>722</v>
      </c>
      <c r="C4" s="148"/>
      <c r="D4" s="148"/>
      <c r="E4" s="148"/>
      <c r="F4" s="135"/>
      <c r="G4" s="145" t="s">
        <v>234</v>
      </c>
      <c r="H4" s="207" t="str">
        <f>IF('Test Summary Report'!E12&lt;&gt;0,'Test Summary Report'!E12,"")</f>
        <v/>
      </c>
      <c r="I4" s="307"/>
      <c r="J4" s="134"/>
    </row>
    <row r="5" spans="1:10" ht="26" outlineLevel="1" x14ac:dyDescent="0.3">
      <c r="A5" s="172" t="s">
        <v>235</v>
      </c>
      <c r="B5" s="85" t="s">
        <v>414</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ht="13.9" customHeight="1" x14ac:dyDescent="0.3">
      <c r="A8" s="152" t="s">
        <v>351</v>
      </c>
      <c r="B8" s="141"/>
      <c r="C8" s="141"/>
      <c r="D8" s="141"/>
      <c r="E8" s="141"/>
      <c r="F8" s="141"/>
      <c r="G8" s="141"/>
      <c r="H8" s="141"/>
      <c r="I8" s="141"/>
      <c r="J8" s="153"/>
    </row>
    <row r="9" spans="1:10" ht="65" x14ac:dyDescent="0.3">
      <c r="A9" s="129" t="s">
        <v>723</v>
      </c>
      <c r="B9" s="147" t="s">
        <v>724</v>
      </c>
      <c r="C9" s="237" t="s">
        <v>254</v>
      </c>
      <c r="D9" s="86">
        <v>1</v>
      </c>
      <c r="E9" s="85" t="s">
        <v>725</v>
      </c>
      <c r="F9" s="87"/>
      <c r="G9" s="86" t="s">
        <v>318</v>
      </c>
      <c r="H9" s="90"/>
      <c r="I9" s="86"/>
      <c r="J9" s="89">
        <f>IF(G9="",0,IF(G9="Pass",1,IF(G9="Fail",0,IF(G9="TBD",0,IF(G9="N/A",1)))))</f>
        <v>1</v>
      </c>
    </row>
    <row r="10" spans="1:10" ht="52" x14ac:dyDescent="0.3">
      <c r="A10" s="129" t="s">
        <v>726</v>
      </c>
      <c r="B10" s="147" t="s">
        <v>727</v>
      </c>
      <c r="C10" s="237" t="s">
        <v>254</v>
      </c>
      <c r="D10" s="86">
        <v>1</v>
      </c>
      <c r="E10" s="85" t="s">
        <v>728</v>
      </c>
      <c r="F10" s="87"/>
      <c r="G10" s="86" t="s">
        <v>318</v>
      </c>
      <c r="H10" s="90"/>
      <c r="I10" s="86"/>
      <c r="J10" s="89">
        <f t="shared" ref="J10:J13" si="0">IF(G10="",0,IF(G10="Pass",1,IF(G10="Fail",0,IF(G10="TBD",0,IF(G10="N/A",1)))))</f>
        <v>1</v>
      </c>
    </row>
    <row r="11" spans="1:10" ht="78" x14ac:dyDescent="0.3">
      <c r="A11" s="129" t="s">
        <v>729</v>
      </c>
      <c r="B11" s="147" t="s">
        <v>730</v>
      </c>
      <c r="C11" s="237" t="s">
        <v>254</v>
      </c>
      <c r="D11" s="86">
        <v>1</v>
      </c>
      <c r="E11" s="85" t="s">
        <v>731</v>
      </c>
      <c r="F11" s="87"/>
      <c r="G11" s="86" t="s">
        <v>318</v>
      </c>
      <c r="H11" s="90"/>
      <c r="I11" s="86"/>
      <c r="J11" s="89">
        <f t="shared" si="0"/>
        <v>1</v>
      </c>
    </row>
    <row r="12" spans="1:10" ht="65" x14ac:dyDescent="0.3">
      <c r="A12" s="129" t="s">
        <v>732</v>
      </c>
      <c r="B12" s="147" t="s">
        <v>733</v>
      </c>
      <c r="C12" s="237" t="s">
        <v>254</v>
      </c>
      <c r="D12" s="86">
        <v>1</v>
      </c>
      <c r="E12" s="85" t="s">
        <v>734</v>
      </c>
      <c r="F12" s="87"/>
      <c r="G12" s="86" t="s">
        <v>318</v>
      </c>
      <c r="H12" s="90"/>
      <c r="I12" s="86"/>
      <c r="J12" s="89">
        <f t="shared" si="0"/>
        <v>1</v>
      </c>
    </row>
    <row r="13" spans="1:10" ht="52" x14ac:dyDescent="0.3">
      <c r="A13" s="129" t="s">
        <v>735</v>
      </c>
      <c r="B13" s="147" t="s">
        <v>736</v>
      </c>
      <c r="C13" s="237" t="s">
        <v>254</v>
      </c>
      <c r="D13" s="86">
        <v>1</v>
      </c>
      <c r="E13" s="85" t="s">
        <v>737</v>
      </c>
      <c r="F13" s="87"/>
      <c r="G13" s="86" t="s">
        <v>318</v>
      </c>
      <c r="H13" s="90"/>
      <c r="I13" s="86"/>
      <c r="J13" s="89">
        <f t="shared" si="0"/>
        <v>1</v>
      </c>
    </row>
    <row r="14" spans="1:10" ht="13.9" customHeight="1" x14ac:dyDescent="0.3">
      <c r="A14" s="152" t="s">
        <v>355</v>
      </c>
      <c r="B14" s="141"/>
      <c r="C14" s="141"/>
      <c r="D14" s="141"/>
      <c r="E14" s="141"/>
      <c r="F14" s="141"/>
      <c r="G14" s="141"/>
      <c r="H14" s="141"/>
      <c r="I14" s="141"/>
      <c r="J14" s="153"/>
    </row>
    <row r="15" spans="1:10" ht="13.9" customHeight="1" x14ac:dyDescent="0.3">
      <c r="A15" s="152" t="s">
        <v>738</v>
      </c>
      <c r="B15" s="141"/>
      <c r="C15" s="141"/>
      <c r="D15" s="141"/>
      <c r="E15" s="141"/>
      <c r="F15" s="141"/>
      <c r="G15" s="141"/>
      <c r="H15" s="141"/>
      <c r="I15" s="141"/>
      <c r="J15" s="153"/>
    </row>
    <row r="16" spans="1:10" ht="39" x14ac:dyDescent="0.3">
      <c r="A16" s="129" t="s">
        <v>739</v>
      </c>
      <c r="B16" s="147" t="s">
        <v>740</v>
      </c>
      <c r="C16" s="237" t="s">
        <v>254</v>
      </c>
      <c r="D16" s="86">
        <v>1</v>
      </c>
      <c r="E16" s="85" t="s">
        <v>741</v>
      </c>
      <c r="F16" s="87"/>
      <c r="G16" s="86" t="s">
        <v>318</v>
      </c>
      <c r="H16" s="90"/>
      <c r="I16" s="86"/>
      <c r="J16" s="89">
        <f>IF(G16="",0,IF(G16="Pass",1,IF(G16="Fail",0,IF(G16="TBD",0,IF(G16="N/A",1)))))</f>
        <v>1</v>
      </c>
    </row>
    <row r="17" spans="1:10" ht="91" x14ac:dyDescent="0.3">
      <c r="A17" s="129" t="s">
        <v>742</v>
      </c>
      <c r="B17" s="147" t="s">
        <v>743</v>
      </c>
      <c r="C17" s="237" t="s">
        <v>254</v>
      </c>
      <c r="D17" s="86">
        <v>1</v>
      </c>
      <c r="E17" s="85" t="s">
        <v>744</v>
      </c>
      <c r="F17" s="87"/>
      <c r="G17" s="86" t="s">
        <v>318</v>
      </c>
      <c r="H17" s="90"/>
      <c r="I17" s="86"/>
      <c r="J17" s="89">
        <f t="shared" ref="J17:J33" si="1">IF(G17="",0,IF(G17="Pass",1,IF(G17="Fail",0,IF(G17="TBD",0,IF(G17="N/A",1)))))</f>
        <v>1</v>
      </c>
    </row>
    <row r="18" spans="1:10" ht="39" x14ac:dyDescent="0.3">
      <c r="A18" s="129" t="s">
        <v>745</v>
      </c>
      <c r="B18" s="147" t="s">
        <v>746</v>
      </c>
      <c r="C18" s="237" t="s">
        <v>254</v>
      </c>
      <c r="D18" s="86">
        <v>1</v>
      </c>
      <c r="E18" s="85" t="s">
        <v>747</v>
      </c>
      <c r="F18" s="87"/>
      <c r="G18" s="86" t="s">
        <v>318</v>
      </c>
      <c r="H18" s="90"/>
      <c r="I18" s="86"/>
      <c r="J18" s="89">
        <f t="shared" si="1"/>
        <v>1</v>
      </c>
    </row>
    <row r="19" spans="1:10" ht="104" x14ac:dyDescent="0.3">
      <c r="A19" s="129" t="s">
        <v>748</v>
      </c>
      <c r="B19" s="147" t="s">
        <v>749</v>
      </c>
      <c r="C19" s="237" t="s">
        <v>254</v>
      </c>
      <c r="D19" s="86">
        <v>1</v>
      </c>
      <c r="E19" s="85" t="s">
        <v>750</v>
      </c>
      <c r="F19" s="87"/>
      <c r="G19" s="86" t="s">
        <v>318</v>
      </c>
      <c r="H19" s="90"/>
      <c r="I19" s="86"/>
      <c r="J19" s="89">
        <f t="shared" si="1"/>
        <v>1</v>
      </c>
    </row>
    <row r="20" spans="1:10" ht="78" x14ac:dyDescent="0.3">
      <c r="A20" s="129" t="s">
        <v>751</v>
      </c>
      <c r="B20" s="147" t="s">
        <v>752</v>
      </c>
      <c r="C20" s="194" t="s">
        <v>368</v>
      </c>
      <c r="D20" s="86">
        <v>1</v>
      </c>
      <c r="E20" s="85" t="s">
        <v>753</v>
      </c>
      <c r="F20" s="87"/>
      <c r="G20" s="86" t="s">
        <v>318</v>
      </c>
      <c r="H20" s="90"/>
      <c r="I20" s="86"/>
      <c r="J20" s="89">
        <f t="shared" si="1"/>
        <v>1</v>
      </c>
    </row>
    <row r="21" spans="1:10" ht="78" x14ac:dyDescent="0.3">
      <c r="A21" s="129" t="s">
        <v>754</v>
      </c>
      <c r="B21" s="147" t="s">
        <v>755</v>
      </c>
      <c r="C21" s="194" t="s">
        <v>368</v>
      </c>
      <c r="D21" s="86">
        <v>1</v>
      </c>
      <c r="E21" s="85" t="s">
        <v>756</v>
      </c>
      <c r="F21" s="87"/>
      <c r="G21" s="86" t="s">
        <v>318</v>
      </c>
      <c r="H21" s="90"/>
      <c r="I21" s="86"/>
      <c r="J21" s="89">
        <f t="shared" si="1"/>
        <v>1</v>
      </c>
    </row>
    <row r="22" spans="1:10" ht="91" x14ac:dyDescent="0.3">
      <c r="A22" s="129" t="s">
        <v>757</v>
      </c>
      <c r="B22" s="147" t="s">
        <v>758</v>
      </c>
      <c r="C22" s="237" t="s">
        <v>254</v>
      </c>
      <c r="D22" s="86">
        <v>1</v>
      </c>
      <c r="E22" s="85" t="s">
        <v>759</v>
      </c>
      <c r="F22" s="87"/>
      <c r="G22" s="86" t="s">
        <v>318</v>
      </c>
      <c r="H22" s="90"/>
      <c r="I22" s="86"/>
      <c r="J22" s="89">
        <f t="shared" si="1"/>
        <v>1</v>
      </c>
    </row>
    <row r="23" spans="1:10" ht="104" x14ac:dyDescent="0.3">
      <c r="A23" s="129" t="s">
        <v>760</v>
      </c>
      <c r="B23" s="147" t="s">
        <v>761</v>
      </c>
      <c r="C23" s="194" t="s">
        <v>368</v>
      </c>
      <c r="D23" s="86">
        <v>1</v>
      </c>
      <c r="E23" s="85" t="s">
        <v>762</v>
      </c>
      <c r="F23" s="87"/>
      <c r="G23" s="86" t="s">
        <v>318</v>
      </c>
      <c r="H23" s="90"/>
      <c r="I23" s="86"/>
      <c r="J23" s="89">
        <f t="shared" si="1"/>
        <v>1</v>
      </c>
    </row>
    <row r="24" spans="1:10" ht="104" x14ac:dyDescent="0.3">
      <c r="A24" s="129" t="s">
        <v>763</v>
      </c>
      <c r="B24" s="147" t="s">
        <v>764</v>
      </c>
      <c r="C24" s="194" t="s">
        <v>368</v>
      </c>
      <c r="D24" s="86">
        <v>1</v>
      </c>
      <c r="E24" s="85" t="s">
        <v>765</v>
      </c>
      <c r="F24" s="87"/>
      <c r="G24" s="86" t="s">
        <v>318</v>
      </c>
      <c r="H24" s="90"/>
      <c r="I24" s="86"/>
      <c r="J24" s="89">
        <f t="shared" si="1"/>
        <v>1</v>
      </c>
    </row>
    <row r="25" spans="1:10" ht="104" x14ac:dyDescent="0.3">
      <c r="A25" s="129" t="s">
        <v>766</v>
      </c>
      <c r="B25" s="147" t="s">
        <v>767</v>
      </c>
      <c r="C25" s="237" t="s">
        <v>254</v>
      </c>
      <c r="D25" s="86">
        <v>1</v>
      </c>
      <c r="E25" s="85" t="s">
        <v>768</v>
      </c>
      <c r="F25" s="87"/>
      <c r="G25" s="86" t="s">
        <v>318</v>
      </c>
      <c r="H25" s="90"/>
      <c r="I25" s="86"/>
      <c r="J25" s="89">
        <f t="shared" si="1"/>
        <v>1</v>
      </c>
    </row>
    <row r="26" spans="1:10" ht="39" x14ac:dyDescent="0.3">
      <c r="A26" s="129" t="s">
        <v>769</v>
      </c>
      <c r="B26" s="147" t="s">
        <v>770</v>
      </c>
      <c r="C26" s="237" t="s">
        <v>254</v>
      </c>
      <c r="D26" s="86">
        <v>1</v>
      </c>
      <c r="E26" s="85" t="s">
        <v>771</v>
      </c>
      <c r="F26" s="87"/>
      <c r="G26" s="86" t="s">
        <v>318</v>
      </c>
      <c r="H26" s="90"/>
      <c r="I26" s="86"/>
      <c r="J26" s="89">
        <f t="shared" si="1"/>
        <v>1</v>
      </c>
    </row>
    <row r="27" spans="1:10" ht="52" x14ac:dyDescent="0.3">
      <c r="A27" s="129" t="s">
        <v>772</v>
      </c>
      <c r="B27" s="147" t="s">
        <v>773</v>
      </c>
      <c r="C27" s="237" t="s">
        <v>254</v>
      </c>
      <c r="D27" s="86">
        <v>1</v>
      </c>
      <c r="E27" s="85" t="s">
        <v>774</v>
      </c>
      <c r="F27" s="87"/>
      <c r="G27" s="86" t="s">
        <v>318</v>
      </c>
      <c r="H27" s="90"/>
      <c r="I27" s="86"/>
      <c r="J27" s="89">
        <f t="shared" si="1"/>
        <v>1</v>
      </c>
    </row>
    <row r="28" spans="1:10" ht="39" x14ac:dyDescent="0.3">
      <c r="A28" s="129" t="s">
        <v>775</v>
      </c>
      <c r="B28" s="147" t="s">
        <v>776</v>
      </c>
      <c r="C28" s="237" t="s">
        <v>254</v>
      </c>
      <c r="D28" s="86">
        <v>1</v>
      </c>
      <c r="E28" s="85" t="s">
        <v>777</v>
      </c>
      <c r="F28" s="87"/>
      <c r="G28" s="86" t="s">
        <v>318</v>
      </c>
      <c r="H28" s="90"/>
      <c r="I28" s="86"/>
      <c r="J28" s="89">
        <f t="shared" si="1"/>
        <v>1</v>
      </c>
    </row>
    <row r="29" spans="1:10" ht="39" x14ac:dyDescent="0.3">
      <c r="A29" s="129" t="s">
        <v>778</v>
      </c>
      <c r="B29" s="147" t="s">
        <v>779</v>
      </c>
      <c r="C29" s="237" t="s">
        <v>254</v>
      </c>
      <c r="D29" s="86">
        <v>1</v>
      </c>
      <c r="E29" s="85" t="s">
        <v>780</v>
      </c>
      <c r="F29" s="87"/>
      <c r="G29" s="86" t="s">
        <v>318</v>
      </c>
      <c r="H29" s="90"/>
      <c r="I29" s="86"/>
      <c r="J29" s="89">
        <f t="shared" si="1"/>
        <v>1</v>
      </c>
    </row>
    <row r="30" spans="1:10" ht="39" x14ac:dyDescent="0.3">
      <c r="A30" s="129" t="s">
        <v>781</v>
      </c>
      <c r="B30" s="147" t="s">
        <v>782</v>
      </c>
      <c r="C30" s="237" t="s">
        <v>254</v>
      </c>
      <c r="D30" s="86">
        <v>1</v>
      </c>
      <c r="E30" s="85" t="s">
        <v>783</v>
      </c>
      <c r="F30" s="87"/>
      <c r="G30" s="86" t="s">
        <v>318</v>
      </c>
      <c r="H30" s="90"/>
      <c r="I30" s="86"/>
      <c r="J30" s="89">
        <f t="shared" si="1"/>
        <v>1</v>
      </c>
    </row>
    <row r="31" spans="1:10" ht="52" x14ac:dyDescent="0.3">
      <c r="A31" s="129" t="s">
        <v>784</v>
      </c>
      <c r="B31" s="147" t="s">
        <v>785</v>
      </c>
      <c r="C31" s="237" t="s">
        <v>254</v>
      </c>
      <c r="D31" s="86">
        <v>1</v>
      </c>
      <c r="E31" s="85" t="s">
        <v>786</v>
      </c>
      <c r="F31" s="87"/>
      <c r="G31" s="86" t="s">
        <v>318</v>
      </c>
      <c r="H31" s="90"/>
      <c r="I31" s="86"/>
      <c r="J31" s="89">
        <f t="shared" si="1"/>
        <v>1</v>
      </c>
    </row>
    <row r="32" spans="1:10" ht="39" x14ac:dyDescent="0.3">
      <c r="A32" s="129" t="s">
        <v>787</v>
      </c>
      <c r="B32" s="147" t="s">
        <v>788</v>
      </c>
      <c r="C32" s="237" t="s">
        <v>254</v>
      </c>
      <c r="D32" s="86">
        <v>1</v>
      </c>
      <c r="E32" s="85" t="s">
        <v>789</v>
      </c>
      <c r="F32" s="87"/>
      <c r="G32" s="86" t="s">
        <v>318</v>
      </c>
      <c r="H32" s="90"/>
      <c r="I32" s="86"/>
      <c r="J32" s="89">
        <f t="shared" si="1"/>
        <v>1</v>
      </c>
    </row>
    <row r="33" spans="1:10" ht="39" x14ac:dyDescent="0.3">
      <c r="A33" s="129" t="s">
        <v>790</v>
      </c>
      <c r="B33" s="147" t="s">
        <v>791</v>
      </c>
      <c r="C33" s="237" t="s">
        <v>254</v>
      </c>
      <c r="D33" s="86">
        <v>1</v>
      </c>
      <c r="E33" s="85" t="s">
        <v>792</v>
      </c>
      <c r="F33" s="87"/>
      <c r="G33" s="86" t="s">
        <v>318</v>
      </c>
      <c r="H33" s="90"/>
      <c r="I33" s="86"/>
      <c r="J33" s="89">
        <f t="shared" si="1"/>
        <v>1</v>
      </c>
    </row>
    <row r="34" spans="1:10" ht="13.9" customHeight="1" x14ac:dyDescent="0.3">
      <c r="A34" s="152" t="s">
        <v>793</v>
      </c>
      <c r="B34" s="141"/>
      <c r="C34" s="141"/>
      <c r="D34" s="141"/>
      <c r="E34" s="141"/>
      <c r="F34" s="141"/>
      <c r="G34" s="141"/>
      <c r="H34" s="141"/>
      <c r="I34" s="141"/>
      <c r="J34" s="153"/>
    </row>
    <row r="35" spans="1:10" ht="13.9" customHeight="1" x14ac:dyDescent="0.3">
      <c r="A35" s="152" t="s">
        <v>794</v>
      </c>
      <c r="B35" s="141"/>
      <c r="C35" s="141"/>
      <c r="D35" s="141"/>
      <c r="E35" s="141"/>
      <c r="F35" s="141"/>
      <c r="G35" s="141"/>
      <c r="H35" s="141"/>
      <c r="I35" s="141"/>
      <c r="J35" s="153"/>
    </row>
    <row r="36" spans="1:10" ht="39" x14ac:dyDescent="0.3">
      <c r="A36" s="129" t="s">
        <v>795</v>
      </c>
      <c r="B36" s="147" t="s">
        <v>796</v>
      </c>
      <c r="C36" s="237" t="s">
        <v>254</v>
      </c>
      <c r="D36" s="86">
        <v>1</v>
      </c>
      <c r="E36" s="85" t="s">
        <v>797</v>
      </c>
      <c r="F36" s="87"/>
      <c r="G36" s="86" t="s">
        <v>318</v>
      </c>
      <c r="H36" s="90"/>
      <c r="I36" s="86"/>
      <c r="J36" s="89">
        <f>IF(G36="",0,IF(G36="Pass",1,IF(G36="Fail",0,IF(G36="TBD",0,IF(G36="N/A",1)))))</f>
        <v>1</v>
      </c>
    </row>
    <row r="37" spans="1:10" ht="65" x14ac:dyDescent="0.3">
      <c r="A37" s="129" t="s">
        <v>798</v>
      </c>
      <c r="B37" s="147" t="s">
        <v>799</v>
      </c>
      <c r="C37" s="237" t="s">
        <v>254</v>
      </c>
      <c r="D37" s="86">
        <v>1</v>
      </c>
      <c r="E37" s="85" t="s">
        <v>800</v>
      </c>
      <c r="F37" s="87"/>
      <c r="G37" s="86" t="s">
        <v>318</v>
      </c>
      <c r="H37" s="90"/>
      <c r="I37" s="86"/>
      <c r="J37" s="89">
        <f t="shared" ref="J37:J67" si="2">IF(G37="",0,IF(G37="Pass",1,IF(G37="Fail",0,IF(G37="TBD",0,IF(G37="N/A",1)))))</f>
        <v>1</v>
      </c>
    </row>
    <row r="38" spans="1:10" ht="39" x14ac:dyDescent="0.3">
      <c r="A38" s="129" t="s">
        <v>801</v>
      </c>
      <c r="B38" s="147" t="s">
        <v>802</v>
      </c>
      <c r="C38" s="237" t="s">
        <v>254</v>
      </c>
      <c r="D38" s="86">
        <v>1</v>
      </c>
      <c r="E38" s="85" t="s">
        <v>803</v>
      </c>
      <c r="F38" s="87"/>
      <c r="G38" s="86" t="s">
        <v>318</v>
      </c>
      <c r="H38" s="90"/>
      <c r="I38" s="86"/>
      <c r="J38" s="89">
        <f t="shared" si="2"/>
        <v>1</v>
      </c>
    </row>
    <row r="39" spans="1:10" ht="52" x14ac:dyDescent="0.3">
      <c r="A39" s="129" t="s">
        <v>804</v>
      </c>
      <c r="B39" s="147" t="s">
        <v>805</v>
      </c>
      <c r="C39" s="237" t="s">
        <v>254</v>
      </c>
      <c r="D39" s="86">
        <v>1</v>
      </c>
      <c r="E39" s="85" t="s">
        <v>806</v>
      </c>
      <c r="F39" s="87"/>
      <c r="G39" s="86" t="s">
        <v>318</v>
      </c>
      <c r="H39" s="90"/>
      <c r="I39" s="86"/>
      <c r="J39" s="89">
        <f t="shared" si="2"/>
        <v>1</v>
      </c>
    </row>
    <row r="40" spans="1:10" ht="39" x14ac:dyDescent="0.3">
      <c r="A40" s="129" t="s">
        <v>807</v>
      </c>
      <c r="B40" s="147" t="s">
        <v>808</v>
      </c>
      <c r="C40" s="237" t="s">
        <v>254</v>
      </c>
      <c r="D40" s="86">
        <v>1</v>
      </c>
      <c r="E40" s="85" t="s">
        <v>809</v>
      </c>
      <c r="F40" s="87"/>
      <c r="G40" s="86" t="s">
        <v>318</v>
      </c>
      <c r="H40" s="90"/>
      <c r="I40" s="86"/>
      <c r="J40" s="89">
        <f t="shared" si="2"/>
        <v>1</v>
      </c>
    </row>
    <row r="41" spans="1:10" ht="91" x14ac:dyDescent="0.3">
      <c r="A41" s="129" t="s">
        <v>810</v>
      </c>
      <c r="B41" s="147" t="s">
        <v>811</v>
      </c>
      <c r="C41" s="237" t="s">
        <v>254</v>
      </c>
      <c r="D41" s="86">
        <v>1</v>
      </c>
      <c r="E41" s="85" t="s">
        <v>812</v>
      </c>
      <c r="F41" s="87"/>
      <c r="G41" s="86" t="s">
        <v>318</v>
      </c>
      <c r="H41" s="90"/>
      <c r="I41" s="86"/>
      <c r="J41" s="89">
        <f t="shared" si="2"/>
        <v>1</v>
      </c>
    </row>
    <row r="42" spans="1:10" ht="39" x14ac:dyDescent="0.3">
      <c r="A42" s="129" t="s">
        <v>813</v>
      </c>
      <c r="B42" s="147" t="s">
        <v>814</v>
      </c>
      <c r="C42" s="237" t="s">
        <v>254</v>
      </c>
      <c r="D42" s="86">
        <v>1</v>
      </c>
      <c r="E42" s="85" t="s">
        <v>815</v>
      </c>
      <c r="F42" s="87"/>
      <c r="G42" s="86" t="s">
        <v>318</v>
      </c>
      <c r="H42" s="90"/>
      <c r="I42" s="86"/>
      <c r="J42" s="89">
        <f t="shared" si="2"/>
        <v>1</v>
      </c>
    </row>
    <row r="43" spans="1:10" ht="78" x14ac:dyDescent="0.3">
      <c r="A43" s="129" t="s">
        <v>816</v>
      </c>
      <c r="B43" s="147" t="s">
        <v>817</v>
      </c>
      <c r="C43" s="237" t="s">
        <v>254</v>
      </c>
      <c r="D43" s="86">
        <v>1</v>
      </c>
      <c r="E43" s="85" t="s">
        <v>818</v>
      </c>
      <c r="F43" s="87"/>
      <c r="G43" s="86" t="s">
        <v>318</v>
      </c>
      <c r="H43" s="90"/>
      <c r="I43" s="86"/>
      <c r="J43" s="89">
        <f t="shared" si="2"/>
        <v>1</v>
      </c>
    </row>
    <row r="44" spans="1:10" ht="39" x14ac:dyDescent="0.3">
      <c r="A44" s="129" t="s">
        <v>819</v>
      </c>
      <c r="B44" s="147" t="s">
        <v>820</v>
      </c>
      <c r="C44" s="237" t="s">
        <v>254</v>
      </c>
      <c r="D44" s="86">
        <v>1</v>
      </c>
      <c r="E44" s="85" t="s">
        <v>821</v>
      </c>
      <c r="F44" s="87"/>
      <c r="G44" s="86" t="s">
        <v>318</v>
      </c>
      <c r="H44" s="90"/>
      <c r="I44" s="86"/>
      <c r="J44" s="89">
        <f t="shared" si="2"/>
        <v>1</v>
      </c>
    </row>
    <row r="45" spans="1:10" ht="65" x14ac:dyDescent="0.3">
      <c r="A45" s="129" t="s">
        <v>822</v>
      </c>
      <c r="B45" s="147" t="s">
        <v>823</v>
      </c>
      <c r="C45" s="237" t="s">
        <v>254</v>
      </c>
      <c r="D45" s="86">
        <v>1</v>
      </c>
      <c r="E45" s="85" t="s">
        <v>824</v>
      </c>
      <c r="F45" s="87"/>
      <c r="G45" s="86" t="s">
        <v>318</v>
      </c>
      <c r="H45" s="90"/>
      <c r="I45" s="86"/>
      <c r="J45" s="89">
        <f t="shared" si="2"/>
        <v>1</v>
      </c>
    </row>
    <row r="46" spans="1:10" ht="78" x14ac:dyDescent="0.3">
      <c r="A46" s="129" t="s">
        <v>825</v>
      </c>
      <c r="B46" s="147" t="s">
        <v>826</v>
      </c>
      <c r="C46" s="237" t="s">
        <v>254</v>
      </c>
      <c r="D46" s="86">
        <v>1</v>
      </c>
      <c r="E46" s="85" t="s">
        <v>827</v>
      </c>
      <c r="F46" s="87"/>
      <c r="G46" s="86" t="s">
        <v>318</v>
      </c>
      <c r="H46" s="90"/>
      <c r="I46" s="86"/>
      <c r="J46" s="89">
        <f t="shared" si="2"/>
        <v>1</v>
      </c>
    </row>
    <row r="47" spans="1:10" ht="78" x14ac:dyDescent="0.3">
      <c r="A47" s="129" t="s">
        <v>828</v>
      </c>
      <c r="B47" s="147" t="s">
        <v>829</v>
      </c>
      <c r="C47" s="237" t="s">
        <v>254</v>
      </c>
      <c r="D47" s="86">
        <v>1</v>
      </c>
      <c r="E47" s="85" t="s">
        <v>830</v>
      </c>
      <c r="F47" s="87"/>
      <c r="G47" s="86" t="s">
        <v>318</v>
      </c>
      <c r="H47" s="90"/>
      <c r="I47" s="86"/>
      <c r="J47" s="89">
        <f t="shared" si="2"/>
        <v>1</v>
      </c>
    </row>
    <row r="48" spans="1:10" ht="104" x14ac:dyDescent="0.3">
      <c r="A48" s="129" t="s">
        <v>831</v>
      </c>
      <c r="B48" s="147" t="s">
        <v>832</v>
      </c>
      <c r="C48" s="237" t="s">
        <v>254</v>
      </c>
      <c r="D48" s="86">
        <v>1</v>
      </c>
      <c r="E48" s="85" t="s">
        <v>833</v>
      </c>
      <c r="F48" s="87"/>
      <c r="G48" s="86" t="s">
        <v>318</v>
      </c>
      <c r="H48" s="90"/>
      <c r="I48" s="86"/>
      <c r="J48" s="89">
        <f t="shared" si="2"/>
        <v>1</v>
      </c>
    </row>
    <row r="49" spans="1:10" ht="104" x14ac:dyDescent="0.3">
      <c r="A49" s="129" t="s">
        <v>834</v>
      </c>
      <c r="B49" s="147" t="s">
        <v>835</v>
      </c>
      <c r="C49" s="237" t="s">
        <v>254</v>
      </c>
      <c r="D49" s="86">
        <v>1</v>
      </c>
      <c r="E49" s="85" t="s">
        <v>836</v>
      </c>
      <c r="F49" s="87"/>
      <c r="G49" s="86" t="s">
        <v>318</v>
      </c>
      <c r="H49" s="90"/>
      <c r="I49" s="86"/>
      <c r="J49" s="89">
        <f t="shared" si="2"/>
        <v>1</v>
      </c>
    </row>
    <row r="50" spans="1:10" ht="104" x14ac:dyDescent="0.3">
      <c r="A50" s="129" t="s">
        <v>837</v>
      </c>
      <c r="B50" s="147" t="s">
        <v>838</v>
      </c>
      <c r="C50" s="237" t="s">
        <v>254</v>
      </c>
      <c r="D50" s="86">
        <v>1</v>
      </c>
      <c r="E50" s="85" t="s">
        <v>839</v>
      </c>
      <c r="F50" s="87"/>
      <c r="G50" s="86" t="s">
        <v>318</v>
      </c>
      <c r="H50" s="90"/>
      <c r="I50" s="86"/>
      <c r="J50" s="89">
        <f t="shared" si="2"/>
        <v>1</v>
      </c>
    </row>
    <row r="51" spans="1:10" ht="117" x14ac:dyDescent="0.3">
      <c r="A51" s="129" t="s">
        <v>840</v>
      </c>
      <c r="B51" s="147" t="s">
        <v>841</v>
      </c>
      <c r="C51" s="237" t="s">
        <v>254</v>
      </c>
      <c r="D51" s="86">
        <v>1</v>
      </c>
      <c r="E51" s="85" t="s">
        <v>842</v>
      </c>
      <c r="F51" s="87"/>
      <c r="G51" s="86" t="s">
        <v>318</v>
      </c>
      <c r="H51" s="90"/>
      <c r="I51" s="86"/>
      <c r="J51" s="89">
        <f t="shared" si="2"/>
        <v>1</v>
      </c>
    </row>
    <row r="52" spans="1:10" ht="39" x14ac:dyDescent="0.3">
      <c r="A52" s="129" t="s">
        <v>843</v>
      </c>
      <c r="B52" s="147" t="s">
        <v>844</v>
      </c>
      <c r="C52" s="237" t="s">
        <v>254</v>
      </c>
      <c r="D52" s="86">
        <v>1</v>
      </c>
      <c r="E52" s="85" t="s">
        <v>845</v>
      </c>
      <c r="F52" s="87"/>
      <c r="G52" s="86" t="s">
        <v>318</v>
      </c>
      <c r="H52" s="90"/>
      <c r="I52" s="86"/>
      <c r="J52" s="89">
        <f t="shared" si="2"/>
        <v>1</v>
      </c>
    </row>
    <row r="53" spans="1:10" ht="52" x14ac:dyDescent="0.3">
      <c r="A53" s="129" t="s">
        <v>846</v>
      </c>
      <c r="B53" s="147" t="s">
        <v>847</v>
      </c>
      <c r="C53" s="237" t="s">
        <v>254</v>
      </c>
      <c r="D53" s="86">
        <v>1</v>
      </c>
      <c r="E53" s="85" t="s">
        <v>848</v>
      </c>
      <c r="F53" s="87"/>
      <c r="G53" s="86" t="s">
        <v>318</v>
      </c>
      <c r="H53" s="90"/>
      <c r="I53" s="86"/>
      <c r="J53" s="89">
        <f t="shared" si="2"/>
        <v>1</v>
      </c>
    </row>
    <row r="54" spans="1:10" ht="39" x14ac:dyDescent="0.3">
      <c r="A54" s="129" t="s">
        <v>849</v>
      </c>
      <c r="B54" s="147" t="s">
        <v>850</v>
      </c>
      <c r="C54" s="237" t="s">
        <v>254</v>
      </c>
      <c r="D54" s="86">
        <v>1</v>
      </c>
      <c r="E54" s="85" t="s">
        <v>851</v>
      </c>
      <c r="F54" s="87"/>
      <c r="G54" s="86" t="s">
        <v>318</v>
      </c>
      <c r="H54" s="90"/>
      <c r="I54" s="86"/>
      <c r="J54" s="89">
        <f t="shared" si="2"/>
        <v>1</v>
      </c>
    </row>
    <row r="55" spans="1:10" ht="52" x14ac:dyDescent="0.3">
      <c r="A55" s="129" t="s">
        <v>852</v>
      </c>
      <c r="B55" s="147" t="s">
        <v>853</v>
      </c>
      <c r="C55" s="237" t="s">
        <v>254</v>
      </c>
      <c r="D55" s="86">
        <v>1</v>
      </c>
      <c r="E55" s="85" t="s">
        <v>854</v>
      </c>
      <c r="F55" s="87"/>
      <c r="G55" s="86" t="s">
        <v>318</v>
      </c>
      <c r="H55" s="90"/>
      <c r="I55" s="86"/>
      <c r="J55" s="89">
        <f t="shared" si="2"/>
        <v>1</v>
      </c>
    </row>
    <row r="56" spans="1:10" ht="39" x14ac:dyDescent="0.3">
      <c r="A56" s="129" t="s">
        <v>855</v>
      </c>
      <c r="B56" s="147" t="s">
        <v>856</v>
      </c>
      <c r="C56" s="237" t="s">
        <v>254</v>
      </c>
      <c r="D56" s="86">
        <v>1</v>
      </c>
      <c r="E56" s="85" t="s">
        <v>857</v>
      </c>
      <c r="F56" s="87"/>
      <c r="G56" s="86" t="s">
        <v>318</v>
      </c>
      <c r="H56" s="90"/>
      <c r="I56" s="86"/>
      <c r="J56" s="89">
        <f t="shared" si="2"/>
        <v>1</v>
      </c>
    </row>
    <row r="57" spans="1:10" ht="39" x14ac:dyDescent="0.3">
      <c r="A57" s="129" t="s">
        <v>858</v>
      </c>
      <c r="B57" s="147" t="s">
        <v>859</v>
      </c>
      <c r="C57" s="237" t="s">
        <v>254</v>
      </c>
      <c r="D57" s="86">
        <v>1</v>
      </c>
      <c r="E57" s="85" t="s">
        <v>860</v>
      </c>
      <c r="F57" s="87"/>
      <c r="G57" s="86" t="s">
        <v>318</v>
      </c>
      <c r="H57" s="90"/>
      <c r="I57" s="86"/>
      <c r="J57" s="89">
        <f t="shared" si="2"/>
        <v>1</v>
      </c>
    </row>
    <row r="58" spans="1:10" ht="39" x14ac:dyDescent="0.3">
      <c r="A58" s="129" t="s">
        <v>861</v>
      </c>
      <c r="B58" s="147" t="s">
        <v>862</v>
      </c>
      <c r="C58" s="237" t="s">
        <v>254</v>
      </c>
      <c r="D58" s="86">
        <v>1</v>
      </c>
      <c r="E58" s="85" t="s">
        <v>863</v>
      </c>
      <c r="F58" s="87"/>
      <c r="G58" s="86" t="s">
        <v>318</v>
      </c>
      <c r="H58" s="90"/>
      <c r="I58" s="86"/>
      <c r="J58" s="89">
        <f t="shared" si="2"/>
        <v>1</v>
      </c>
    </row>
    <row r="59" spans="1:10" ht="52" x14ac:dyDescent="0.3">
      <c r="A59" s="129" t="s">
        <v>864</v>
      </c>
      <c r="B59" s="147" t="s">
        <v>865</v>
      </c>
      <c r="C59" s="237" t="s">
        <v>254</v>
      </c>
      <c r="D59" s="86">
        <v>1</v>
      </c>
      <c r="E59" s="85" t="s">
        <v>866</v>
      </c>
      <c r="F59" s="87"/>
      <c r="G59" s="86" t="s">
        <v>318</v>
      </c>
      <c r="H59" s="90"/>
      <c r="I59" s="86"/>
      <c r="J59" s="89">
        <f t="shared" si="2"/>
        <v>1</v>
      </c>
    </row>
    <row r="60" spans="1:10" ht="39" x14ac:dyDescent="0.3">
      <c r="A60" s="129" t="s">
        <v>867</v>
      </c>
      <c r="B60" s="147" t="s">
        <v>868</v>
      </c>
      <c r="C60" s="237" t="s">
        <v>254</v>
      </c>
      <c r="D60" s="86">
        <v>1</v>
      </c>
      <c r="E60" s="85" t="s">
        <v>869</v>
      </c>
      <c r="F60" s="87"/>
      <c r="G60" s="86" t="s">
        <v>318</v>
      </c>
      <c r="H60" s="90"/>
      <c r="I60" s="86"/>
      <c r="J60" s="89">
        <f t="shared" si="2"/>
        <v>1</v>
      </c>
    </row>
    <row r="61" spans="1:10" ht="39" x14ac:dyDescent="0.3">
      <c r="A61" s="129" t="s">
        <v>870</v>
      </c>
      <c r="B61" s="147" t="s">
        <v>871</v>
      </c>
      <c r="C61" s="237" t="s">
        <v>254</v>
      </c>
      <c r="D61" s="86">
        <v>1</v>
      </c>
      <c r="E61" s="85" t="s">
        <v>872</v>
      </c>
      <c r="F61" s="87"/>
      <c r="G61" s="86" t="s">
        <v>318</v>
      </c>
      <c r="H61" s="90"/>
      <c r="I61" s="86"/>
      <c r="J61" s="89">
        <f t="shared" si="2"/>
        <v>1</v>
      </c>
    </row>
    <row r="62" spans="1:10" ht="39" x14ac:dyDescent="0.3">
      <c r="A62" s="129" t="s">
        <v>873</v>
      </c>
      <c r="B62" s="147" t="s">
        <v>874</v>
      </c>
      <c r="C62" s="237" t="s">
        <v>254</v>
      </c>
      <c r="D62" s="86">
        <v>1</v>
      </c>
      <c r="E62" s="85" t="s">
        <v>875</v>
      </c>
      <c r="F62" s="87"/>
      <c r="G62" s="86" t="s">
        <v>318</v>
      </c>
      <c r="H62" s="90"/>
      <c r="I62" s="86"/>
      <c r="J62" s="89">
        <f t="shared" si="2"/>
        <v>1</v>
      </c>
    </row>
    <row r="63" spans="1:10" ht="52" x14ac:dyDescent="0.3">
      <c r="A63" s="129" t="s">
        <v>876</v>
      </c>
      <c r="B63" s="147" t="s">
        <v>877</v>
      </c>
      <c r="C63" s="237" t="s">
        <v>254</v>
      </c>
      <c r="D63" s="86">
        <v>1</v>
      </c>
      <c r="E63" s="85" t="s">
        <v>878</v>
      </c>
      <c r="F63" s="87"/>
      <c r="G63" s="86" t="s">
        <v>318</v>
      </c>
      <c r="H63" s="90"/>
      <c r="I63" s="86"/>
      <c r="J63" s="89">
        <f t="shared" si="2"/>
        <v>1</v>
      </c>
    </row>
    <row r="64" spans="1:10" ht="39" x14ac:dyDescent="0.3">
      <c r="A64" s="129" t="s">
        <v>879</v>
      </c>
      <c r="B64" s="147" t="s">
        <v>880</v>
      </c>
      <c r="C64" s="237" t="s">
        <v>254</v>
      </c>
      <c r="D64" s="86">
        <v>1</v>
      </c>
      <c r="E64" s="85" t="s">
        <v>881</v>
      </c>
      <c r="F64" s="87"/>
      <c r="G64" s="86" t="s">
        <v>318</v>
      </c>
      <c r="H64" s="90"/>
      <c r="I64" s="86"/>
      <c r="J64" s="89">
        <f t="shared" si="2"/>
        <v>1</v>
      </c>
    </row>
    <row r="65" spans="1:10" ht="52" x14ac:dyDescent="0.3">
      <c r="A65" s="129" t="s">
        <v>882</v>
      </c>
      <c r="B65" s="147" t="s">
        <v>883</v>
      </c>
      <c r="C65" s="237" t="s">
        <v>254</v>
      </c>
      <c r="D65" s="86">
        <v>1</v>
      </c>
      <c r="E65" s="85" t="s">
        <v>884</v>
      </c>
      <c r="F65" s="87"/>
      <c r="G65" s="86" t="s">
        <v>318</v>
      </c>
      <c r="H65" s="90"/>
      <c r="I65" s="86"/>
      <c r="J65" s="89">
        <f t="shared" si="2"/>
        <v>1</v>
      </c>
    </row>
    <row r="66" spans="1:10" ht="39" x14ac:dyDescent="0.3">
      <c r="A66" s="129" t="s">
        <v>885</v>
      </c>
      <c r="B66" s="147" t="s">
        <v>886</v>
      </c>
      <c r="C66" s="237" t="s">
        <v>254</v>
      </c>
      <c r="D66" s="86">
        <v>1</v>
      </c>
      <c r="E66" s="85" t="s">
        <v>887</v>
      </c>
      <c r="F66" s="87"/>
      <c r="G66" s="86" t="s">
        <v>318</v>
      </c>
      <c r="H66" s="90"/>
      <c r="I66" s="86"/>
      <c r="J66" s="89">
        <f t="shared" si="2"/>
        <v>1</v>
      </c>
    </row>
    <row r="67" spans="1:10" ht="91" x14ac:dyDescent="0.3">
      <c r="A67" s="129" t="s">
        <v>888</v>
      </c>
      <c r="B67" s="147" t="s">
        <v>889</v>
      </c>
      <c r="C67" s="237" t="s">
        <v>254</v>
      </c>
      <c r="D67" s="86">
        <v>1</v>
      </c>
      <c r="E67" s="85" t="s">
        <v>890</v>
      </c>
      <c r="F67" s="87"/>
      <c r="G67" s="86" t="s">
        <v>318</v>
      </c>
      <c r="H67" s="90"/>
      <c r="I67" s="86"/>
      <c r="J67" s="89">
        <f t="shared" si="2"/>
        <v>1</v>
      </c>
    </row>
    <row r="68" spans="1:10" ht="13.9" customHeight="1" x14ac:dyDescent="0.3">
      <c r="A68" s="152" t="s">
        <v>891</v>
      </c>
      <c r="B68" s="132"/>
      <c r="C68" s="132"/>
      <c r="D68" s="132"/>
      <c r="E68" s="132"/>
      <c r="F68" s="132"/>
      <c r="G68" s="132"/>
      <c r="H68" s="132"/>
      <c r="I68" s="132"/>
      <c r="J68" s="175"/>
    </row>
    <row r="69" spans="1:10" ht="13.9" customHeight="1" x14ac:dyDescent="0.3">
      <c r="A69" s="152" t="s">
        <v>892</v>
      </c>
      <c r="B69" s="132"/>
      <c r="C69" s="132"/>
      <c r="D69" s="132"/>
      <c r="E69" s="132"/>
      <c r="F69" s="132"/>
      <c r="G69" s="132"/>
      <c r="H69" s="132"/>
      <c r="I69" s="132"/>
      <c r="J69" s="175"/>
    </row>
    <row r="70" spans="1:10" ht="39" x14ac:dyDescent="0.3">
      <c r="A70" s="129" t="s">
        <v>893</v>
      </c>
      <c r="B70" s="147" t="s">
        <v>894</v>
      </c>
      <c r="C70" s="237" t="s">
        <v>254</v>
      </c>
      <c r="D70" s="86">
        <v>1</v>
      </c>
      <c r="E70" s="85" t="s">
        <v>895</v>
      </c>
      <c r="F70" s="87"/>
      <c r="G70" s="86" t="s">
        <v>318</v>
      </c>
      <c r="H70" s="90"/>
      <c r="I70" s="86"/>
      <c r="J70" s="89">
        <f>IF(G70="",0,IF(G70="Pass",1,IF(G70="Fail",0,IF(G70="TBD",0,IF(G70="N/A",1)))))</f>
        <v>1</v>
      </c>
    </row>
    <row r="71" spans="1:10" ht="39" x14ac:dyDescent="0.3">
      <c r="A71" s="129" t="s">
        <v>896</v>
      </c>
      <c r="B71" s="147" t="s">
        <v>897</v>
      </c>
      <c r="C71" s="237" t="s">
        <v>254</v>
      </c>
      <c r="D71" s="86">
        <v>1</v>
      </c>
      <c r="E71" s="85" t="s">
        <v>898</v>
      </c>
      <c r="F71" s="87"/>
      <c r="G71" s="86" t="s">
        <v>318</v>
      </c>
      <c r="H71" s="90"/>
      <c r="I71" s="86"/>
      <c r="J71" s="89">
        <f t="shared" ref="J71:J87" si="3">IF(G71="",0,IF(G71="Pass",1,IF(G71="Fail",0,IF(G71="TBD",0,IF(G71="N/A",1)))))</f>
        <v>1</v>
      </c>
    </row>
    <row r="72" spans="1:10" ht="39" x14ac:dyDescent="0.3">
      <c r="A72" s="129" t="s">
        <v>899</v>
      </c>
      <c r="B72" s="147" t="s">
        <v>900</v>
      </c>
      <c r="C72" s="237" t="s">
        <v>254</v>
      </c>
      <c r="D72" s="86">
        <v>1</v>
      </c>
      <c r="E72" s="85" t="s">
        <v>901</v>
      </c>
      <c r="F72" s="87"/>
      <c r="G72" s="86" t="s">
        <v>318</v>
      </c>
      <c r="H72" s="90"/>
      <c r="I72" s="86"/>
      <c r="J72" s="89">
        <f t="shared" si="3"/>
        <v>1</v>
      </c>
    </row>
    <row r="73" spans="1:10" ht="52" x14ac:dyDescent="0.3">
      <c r="A73" s="129" t="s">
        <v>902</v>
      </c>
      <c r="B73" s="147" t="s">
        <v>903</v>
      </c>
      <c r="C73" s="237" t="s">
        <v>254</v>
      </c>
      <c r="D73" s="86">
        <v>1</v>
      </c>
      <c r="E73" s="85" t="s">
        <v>904</v>
      </c>
      <c r="F73" s="87"/>
      <c r="G73" s="86" t="s">
        <v>318</v>
      </c>
      <c r="H73" s="90"/>
      <c r="I73" s="86"/>
      <c r="J73" s="89">
        <f t="shared" si="3"/>
        <v>1</v>
      </c>
    </row>
    <row r="74" spans="1:10" ht="39" x14ac:dyDescent="0.3">
      <c r="A74" s="129" t="s">
        <v>905</v>
      </c>
      <c r="B74" s="147" t="s">
        <v>906</v>
      </c>
      <c r="C74" s="237" t="s">
        <v>254</v>
      </c>
      <c r="D74" s="86">
        <v>1</v>
      </c>
      <c r="E74" s="85" t="s">
        <v>907</v>
      </c>
      <c r="F74" s="87"/>
      <c r="G74" s="86" t="s">
        <v>318</v>
      </c>
      <c r="H74" s="90"/>
      <c r="I74" s="86"/>
      <c r="J74" s="89">
        <f t="shared" si="3"/>
        <v>1</v>
      </c>
    </row>
    <row r="75" spans="1:10" ht="39" x14ac:dyDescent="0.3">
      <c r="A75" s="129" t="s">
        <v>908</v>
      </c>
      <c r="B75" s="147" t="s">
        <v>909</v>
      </c>
      <c r="C75" s="237" t="s">
        <v>254</v>
      </c>
      <c r="D75" s="86">
        <v>1</v>
      </c>
      <c r="E75" s="85" t="s">
        <v>910</v>
      </c>
      <c r="F75" s="87"/>
      <c r="G75" s="86" t="s">
        <v>318</v>
      </c>
      <c r="H75" s="90"/>
      <c r="I75" s="86"/>
      <c r="J75" s="89">
        <f t="shared" si="3"/>
        <v>1</v>
      </c>
    </row>
    <row r="76" spans="1:10" ht="39" x14ac:dyDescent="0.3">
      <c r="A76" s="129" t="s">
        <v>911</v>
      </c>
      <c r="B76" s="147" t="s">
        <v>912</v>
      </c>
      <c r="C76" s="237" t="s">
        <v>254</v>
      </c>
      <c r="D76" s="86">
        <v>1</v>
      </c>
      <c r="E76" s="85" t="s">
        <v>913</v>
      </c>
      <c r="F76" s="87"/>
      <c r="G76" s="86" t="s">
        <v>318</v>
      </c>
      <c r="H76" s="90"/>
      <c r="I76" s="86"/>
      <c r="J76" s="89">
        <f t="shared" si="3"/>
        <v>1</v>
      </c>
    </row>
    <row r="77" spans="1:10" ht="52" x14ac:dyDescent="0.3">
      <c r="A77" s="129" t="s">
        <v>914</v>
      </c>
      <c r="B77" s="147" t="s">
        <v>915</v>
      </c>
      <c r="C77" s="237" t="s">
        <v>254</v>
      </c>
      <c r="D77" s="86">
        <v>1</v>
      </c>
      <c r="E77" s="85" t="s">
        <v>916</v>
      </c>
      <c r="F77" s="87"/>
      <c r="G77" s="86" t="s">
        <v>318</v>
      </c>
      <c r="H77" s="90"/>
      <c r="I77" s="86"/>
      <c r="J77" s="89">
        <f t="shared" si="3"/>
        <v>1</v>
      </c>
    </row>
    <row r="78" spans="1:10" ht="39" x14ac:dyDescent="0.3">
      <c r="A78" s="129" t="s">
        <v>917</v>
      </c>
      <c r="B78" s="147" t="s">
        <v>918</v>
      </c>
      <c r="C78" s="237" t="s">
        <v>254</v>
      </c>
      <c r="D78" s="86">
        <v>1</v>
      </c>
      <c r="E78" s="85" t="s">
        <v>919</v>
      </c>
      <c r="F78" s="87"/>
      <c r="G78" s="86" t="s">
        <v>318</v>
      </c>
      <c r="H78" s="90"/>
      <c r="I78" s="86"/>
      <c r="J78" s="89">
        <f t="shared" si="3"/>
        <v>1</v>
      </c>
    </row>
    <row r="79" spans="1:10" ht="52" x14ac:dyDescent="0.3">
      <c r="A79" s="129" t="s">
        <v>920</v>
      </c>
      <c r="B79" s="147" t="s">
        <v>921</v>
      </c>
      <c r="C79" s="237" t="s">
        <v>254</v>
      </c>
      <c r="D79" s="86">
        <v>1</v>
      </c>
      <c r="E79" s="85" t="s">
        <v>922</v>
      </c>
      <c r="F79" s="87"/>
      <c r="G79" s="86" t="s">
        <v>318</v>
      </c>
      <c r="H79" s="90"/>
      <c r="I79" s="86"/>
      <c r="J79" s="89">
        <f t="shared" si="3"/>
        <v>1</v>
      </c>
    </row>
    <row r="80" spans="1:10" ht="39" x14ac:dyDescent="0.3">
      <c r="A80" s="129" t="s">
        <v>923</v>
      </c>
      <c r="B80" s="147" t="s">
        <v>924</v>
      </c>
      <c r="C80" s="237" t="s">
        <v>254</v>
      </c>
      <c r="D80" s="86">
        <v>1</v>
      </c>
      <c r="E80" s="85" t="s">
        <v>925</v>
      </c>
      <c r="F80" s="87"/>
      <c r="G80" s="86" t="s">
        <v>318</v>
      </c>
      <c r="H80" s="90"/>
      <c r="I80" s="86"/>
      <c r="J80" s="89">
        <f t="shared" si="3"/>
        <v>1</v>
      </c>
    </row>
    <row r="81" spans="1:10" ht="52" x14ac:dyDescent="0.3">
      <c r="A81" s="129" t="s">
        <v>926</v>
      </c>
      <c r="B81" s="147" t="s">
        <v>927</v>
      </c>
      <c r="C81" s="237" t="s">
        <v>254</v>
      </c>
      <c r="D81" s="86">
        <v>1</v>
      </c>
      <c r="E81" s="85" t="s">
        <v>928</v>
      </c>
      <c r="F81" s="87"/>
      <c r="G81" s="86" t="s">
        <v>318</v>
      </c>
      <c r="H81" s="90"/>
      <c r="I81" s="86"/>
      <c r="J81" s="89">
        <f t="shared" si="3"/>
        <v>1</v>
      </c>
    </row>
    <row r="82" spans="1:10" ht="39" x14ac:dyDescent="0.3">
      <c r="A82" s="129" t="s">
        <v>929</v>
      </c>
      <c r="B82" s="147" t="s">
        <v>930</v>
      </c>
      <c r="C82" s="237" t="s">
        <v>254</v>
      </c>
      <c r="D82" s="86">
        <v>1</v>
      </c>
      <c r="E82" s="85" t="s">
        <v>931</v>
      </c>
      <c r="F82" s="87"/>
      <c r="G82" s="86" t="s">
        <v>318</v>
      </c>
      <c r="H82" s="90"/>
      <c r="I82" s="86"/>
      <c r="J82" s="89">
        <f t="shared" si="3"/>
        <v>1</v>
      </c>
    </row>
    <row r="83" spans="1:10" ht="52" x14ac:dyDescent="0.3">
      <c r="A83" s="129" t="s">
        <v>932</v>
      </c>
      <c r="B83" s="147" t="s">
        <v>933</v>
      </c>
      <c r="C83" s="237" t="s">
        <v>254</v>
      </c>
      <c r="D83" s="86">
        <v>1</v>
      </c>
      <c r="E83" s="85" t="s">
        <v>934</v>
      </c>
      <c r="F83" s="87"/>
      <c r="G83" s="86" t="s">
        <v>318</v>
      </c>
      <c r="H83" s="90"/>
      <c r="I83" s="86"/>
      <c r="J83" s="89">
        <f t="shared" si="3"/>
        <v>1</v>
      </c>
    </row>
    <row r="84" spans="1:10" ht="39" x14ac:dyDescent="0.3">
      <c r="A84" s="129" t="s">
        <v>935</v>
      </c>
      <c r="B84" s="147" t="s">
        <v>936</v>
      </c>
      <c r="C84" s="237" t="s">
        <v>254</v>
      </c>
      <c r="D84" s="86">
        <v>1</v>
      </c>
      <c r="E84" s="85" t="s">
        <v>937</v>
      </c>
      <c r="F84" s="87"/>
      <c r="G84" s="86" t="s">
        <v>318</v>
      </c>
      <c r="H84" s="90"/>
      <c r="I84" s="86"/>
      <c r="J84" s="89">
        <f t="shared" si="3"/>
        <v>1</v>
      </c>
    </row>
    <row r="85" spans="1:10" ht="39" x14ac:dyDescent="0.3">
      <c r="A85" s="129" t="s">
        <v>938</v>
      </c>
      <c r="B85" s="147" t="s">
        <v>939</v>
      </c>
      <c r="C85" s="237" t="s">
        <v>254</v>
      </c>
      <c r="D85" s="86">
        <v>1</v>
      </c>
      <c r="E85" s="85" t="s">
        <v>940</v>
      </c>
      <c r="F85" s="87"/>
      <c r="G85" s="86" t="s">
        <v>318</v>
      </c>
      <c r="H85" s="90"/>
      <c r="I85" s="86"/>
      <c r="J85" s="89">
        <f t="shared" si="3"/>
        <v>1</v>
      </c>
    </row>
    <row r="86" spans="1:10" ht="39" x14ac:dyDescent="0.3">
      <c r="A86" s="129" t="s">
        <v>941</v>
      </c>
      <c r="B86" s="147" t="s">
        <v>942</v>
      </c>
      <c r="C86" s="237" t="s">
        <v>254</v>
      </c>
      <c r="D86" s="86">
        <v>1</v>
      </c>
      <c r="E86" s="85" t="s">
        <v>943</v>
      </c>
      <c r="F86" s="87"/>
      <c r="G86" s="86" t="s">
        <v>318</v>
      </c>
      <c r="H86" s="90"/>
      <c r="I86" s="86"/>
      <c r="J86" s="89">
        <f t="shared" si="3"/>
        <v>1</v>
      </c>
    </row>
    <row r="87" spans="1:10" ht="78" x14ac:dyDescent="0.3">
      <c r="A87" s="129" t="s">
        <v>944</v>
      </c>
      <c r="B87" s="147" t="s">
        <v>945</v>
      </c>
      <c r="C87" s="237" t="s">
        <v>254</v>
      </c>
      <c r="D87" s="86">
        <v>1</v>
      </c>
      <c r="E87" s="85" t="s">
        <v>946</v>
      </c>
      <c r="F87" s="87"/>
      <c r="G87" s="86" t="s">
        <v>318</v>
      </c>
      <c r="H87" s="90"/>
      <c r="I87" s="86"/>
      <c r="J87" s="89">
        <f t="shared" si="3"/>
        <v>1</v>
      </c>
    </row>
    <row r="88" spans="1:10" ht="13.9" customHeight="1" x14ac:dyDescent="0.3">
      <c r="A88" s="152" t="s">
        <v>947</v>
      </c>
      <c r="B88" s="141"/>
      <c r="C88" s="141"/>
      <c r="D88" s="141"/>
      <c r="E88" s="141"/>
      <c r="F88" s="141"/>
      <c r="G88" s="141"/>
      <c r="H88" s="141"/>
      <c r="I88" s="141"/>
      <c r="J88" s="153"/>
    </row>
    <row r="89" spans="1:10" x14ac:dyDescent="0.3">
      <c r="G89" s="91" t="s">
        <v>314</v>
      </c>
      <c r="H89" s="92" t="s">
        <v>315</v>
      </c>
      <c r="J89" s="99">
        <f>SUM(J9:J88)</f>
        <v>73</v>
      </c>
    </row>
    <row r="90" spans="1:10" x14ac:dyDescent="0.3">
      <c r="G90" s="93" t="s">
        <v>316</v>
      </c>
      <c r="H90" s="92" t="s">
        <v>317</v>
      </c>
      <c r="J90" s="99">
        <v>73</v>
      </c>
    </row>
    <row r="91" spans="1:10" x14ac:dyDescent="0.3">
      <c r="G91" s="91" t="s">
        <v>318</v>
      </c>
      <c r="H91" s="92"/>
    </row>
    <row r="92" spans="1:10" x14ac:dyDescent="0.3">
      <c r="G92" s="94" t="s">
        <v>319</v>
      </c>
      <c r="H92" s="92"/>
    </row>
  </sheetData>
  <mergeCells count="1">
    <mergeCell ref="I1:I5"/>
  </mergeCells>
  <conditionalFormatting sqref="G9:G13">
    <cfRule type="containsText" dxfId="23" priority="10" operator="containsText" text="TBA">
      <formula>NOT(ISERROR(SEARCH("TBA",G9)))</formula>
    </cfRule>
    <cfRule type="containsText" dxfId="22" priority="11" operator="containsText" text="Fail">
      <formula>NOT(ISERROR(SEARCH("Fail",G9)))</formula>
    </cfRule>
    <cfRule type="containsText" dxfId="21" priority="12" operator="containsText" text="Pass">
      <formula>NOT(ISERROR(SEARCH("Pass",G9)))</formula>
    </cfRule>
  </conditionalFormatting>
  <conditionalFormatting sqref="G16:G33">
    <cfRule type="containsText" dxfId="20" priority="7" operator="containsText" text="TBA">
      <formula>NOT(ISERROR(SEARCH("TBA",G16)))</formula>
    </cfRule>
    <cfRule type="containsText" dxfId="19" priority="8" operator="containsText" text="Fail">
      <formula>NOT(ISERROR(SEARCH("Fail",G16)))</formula>
    </cfRule>
    <cfRule type="containsText" dxfId="18" priority="9" operator="containsText" text="Pass">
      <formula>NOT(ISERROR(SEARCH("Pass",G16)))</formula>
    </cfRule>
  </conditionalFormatting>
  <conditionalFormatting sqref="G36:G67">
    <cfRule type="containsText" dxfId="17" priority="4" operator="containsText" text="TBA">
      <formula>NOT(ISERROR(SEARCH("TBA",G36)))</formula>
    </cfRule>
    <cfRule type="containsText" dxfId="16" priority="5" operator="containsText" text="Fail">
      <formula>NOT(ISERROR(SEARCH("Fail",G36)))</formula>
    </cfRule>
    <cfRule type="containsText" dxfId="15" priority="6" operator="containsText" text="Pass">
      <formula>NOT(ISERROR(SEARCH("Pass",G36)))</formula>
    </cfRule>
  </conditionalFormatting>
  <conditionalFormatting sqref="G70:G87">
    <cfRule type="containsText" dxfId="14" priority="1" operator="containsText" text="TBA">
      <formula>NOT(ISERROR(SEARCH("TBA",G70)))</formula>
    </cfRule>
    <cfRule type="containsText" dxfId="13" priority="2" operator="containsText" text="Fail">
      <formula>NOT(ISERROR(SEARCH("Fail",G70)))</formula>
    </cfRule>
    <cfRule type="containsText" dxfId="12" priority="3" operator="containsText" text="Pass">
      <formula>NOT(ISERROR(SEARCH("Pass",G70)))</formula>
    </cfRule>
  </conditionalFormatting>
  <dataValidations count="1">
    <dataValidation type="list" allowBlank="1" showInputMessage="1" showErrorMessage="1" sqref="G9:G13 G16:G33 G36:G67 G70:G87" xr:uid="{00000000-0002-0000-0B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7"/>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147</v>
      </c>
      <c r="C1" s="135"/>
      <c r="D1" s="151"/>
      <c r="E1" s="148"/>
      <c r="F1" s="135"/>
      <c r="G1" s="149" t="s">
        <v>224</v>
      </c>
      <c r="H1" s="207" t="str">
        <f>IF('Test Summary Report'!E6&lt;&gt;0,'Test Summary Report'!E6,"")</f>
        <v/>
      </c>
      <c r="I1" s="306" t="s">
        <v>225</v>
      </c>
      <c r="J1" s="116"/>
    </row>
    <row r="2" spans="1:10" ht="39" outlineLevel="1" x14ac:dyDescent="0.3">
      <c r="A2" s="170" t="s">
        <v>226</v>
      </c>
      <c r="B2" s="85" t="s">
        <v>948</v>
      </c>
      <c r="C2" s="150"/>
      <c r="D2" s="150"/>
      <c r="E2" s="150"/>
      <c r="F2" s="135"/>
      <c r="G2" s="145" t="s">
        <v>228</v>
      </c>
      <c r="H2" s="207" t="str">
        <f>IF('Test Summary Report'!E7&lt;&gt;0,'Test Summary Report'!E7,"")</f>
        <v/>
      </c>
      <c r="I2" s="307"/>
      <c r="J2" s="116"/>
    </row>
    <row r="3" spans="1:10" ht="39" outlineLevel="1" x14ac:dyDescent="0.3">
      <c r="A3" s="170" t="s">
        <v>229</v>
      </c>
      <c r="B3" s="85" t="s">
        <v>949</v>
      </c>
      <c r="C3" s="150"/>
      <c r="D3" s="150"/>
      <c r="E3" s="150"/>
      <c r="F3" s="126"/>
      <c r="G3" s="145" t="s">
        <v>322</v>
      </c>
      <c r="H3" s="207" t="str">
        <f>IF('Test Summary Report'!E5&lt;&gt;0,'Test Summary Report'!E5,"")</f>
        <v/>
      </c>
      <c r="I3" s="307"/>
      <c r="J3" s="116"/>
    </row>
    <row r="4" spans="1:10" ht="30" customHeight="1" outlineLevel="1" x14ac:dyDescent="0.3">
      <c r="A4" s="170" t="s">
        <v>232</v>
      </c>
      <c r="B4" s="85" t="s">
        <v>950</v>
      </c>
      <c r="C4" s="148"/>
      <c r="D4" s="148"/>
      <c r="E4" s="148"/>
      <c r="F4" s="135"/>
      <c r="G4" s="145" t="s">
        <v>234</v>
      </c>
      <c r="H4" s="207" t="str">
        <f>IF('Test Summary Report'!E12&lt;&gt;0,'Test Summary Report'!E12,"")</f>
        <v/>
      </c>
      <c r="I4" s="307"/>
      <c r="J4" s="134"/>
    </row>
    <row r="5" spans="1:10" ht="26" outlineLevel="1" x14ac:dyDescent="0.3">
      <c r="A5" s="172" t="s">
        <v>235</v>
      </c>
      <c r="B5" s="85" t="s">
        <v>414</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ht="13.9" customHeight="1" x14ac:dyDescent="0.3">
      <c r="A8" s="152" t="s">
        <v>951</v>
      </c>
      <c r="B8" s="141"/>
      <c r="C8" s="141"/>
      <c r="D8" s="141"/>
      <c r="E8" s="141"/>
      <c r="F8" s="141"/>
      <c r="G8" s="141"/>
      <c r="H8" s="141"/>
      <c r="I8" s="141"/>
      <c r="J8" s="153"/>
    </row>
    <row r="9" spans="1:10" ht="91" x14ac:dyDescent="0.3">
      <c r="A9" s="129" t="s">
        <v>952</v>
      </c>
      <c r="B9" s="147" t="s">
        <v>953</v>
      </c>
      <c r="C9" s="237" t="s">
        <v>254</v>
      </c>
      <c r="D9" s="86">
        <v>1</v>
      </c>
      <c r="E9" s="102" t="s">
        <v>954</v>
      </c>
      <c r="F9" s="87"/>
      <c r="G9" s="86" t="s">
        <v>318</v>
      </c>
      <c r="H9" s="90"/>
      <c r="I9" s="86"/>
      <c r="J9" s="89">
        <f>IF(G9="",0,IF(G9="Pass",1,IF(G9="Fail",0,IF(G9="TBD",0,IF(G9="N/A",1)))))</f>
        <v>1</v>
      </c>
    </row>
    <row r="10" spans="1:10" ht="52" x14ac:dyDescent="0.3">
      <c r="A10" s="129" t="s">
        <v>955</v>
      </c>
      <c r="B10" s="147" t="s">
        <v>956</v>
      </c>
      <c r="C10" s="237" t="s">
        <v>254</v>
      </c>
      <c r="D10" s="86">
        <v>1</v>
      </c>
      <c r="E10" s="102" t="s">
        <v>957</v>
      </c>
      <c r="F10" s="87"/>
      <c r="G10" s="86" t="s">
        <v>318</v>
      </c>
      <c r="H10" s="90"/>
      <c r="I10" s="86"/>
      <c r="J10" s="89">
        <f t="shared" ref="J10:J12" si="0">IF(G10="",0,IF(G10="Pass",1,IF(G10="Fail",0,IF(G10="TBD",0,IF(G10="N/A",1)))))</f>
        <v>1</v>
      </c>
    </row>
    <row r="11" spans="1:10" ht="78" x14ac:dyDescent="0.3">
      <c r="A11" s="129" t="s">
        <v>958</v>
      </c>
      <c r="B11" s="147" t="s">
        <v>959</v>
      </c>
      <c r="C11" s="237" t="s">
        <v>254</v>
      </c>
      <c r="D11" s="86">
        <v>1</v>
      </c>
      <c r="E11" s="102" t="s">
        <v>960</v>
      </c>
      <c r="F11" s="87"/>
      <c r="G11" s="86" t="s">
        <v>318</v>
      </c>
      <c r="H11" s="90"/>
      <c r="I11" s="86"/>
      <c r="J11" s="89">
        <f t="shared" si="0"/>
        <v>1</v>
      </c>
    </row>
    <row r="12" spans="1:10" ht="52" x14ac:dyDescent="0.3">
      <c r="A12" s="129" t="s">
        <v>961</v>
      </c>
      <c r="B12" s="147" t="s">
        <v>962</v>
      </c>
      <c r="C12" s="237" t="s">
        <v>254</v>
      </c>
      <c r="D12" s="86">
        <v>1</v>
      </c>
      <c r="E12" s="102" t="s">
        <v>963</v>
      </c>
      <c r="F12" s="87"/>
      <c r="G12" s="86" t="s">
        <v>318</v>
      </c>
      <c r="H12" s="90"/>
      <c r="I12" s="86"/>
      <c r="J12" s="89">
        <f t="shared" si="0"/>
        <v>1</v>
      </c>
    </row>
    <row r="13" spans="1:10" s="221" customFormat="1" ht="13.9" customHeight="1" x14ac:dyDescent="0.3">
      <c r="A13" s="152" t="s">
        <v>964</v>
      </c>
      <c r="B13" s="223"/>
      <c r="C13" s="223"/>
      <c r="D13" s="223"/>
      <c r="E13" s="223"/>
      <c r="F13" s="223"/>
      <c r="G13" s="223"/>
      <c r="H13" s="223"/>
      <c r="I13" s="223"/>
      <c r="J13" s="224"/>
    </row>
    <row r="14" spans="1:10" s="221" customFormat="1" ht="13.9" customHeight="1" x14ac:dyDescent="0.3">
      <c r="A14" s="152" t="s">
        <v>965</v>
      </c>
      <c r="B14" s="223"/>
      <c r="C14" s="223"/>
      <c r="D14" s="223"/>
      <c r="E14" s="223"/>
      <c r="F14" s="223"/>
      <c r="G14" s="223"/>
      <c r="H14" s="223"/>
      <c r="I14" s="223"/>
      <c r="J14" s="224"/>
    </row>
    <row r="15" spans="1:10" ht="52" x14ac:dyDescent="0.3">
      <c r="A15" s="129" t="s">
        <v>966</v>
      </c>
      <c r="B15" s="147" t="s">
        <v>967</v>
      </c>
      <c r="C15" s="237" t="s">
        <v>254</v>
      </c>
      <c r="D15" s="86">
        <v>1</v>
      </c>
      <c r="E15" s="102" t="s">
        <v>968</v>
      </c>
      <c r="F15" s="87"/>
      <c r="G15" s="86" t="s">
        <v>318</v>
      </c>
      <c r="H15" s="90"/>
      <c r="I15" s="86"/>
      <c r="J15" s="89">
        <f>IF(G15="",0,IF(G15="Pass",1,IF(G15="Fail",0,IF(G15="TBD",0,IF(G15="N/A",1)))))</f>
        <v>1</v>
      </c>
    </row>
    <row r="16" spans="1:10" ht="52" x14ac:dyDescent="0.3">
      <c r="A16" s="129" t="s">
        <v>969</v>
      </c>
      <c r="B16" s="147" t="s">
        <v>970</v>
      </c>
      <c r="C16" s="237" t="s">
        <v>254</v>
      </c>
      <c r="D16" s="86">
        <v>1</v>
      </c>
      <c r="E16" s="102" t="s">
        <v>971</v>
      </c>
      <c r="F16" s="87"/>
      <c r="G16" s="86" t="s">
        <v>318</v>
      </c>
      <c r="H16" s="90"/>
      <c r="I16" s="86"/>
      <c r="J16" s="89">
        <f t="shared" ref="J16:J29" si="1">IF(G16="",0,IF(G16="Pass",1,IF(G16="Fail",0,IF(G16="TBD",0,IF(G16="N/A",1)))))</f>
        <v>1</v>
      </c>
    </row>
    <row r="17" spans="1:10" ht="52" x14ac:dyDescent="0.3">
      <c r="A17" s="129" t="s">
        <v>972</v>
      </c>
      <c r="B17" s="147" t="s">
        <v>973</v>
      </c>
      <c r="C17" s="237" t="s">
        <v>254</v>
      </c>
      <c r="D17" s="86">
        <v>1</v>
      </c>
      <c r="E17" s="102" t="s">
        <v>974</v>
      </c>
      <c r="F17" s="87"/>
      <c r="G17" s="86" t="s">
        <v>318</v>
      </c>
      <c r="H17" s="90"/>
      <c r="I17" s="86"/>
      <c r="J17" s="89">
        <f t="shared" si="1"/>
        <v>1</v>
      </c>
    </row>
    <row r="18" spans="1:10" ht="39" x14ac:dyDescent="0.3">
      <c r="A18" s="129" t="s">
        <v>975</v>
      </c>
      <c r="B18" s="147" t="s">
        <v>976</v>
      </c>
      <c r="C18" s="237" t="s">
        <v>254</v>
      </c>
      <c r="D18" s="86">
        <v>1</v>
      </c>
      <c r="E18" s="102" t="s">
        <v>977</v>
      </c>
      <c r="F18" s="87"/>
      <c r="G18" s="86" t="s">
        <v>318</v>
      </c>
      <c r="H18" s="90"/>
      <c r="I18" s="86"/>
      <c r="J18" s="89">
        <f t="shared" si="1"/>
        <v>1</v>
      </c>
    </row>
    <row r="19" spans="1:10" ht="78" x14ac:dyDescent="0.3">
      <c r="A19" s="129" t="s">
        <v>978</v>
      </c>
      <c r="B19" s="147" t="s">
        <v>979</v>
      </c>
      <c r="C19" s="237" t="s">
        <v>254</v>
      </c>
      <c r="D19" s="86">
        <v>1</v>
      </c>
      <c r="E19" s="102" t="s">
        <v>980</v>
      </c>
      <c r="F19" s="87"/>
      <c r="G19" s="86" t="s">
        <v>318</v>
      </c>
      <c r="H19" s="90"/>
      <c r="I19" s="86"/>
      <c r="J19" s="89">
        <f t="shared" si="1"/>
        <v>1</v>
      </c>
    </row>
    <row r="20" spans="1:10" ht="78" x14ac:dyDescent="0.3">
      <c r="A20" s="129" t="s">
        <v>981</v>
      </c>
      <c r="B20" s="147" t="s">
        <v>982</v>
      </c>
      <c r="C20" s="237" t="s">
        <v>254</v>
      </c>
      <c r="D20" s="86">
        <v>1</v>
      </c>
      <c r="E20" s="102" t="s">
        <v>983</v>
      </c>
      <c r="F20" s="87"/>
      <c r="G20" s="86" t="s">
        <v>318</v>
      </c>
      <c r="H20" s="90"/>
      <c r="I20" s="86"/>
      <c r="J20" s="89">
        <f t="shared" si="1"/>
        <v>1</v>
      </c>
    </row>
    <row r="21" spans="1:10" ht="65" x14ac:dyDescent="0.3">
      <c r="A21" s="129" t="s">
        <v>984</v>
      </c>
      <c r="B21" s="147" t="s">
        <v>985</v>
      </c>
      <c r="C21" s="237" t="s">
        <v>254</v>
      </c>
      <c r="D21" s="86">
        <v>1</v>
      </c>
      <c r="E21" s="102" t="s">
        <v>986</v>
      </c>
      <c r="F21" s="87"/>
      <c r="G21" s="86" t="s">
        <v>318</v>
      </c>
      <c r="H21" s="90"/>
      <c r="I21" s="86"/>
      <c r="J21" s="89">
        <f t="shared" si="1"/>
        <v>1</v>
      </c>
    </row>
    <row r="22" spans="1:10" ht="52" x14ac:dyDescent="0.3">
      <c r="A22" s="129" t="s">
        <v>987</v>
      </c>
      <c r="B22" s="147" t="s">
        <v>988</v>
      </c>
      <c r="C22" s="237" t="s">
        <v>254</v>
      </c>
      <c r="D22" s="86">
        <v>1</v>
      </c>
      <c r="E22" s="102" t="s">
        <v>989</v>
      </c>
      <c r="F22" s="87"/>
      <c r="G22" s="86" t="s">
        <v>318</v>
      </c>
      <c r="H22" s="90"/>
      <c r="I22" s="86"/>
      <c r="J22" s="89">
        <f t="shared" si="1"/>
        <v>1</v>
      </c>
    </row>
    <row r="23" spans="1:10" ht="52" x14ac:dyDescent="0.3">
      <c r="A23" s="129" t="s">
        <v>990</v>
      </c>
      <c r="B23" s="147" t="s">
        <v>991</v>
      </c>
      <c r="C23" s="237" t="s">
        <v>254</v>
      </c>
      <c r="D23" s="86">
        <v>1</v>
      </c>
      <c r="E23" s="102" t="s">
        <v>992</v>
      </c>
      <c r="F23" s="87"/>
      <c r="G23" s="86" t="s">
        <v>318</v>
      </c>
      <c r="H23" s="90"/>
      <c r="I23" s="86"/>
      <c r="J23" s="89">
        <f t="shared" si="1"/>
        <v>1</v>
      </c>
    </row>
    <row r="24" spans="1:10" ht="91" x14ac:dyDescent="0.3">
      <c r="A24" s="129" t="s">
        <v>993</v>
      </c>
      <c r="B24" s="147" t="s">
        <v>994</v>
      </c>
      <c r="C24" s="237" t="s">
        <v>254</v>
      </c>
      <c r="D24" s="86">
        <v>1</v>
      </c>
      <c r="E24" s="102" t="s">
        <v>995</v>
      </c>
      <c r="F24" s="87"/>
      <c r="G24" s="86" t="s">
        <v>318</v>
      </c>
      <c r="H24" s="90"/>
      <c r="I24" s="86"/>
      <c r="J24" s="89">
        <f t="shared" si="1"/>
        <v>1</v>
      </c>
    </row>
    <row r="25" spans="1:10" ht="91" x14ac:dyDescent="0.3">
      <c r="A25" s="129" t="s">
        <v>996</v>
      </c>
      <c r="B25" s="147" t="s">
        <v>997</v>
      </c>
      <c r="C25" s="237" t="s">
        <v>254</v>
      </c>
      <c r="D25" s="86">
        <v>1</v>
      </c>
      <c r="E25" s="102" t="s">
        <v>998</v>
      </c>
      <c r="F25" s="87"/>
      <c r="G25" s="86" t="s">
        <v>318</v>
      </c>
      <c r="H25" s="90"/>
      <c r="I25" s="86"/>
      <c r="J25" s="89">
        <f t="shared" si="1"/>
        <v>1</v>
      </c>
    </row>
    <row r="26" spans="1:10" ht="78" x14ac:dyDescent="0.3">
      <c r="A26" s="129" t="s">
        <v>999</v>
      </c>
      <c r="B26" s="147" t="s">
        <v>1000</v>
      </c>
      <c r="C26" s="237" t="s">
        <v>254</v>
      </c>
      <c r="D26" s="86">
        <v>1</v>
      </c>
      <c r="E26" s="102" t="s">
        <v>1001</v>
      </c>
      <c r="F26" s="87"/>
      <c r="G26" s="86" t="s">
        <v>318</v>
      </c>
      <c r="H26" s="90"/>
      <c r="I26" s="86"/>
      <c r="J26" s="89">
        <f t="shared" si="1"/>
        <v>1</v>
      </c>
    </row>
    <row r="27" spans="1:10" ht="52" x14ac:dyDescent="0.3">
      <c r="A27" s="129" t="s">
        <v>1002</v>
      </c>
      <c r="B27" s="147" t="s">
        <v>1003</v>
      </c>
      <c r="C27" s="237" t="s">
        <v>254</v>
      </c>
      <c r="D27" s="86">
        <v>1</v>
      </c>
      <c r="E27" s="102" t="s">
        <v>1004</v>
      </c>
      <c r="F27" s="87"/>
      <c r="G27" s="86" t="s">
        <v>318</v>
      </c>
      <c r="H27" s="90"/>
      <c r="I27" s="86"/>
      <c r="J27" s="89">
        <f t="shared" si="1"/>
        <v>1</v>
      </c>
    </row>
    <row r="28" spans="1:10" ht="52" x14ac:dyDescent="0.3">
      <c r="A28" s="129" t="s">
        <v>1005</v>
      </c>
      <c r="B28" s="147" t="s">
        <v>1006</v>
      </c>
      <c r="C28" s="237" t="s">
        <v>254</v>
      </c>
      <c r="D28" s="86">
        <v>1</v>
      </c>
      <c r="E28" s="102" t="s">
        <v>1007</v>
      </c>
      <c r="F28" s="87"/>
      <c r="G28" s="86" t="s">
        <v>318</v>
      </c>
      <c r="H28" s="90"/>
      <c r="I28" s="86"/>
      <c r="J28" s="89">
        <f t="shared" si="1"/>
        <v>1</v>
      </c>
    </row>
    <row r="29" spans="1:10" ht="52" x14ac:dyDescent="0.3">
      <c r="A29" s="129" t="s">
        <v>1008</v>
      </c>
      <c r="B29" s="147" t="s">
        <v>1009</v>
      </c>
      <c r="C29" s="237" t="s">
        <v>254</v>
      </c>
      <c r="D29" s="86">
        <v>1</v>
      </c>
      <c r="E29" s="102" t="s">
        <v>1010</v>
      </c>
      <c r="F29" s="87"/>
      <c r="G29" s="86" t="s">
        <v>318</v>
      </c>
      <c r="H29" s="90"/>
      <c r="I29" s="86"/>
      <c r="J29" s="89">
        <f t="shared" si="1"/>
        <v>1</v>
      </c>
    </row>
    <row r="30" spans="1:10" s="221" customFormat="1" ht="13.9" customHeight="1" x14ac:dyDescent="0.3">
      <c r="A30" s="152" t="s">
        <v>1011</v>
      </c>
      <c r="B30" s="223"/>
      <c r="C30" s="223"/>
      <c r="D30" s="223"/>
      <c r="E30" s="223"/>
      <c r="F30" s="223"/>
      <c r="G30" s="223"/>
      <c r="H30" s="223"/>
      <c r="I30" s="223"/>
      <c r="J30" s="224"/>
    </row>
    <row r="31" spans="1:10" s="221" customFormat="1" ht="13.9" customHeight="1" x14ac:dyDescent="0.3">
      <c r="A31" s="152" t="s">
        <v>1012</v>
      </c>
      <c r="B31" s="223"/>
      <c r="C31" s="223"/>
      <c r="D31" s="223"/>
      <c r="E31" s="223"/>
      <c r="F31" s="223"/>
      <c r="G31" s="223"/>
      <c r="H31" s="223"/>
      <c r="I31" s="223"/>
      <c r="J31" s="224"/>
    </row>
    <row r="32" spans="1:10" ht="39" x14ac:dyDescent="0.3">
      <c r="A32" s="129" t="s">
        <v>1013</v>
      </c>
      <c r="B32" s="147" t="s">
        <v>1014</v>
      </c>
      <c r="C32" s="237" t="s">
        <v>254</v>
      </c>
      <c r="D32" s="86">
        <v>1</v>
      </c>
      <c r="E32" s="87" t="s">
        <v>1015</v>
      </c>
      <c r="F32" s="87"/>
      <c r="G32" s="86" t="s">
        <v>318</v>
      </c>
      <c r="H32" s="90"/>
      <c r="I32" s="86"/>
      <c r="J32" s="89">
        <f>IF(G32="",0,IF(G32="Pass",1,IF(G32="Fail",0,IF(G32="TBD",0,IF(G32="N/A",1)))))</f>
        <v>1</v>
      </c>
    </row>
    <row r="33" spans="1:10" ht="13.9" customHeight="1" x14ac:dyDescent="0.3">
      <c r="A33" s="152" t="s">
        <v>1016</v>
      </c>
      <c r="B33" s="141"/>
      <c r="C33" s="141"/>
      <c r="D33" s="141"/>
      <c r="E33" s="141"/>
      <c r="F33" s="141"/>
      <c r="G33" s="141"/>
      <c r="H33" s="141"/>
      <c r="I33" s="141"/>
      <c r="J33" s="153"/>
    </row>
    <row r="34" spans="1:10" x14ac:dyDescent="0.3">
      <c r="G34" s="91" t="s">
        <v>314</v>
      </c>
      <c r="H34" s="92" t="s">
        <v>315</v>
      </c>
      <c r="J34" s="99">
        <f>SUM(J8:J33)</f>
        <v>20</v>
      </c>
    </row>
    <row r="35" spans="1:10" x14ac:dyDescent="0.3">
      <c r="G35" s="93" t="s">
        <v>316</v>
      </c>
      <c r="H35" s="92" t="s">
        <v>317</v>
      </c>
      <c r="J35" s="99">
        <v>20</v>
      </c>
    </row>
    <row r="36" spans="1:10" x14ac:dyDescent="0.3">
      <c r="G36" s="91" t="s">
        <v>318</v>
      </c>
      <c r="H36" s="92"/>
    </row>
    <row r="37" spans="1:10" x14ac:dyDescent="0.3">
      <c r="G37" s="94" t="s">
        <v>319</v>
      </c>
      <c r="H37" s="92"/>
    </row>
  </sheetData>
  <mergeCells count="1">
    <mergeCell ref="I1:I5"/>
  </mergeCells>
  <conditionalFormatting sqref="G9:G12">
    <cfRule type="containsText" dxfId="11" priority="7" operator="containsText" text="TBA">
      <formula>NOT(ISERROR(SEARCH("TBA",G9)))</formula>
    </cfRule>
    <cfRule type="containsText" dxfId="10" priority="8" operator="containsText" text="Fail">
      <formula>NOT(ISERROR(SEARCH("Fail",G9)))</formula>
    </cfRule>
    <cfRule type="containsText" dxfId="9" priority="9" operator="containsText" text="Pass">
      <formula>NOT(ISERROR(SEARCH("Pass",G9)))</formula>
    </cfRule>
  </conditionalFormatting>
  <conditionalFormatting sqref="G15:G29">
    <cfRule type="containsText" dxfId="8" priority="4" operator="containsText" text="TBA">
      <formula>NOT(ISERROR(SEARCH("TBA",G15)))</formula>
    </cfRule>
    <cfRule type="containsText" dxfId="7" priority="5" operator="containsText" text="Fail">
      <formula>NOT(ISERROR(SEARCH("Fail",G15)))</formula>
    </cfRule>
    <cfRule type="containsText" dxfId="6" priority="6" operator="containsText" text="Pass">
      <formula>NOT(ISERROR(SEARCH("Pass",G15)))</formula>
    </cfRule>
  </conditionalFormatting>
  <conditionalFormatting sqref="G32">
    <cfRule type="containsText" dxfId="5" priority="1" operator="containsText" text="TBA">
      <formula>NOT(ISERROR(SEARCH("TBA",G32)))</formula>
    </cfRule>
    <cfRule type="containsText" dxfId="4" priority="2" operator="containsText" text="Fail">
      <formula>NOT(ISERROR(SEARCH("Fail",G32)))</formula>
    </cfRule>
    <cfRule type="containsText" dxfId="3" priority="3" operator="containsText" text="Pass">
      <formula>NOT(ISERROR(SEARCH("Pass",G32)))</formula>
    </cfRule>
  </conditionalFormatting>
  <dataValidations count="1">
    <dataValidation type="list" allowBlank="1" showInputMessage="1" showErrorMessage="1" sqref="G9:G12 G15:G29 G32" xr:uid="{00000000-0002-0000-0C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7"/>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149</v>
      </c>
      <c r="C1" s="135"/>
      <c r="D1" s="151"/>
      <c r="E1" s="148"/>
      <c r="F1" s="135"/>
      <c r="G1" s="149" t="s">
        <v>224</v>
      </c>
      <c r="H1" s="207" t="str">
        <f>IF('Test Summary Report'!E6&lt;&gt;0,'Test Summary Report'!E6,"")</f>
        <v/>
      </c>
      <c r="I1" s="306" t="s">
        <v>225</v>
      </c>
      <c r="J1" s="116"/>
    </row>
    <row r="2" spans="1:10" ht="26" outlineLevel="1" x14ac:dyDescent="0.3">
      <c r="A2" s="170" t="s">
        <v>226</v>
      </c>
      <c r="B2" s="85" t="s">
        <v>1017</v>
      </c>
      <c r="C2" s="150"/>
      <c r="D2" s="150"/>
      <c r="E2" s="150"/>
      <c r="F2" s="135"/>
      <c r="G2" s="145" t="s">
        <v>228</v>
      </c>
      <c r="H2" s="207" t="str">
        <f>IF('Test Summary Report'!E7&lt;&gt;0,'Test Summary Report'!E7,"")</f>
        <v/>
      </c>
      <c r="I2" s="307"/>
      <c r="J2" s="116"/>
    </row>
    <row r="3" spans="1:10" ht="26" outlineLevel="1" x14ac:dyDescent="0.3">
      <c r="A3" s="170" t="s">
        <v>229</v>
      </c>
      <c r="B3" s="85" t="s">
        <v>1018</v>
      </c>
      <c r="C3" s="150"/>
      <c r="D3" s="150"/>
      <c r="E3" s="150"/>
      <c r="F3" s="126"/>
      <c r="G3" s="145" t="s">
        <v>322</v>
      </c>
      <c r="H3" s="207" t="str">
        <f>IF('Test Summary Report'!E5&lt;&gt;0,'Test Summary Report'!E5,"")</f>
        <v/>
      </c>
      <c r="I3" s="307"/>
      <c r="J3" s="116"/>
    </row>
    <row r="4" spans="1:10" ht="29.25" customHeight="1" outlineLevel="1" x14ac:dyDescent="0.3">
      <c r="A4" s="170" t="s">
        <v>232</v>
      </c>
      <c r="B4" s="85" t="s">
        <v>1019</v>
      </c>
      <c r="C4" s="148"/>
      <c r="D4" s="148"/>
      <c r="E4" s="148"/>
      <c r="F4" s="135"/>
      <c r="G4" s="145" t="s">
        <v>234</v>
      </c>
      <c r="H4" s="207" t="str">
        <f>IF('Test Summary Report'!E12&lt;&gt;0,'Test Summary Report'!E12,"")</f>
        <v/>
      </c>
      <c r="I4" s="307"/>
      <c r="J4" s="134"/>
    </row>
    <row r="5" spans="1:10" ht="26" outlineLevel="1" x14ac:dyDescent="0.3">
      <c r="A5" s="172" t="s">
        <v>235</v>
      </c>
      <c r="B5" s="85" t="s">
        <v>1020</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ht="13.9" customHeight="1" x14ac:dyDescent="0.3">
      <c r="A8" s="152" t="s">
        <v>400</v>
      </c>
      <c r="B8" s="141"/>
      <c r="C8" s="141"/>
      <c r="D8" s="141"/>
      <c r="E8" s="141"/>
      <c r="F8" s="141"/>
      <c r="G8" s="141"/>
      <c r="H8" s="141"/>
      <c r="I8" s="141"/>
      <c r="J8" s="153"/>
    </row>
    <row r="9" spans="1:10" ht="52" x14ac:dyDescent="0.3">
      <c r="A9" s="140" t="s">
        <v>1021</v>
      </c>
      <c r="B9" s="171" t="s">
        <v>1022</v>
      </c>
      <c r="C9" s="248"/>
      <c r="D9" s="114"/>
      <c r="E9" s="130" t="s">
        <v>403</v>
      </c>
      <c r="F9" s="130"/>
      <c r="G9" s="114"/>
      <c r="H9" s="88"/>
      <c r="I9" s="86"/>
      <c r="J9" s="89"/>
    </row>
    <row r="10" spans="1:10" s="221" customFormat="1" ht="13.9" customHeight="1" x14ac:dyDescent="0.3">
      <c r="A10" s="152" t="s">
        <v>404</v>
      </c>
      <c r="B10" s="223"/>
      <c r="C10" s="223"/>
      <c r="D10" s="223"/>
      <c r="E10" s="223"/>
      <c r="F10" s="223"/>
      <c r="G10" s="223"/>
      <c r="H10" s="223"/>
      <c r="I10" s="223"/>
      <c r="J10" s="224"/>
    </row>
    <row r="11" spans="1:10" s="221" customFormat="1" ht="13.9" customHeight="1" x14ac:dyDescent="0.3">
      <c r="A11" s="152" t="s">
        <v>405</v>
      </c>
      <c r="B11" s="223"/>
      <c r="C11" s="223"/>
      <c r="D11" s="223"/>
      <c r="E11" s="223"/>
      <c r="F11" s="223"/>
      <c r="G11" s="223"/>
      <c r="H11" s="223"/>
      <c r="I11" s="223"/>
      <c r="J11" s="224"/>
    </row>
    <row r="12" spans="1:10" ht="135.75" customHeight="1" x14ac:dyDescent="0.3">
      <c r="A12" s="140" t="s">
        <v>1023</v>
      </c>
      <c r="B12" s="171" t="s">
        <v>1024</v>
      </c>
      <c r="C12" s="237" t="s">
        <v>254</v>
      </c>
      <c r="D12" s="86">
        <v>1</v>
      </c>
      <c r="E12" s="87" t="s">
        <v>1025</v>
      </c>
      <c r="F12" s="87"/>
      <c r="G12" s="86" t="s">
        <v>318</v>
      </c>
      <c r="H12" s="90"/>
      <c r="I12" s="86"/>
      <c r="J12" s="89">
        <f>IF(G12="",0,IF(G12="Pass",1,IF(G12="Fail",0,IF(G12="TBD",0,IF(G12="N/A",1)))))</f>
        <v>1</v>
      </c>
    </row>
    <row r="13" spans="1:10" s="221" customFormat="1" ht="13.9" customHeight="1" x14ac:dyDescent="0.3">
      <c r="A13" s="152" t="s">
        <v>1026</v>
      </c>
      <c r="B13" s="223"/>
      <c r="C13" s="223"/>
      <c r="D13" s="223"/>
      <c r="E13" s="223"/>
      <c r="F13" s="223"/>
      <c r="G13" s="223"/>
      <c r="H13" s="223"/>
      <c r="I13" s="223"/>
      <c r="J13" s="224"/>
    </row>
    <row r="14" spans="1:10" x14ac:dyDescent="0.3">
      <c r="G14" s="91" t="s">
        <v>314</v>
      </c>
      <c r="H14" s="92" t="s">
        <v>315</v>
      </c>
      <c r="J14" s="99">
        <f>SUM(J9:J13)</f>
        <v>1</v>
      </c>
    </row>
    <row r="15" spans="1:10" x14ac:dyDescent="0.3">
      <c r="G15" s="93" t="s">
        <v>316</v>
      </c>
      <c r="H15" s="92" t="s">
        <v>317</v>
      </c>
      <c r="J15" s="99">
        <v>1</v>
      </c>
    </row>
    <row r="16" spans="1:10" x14ac:dyDescent="0.3">
      <c r="G16" s="91" t="s">
        <v>318</v>
      </c>
      <c r="H16" s="92"/>
    </row>
    <row r="17" spans="7:8" x14ac:dyDescent="0.3">
      <c r="G17" s="94" t="s">
        <v>319</v>
      </c>
      <c r="H17" s="92"/>
    </row>
  </sheetData>
  <mergeCells count="1">
    <mergeCell ref="I1:I5"/>
  </mergeCells>
  <conditionalFormatting sqref="G9 G12">
    <cfRule type="containsText" dxfId="2" priority="1" operator="containsText" text="TBA">
      <formula>NOT(ISERROR(SEARCH("TBA",G9)))</formula>
    </cfRule>
    <cfRule type="containsText" dxfId="1" priority="2" operator="containsText" text="Fail">
      <formula>NOT(ISERROR(SEARCH("Fail",G9)))</formula>
    </cfRule>
    <cfRule type="containsText" dxfId="0" priority="3" operator="containsText" text="Pass">
      <formula>NOT(ISERROR(SEARCH("Pass",G9)))</formula>
    </cfRule>
  </conditionalFormatting>
  <dataValidations count="1">
    <dataValidation type="list" allowBlank="1" showInputMessage="1" showErrorMessage="1" sqref="G12" xr:uid="{00000000-0002-0000-0D00-000000000000}">
      <formula1>"Pass, Fail, TBD, N/A"</formula1>
    </dataValidation>
  </dataValidations>
  <pageMargins left="0.70866141732283472" right="0.70866141732283472" top="0.74803149606299213" bottom="0.74803149606299213" header="0.31496062992125984" footer="0.31496062992125984"/>
  <pageSetup paperSize="8"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392"/>
  <sheetViews>
    <sheetView zoomScale="80" zoomScaleNormal="80" workbookViewId="0">
      <pane ySplit="1" topLeftCell="A2" activePane="bottomLeft" state="frozen"/>
      <selection activeCell="E35" sqref="E35"/>
      <selection pane="bottomLeft" activeCell="E35" sqref="E35"/>
    </sheetView>
  </sheetViews>
  <sheetFormatPr defaultRowHeight="14.5" x14ac:dyDescent="0.35"/>
  <cols>
    <col min="1" max="1" width="15.7265625" customWidth="1"/>
    <col min="2" max="2" width="74.54296875" customWidth="1"/>
    <col min="3" max="4" width="15.7265625" style="19" customWidth="1"/>
    <col min="5" max="13" width="15.7265625" customWidth="1"/>
  </cols>
  <sheetData>
    <row r="1" spans="1:13" ht="29" x14ac:dyDescent="0.35">
      <c r="A1" s="20" t="s">
        <v>109</v>
      </c>
      <c r="B1" s="20" t="s">
        <v>1027</v>
      </c>
      <c r="C1" s="17" t="s">
        <v>1028</v>
      </c>
      <c r="D1" s="17" t="s">
        <v>1029</v>
      </c>
      <c r="E1" s="22" t="s">
        <v>217</v>
      </c>
      <c r="F1" s="20" t="s">
        <v>1030</v>
      </c>
      <c r="G1" s="20" t="s">
        <v>1031</v>
      </c>
      <c r="H1" s="21" t="s">
        <v>218</v>
      </c>
      <c r="I1" s="22" t="s">
        <v>219</v>
      </c>
      <c r="J1" s="22" t="s">
        <v>50</v>
      </c>
      <c r="K1" s="22" t="s">
        <v>220</v>
      </c>
      <c r="L1" s="22" t="s">
        <v>221</v>
      </c>
      <c r="M1" s="20" t="s">
        <v>222</v>
      </c>
    </row>
    <row r="2" spans="1:13" x14ac:dyDescent="0.35">
      <c r="A2" s="209" t="s">
        <v>1032</v>
      </c>
      <c r="B2" s="209" t="s">
        <v>1033</v>
      </c>
      <c r="C2" s="18"/>
      <c r="D2" s="18"/>
      <c r="E2" s="13"/>
      <c r="F2" s="12" t="s">
        <v>1034</v>
      </c>
      <c r="G2" s="13"/>
      <c r="H2" s="13"/>
      <c r="I2" s="13"/>
      <c r="J2" s="13"/>
      <c r="K2" s="13"/>
      <c r="L2" s="13"/>
      <c r="M2" s="12"/>
    </row>
    <row r="3" spans="1:13" x14ac:dyDescent="0.35">
      <c r="A3" s="209" t="s">
        <v>1035</v>
      </c>
      <c r="B3" s="209" t="s">
        <v>1033</v>
      </c>
      <c r="C3" s="18"/>
      <c r="D3" s="18"/>
      <c r="E3" s="13"/>
      <c r="F3" s="12" t="s">
        <v>1034</v>
      </c>
      <c r="G3" s="13"/>
      <c r="H3" s="13"/>
      <c r="I3" s="13"/>
      <c r="J3" s="13"/>
      <c r="K3" s="13"/>
      <c r="L3" s="13"/>
      <c r="M3" s="12"/>
    </row>
    <row r="4" spans="1:13" x14ac:dyDescent="0.35">
      <c r="A4" s="209" t="s">
        <v>1036</v>
      </c>
      <c r="B4" s="209" t="s">
        <v>1033</v>
      </c>
      <c r="C4" s="18"/>
      <c r="D4" s="18"/>
      <c r="E4" s="13"/>
      <c r="F4" s="12" t="s">
        <v>1034</v>
      </c>
      <c r="G4" s="13"/>
      <c r="H4" s="13"/>
      <c r="I4" s="13"/>
      <c r="J4" s="13"/>
      <c r="K4" s="13"/>
      <c r="L4" s="13"/>
      <c r="M4" s="12"/>
    </row>
    <row r="5" spans="1:13" x14ac:dyDescent="0.35">
      <c r="A5" s="209" t="s">
        <v>1037</v>
      </c>
      <c r="B5" s="209" t="s">
        <v>1033</v>
      </c>
      <c r="C5" s="18"/>
      <c r="D5" s="18"/>
      <c r="E5" s="13"/>
      <c r="F5" s="12" t="s">
        <v>1034</v>
      </c>
      <c r="G5" s="13"/>
      <c r="H5" s="13"/>
      <c r="I5" s="13"/>
      <c r="J5" s="13"/>
      <c r="K5" s="13"/>
      <c r="L5" s="13"/>
      <c r="M5" s="12"/>
    </row>
    <row r="6" spans="1:13" x14ac:dyDescent="0.35">
      <c r="A6" s="209" t="s">
        <v>1038</v>
      </c>
      <c r="B6" s="209" t="s">
        <v>1033</v>
      </c>
      <c r="C6" s="18"/>
      <c r="D6" s="18"/>
      <c r="E6" s="13"/>
      <c r="F6" s="12" t="s">
        <v>1034</v>
      </c>
      <c r="G6" s="13"/>
      <c r="H6" s="13"/>
      <c r="I6" s="13"/>
      <c r="J6" s="13"/>
      <c r="K6" s="13"/>
      <c r="L6" s="13"/>
      <c r="M6" s="12"/>
    </row>
    <row r="7" spans="1:13" x14ac:dyDescent="0.35">
      <c r="A7" s="209" t="s">
        <v>1039</v>
      </c>
      <c r="B7" s="209" t="s">
        <v>1033</v>
      </c>
      <c r="C7" s="18"/>
      <c r="D7" s="18"/>
      <c r="E7" s="13"/>
      <c r="F7" s="12" t="s">
        <v>1034</v>
      </c>
      <c r="G7" s="13"/>
      <c r="H7" s="13"/>
      <c r="I7" s="13"/>
      <c r="J7" s="13"/>
      <c r="K7" s="13"/>
      <c r="L7" s="13"/>
      <c r="M7" s="12"/>
    </row>
    <row r="8" spans="1:13" x14ac:dyDescent="0.35">
      <c r="A8" s="209" t="s">
        <v>1040</v>
      </c>
      <c r="B8" s="209" t="s">
        <v>1033</v>
      </c>
      <c r="C8" s="18"/>
      <c r="D8" s="18"/>
      <c r="E8" s="13"/>
      <c r="F8" s="12" t="s">
        <v>1034</v>
      </c>
      <c r="G8" s="13"/>
      <c r="H8" s="13"/>
      <c r="I8" s="13"/>
      <c r="J8" s="13"/>
      <c r="K8" s="13"/>
      <c r="L8" s="13"/>
      <c r="M8" s="12"/>
    </row>
    <row r="9" spans="1:13" x14ac:dyDescent="0.35">
      <c r="A9" s="209" t="s">
        <v>1041</v>
      </c>
      <c r="B9" s="209" t="s">
        <v>1033</v>
      </c>
      <c r="C9" s="18"/>
      <c r="D9" s="18"/>
      <c r="E9" s="13"/>
      <c r="F9" s="12" t="s">
        <v>1034</v>
      </c>
      <c r="G9" s="13"/>
      <c r="H9" s="13"/>
      <c r="I9" s="13"/>
      <c r="J9" s="13"/>
      <c r="K9" s="13"/>
      <c r="L9" s="13"/>
      <c r="M9" s="12"/>
    </row>
    <row r="10" spans="1:13" x14ac:dyDescent="0.35">
      <c r="A10" s="209" t="s">
        <v>1042</v>
      </c>
      <c r="B10" s="209" t="s">
        <v>1033</v>
      </c>
      <c r="C10" s="18"/>
      <c r="D10" s="18"/>
      <c r="E10" s="13"/>
      <c r="F10" s="12" t="s">
        <v>1034</v>
      </c>
      <c r="G10" s="13"/>
      <c r="H10" s="13"/>
      <c r="I10" s="13"/>
      <c r="J10" s="13"/>
      <c r="K10" s="13"/>
      <c r="L10" s="13"/>
      <c r="M10" s="12"/>
    </row>
    <row r="11" spans="1:13" x14ac:dyDescent="0.35">
      <c r="A11" s="209" t="s">
        <v>1043</v>
      </c>
      <c r="B11" s="209" t="s">
        <v>1033</v>
      </c>
      <c r="C11" s="18"/>
      <c r="D11" s="18"/>
      <c r="E11" s="13"/>
      <c r="F11" s="12"/>
      <c r="G11" s="13"/>
      <c r="H11" s="13"/>
      <c r="I11" s="13"/>
      <c r="J11" s="13"/>
      <c r="K11" s="13"/>
      <c r="L11" s="13"/>
      <c r="M11" s="12" t="s">
        <v>1034</v>
      </c>
    </row>
    <row r="12" spans="1:13" x14ac:dyDescent="0.35">
      <c r="A12" s="209" t="s">
        <v>1044</v>
      </c>
      <c r="B12" s="209" t="s">
        <v>1033</v>
      </c>
      <c r="C12" s="18"/>
      <c r="D12" s="18"/>
      <c r="E12" s="13"/>
      <c r="F12" s="12"/>
      <c r="G12" s="13"/>
      <c r="H12" s="13"/>
      <c r="I12" s="13"/>
      <c r="J12" s="13"/>
      <c r="K12" s="13"/>
      <c r="L12" s="13"/>
      <c r="M12" s="12" t="s">
        <v>1034</v>
      </c>
    </row>
    <row r="13" spans="1:13" x14ac:dyDescent="0.35">
      <c r="A13" s="209" t="s">
        <v>1045</v>
      </c>
      <c r="B13" s="209" t="s">
        <v>1033</v>
      </c>
      <c r="C13" s="18"/>
      <c r="D13" s="18"/>
      <c r="E13" s="13"/>
      <c r="F13" s="12"/>
      <c r="G13" s="12" t="s">
        <v>1034</v>
      </c>
      <c r="H13" s="13"/>
      <c r="I13" s="13"/>
      <c r="J13" s="13"/>
      <c r="K13" s="13"/>
      <c r="L13" s="13"/>
      <c r="M13" s="12"/>
    </row>
    <row r="14" spans="1:13" x14ac:dyDescent="0.35">
      <c r="A14" s="209" t="s">
        <v>1046</v>
      </c>
      <c r="B14" s="209" t="s">
        <v>1033</v>
      </c>
      <c r="C14" s="18"/>
      <c r="D14" s="18"/>
      <c r="E14" s="13"/>
      <c r="F14" s="12"/>
      <c r="G14" s="12" t="s">
        <v>1034</v>
      </c>
      <c r="H14" s="13"/>
      <c r="I14" s="13"/>
      <c r="J14" s="13"/>
      <c r="K14" s="13"/>
      <c r="L14" s="13"/>
      <c r="M14" s="12"/>
    </row>
    <row r="15" spans="1:13" x14ac:dyDescent="0.35">
      <c r="A15" s="209" t="s">
        <v>1047</v>
      </c>
      <c r="B15" s="209" t="s">
        <v>1033</v>
      </c>
      <c r="C15" s="18"/>
      <c r="D15" s="18"/>
      <c r="E15" s="13"/>
      <c r="F15" s="12"/>
      <c r="G15" s="13"/>
      <c r="H15" s="13"/>
      <c r="I15" s="12" t="s">
        <v>1034</v>
      </c>
      <c r="J15" s="13"/>
      <c r="K15" s="13"/>
      <c r="L15" s="13"/>
      <c r="M15" s="12"/>
    </row>
    <row r="16" spans="1:13" x14ac:dyDescent="0.35">
      <c r="A16" s="209" t="s">
        <v>1048</v>
      </c>
      <c r="B16" s="209" t="s">
        <v>1033</v>
      </c>
      <c r="C16" s="18"/>
      <c r="D16" s="18"/>
      <c r="E16" s="13"/>
      <c r="F16" s="12"/>
      <c r="G16" s="13"/>
      <c r="H16" s="13"/>
      <c r="I16" s="12" t="s">
        <v>1034</v>
      </c>
      <c r="J16" s="13"/>
      <c r="K16" s="13"/>
      <c r="L16" s="13"/>
      <c r="M16" s="12"/>
    </row>
    <row r="17" spans="1:13" x14ac:dyDescent="0.35">
      <c r="A17" s="209" t="s">
        <v>1049</v>
      </c>
      <c r="B17" s="209" t="s">
        <v>1033</v>
      </c>
      <c r="C17" s="18"/>
      <c r="D17" s="18"/>
      <c r="E17" s="13"/>
      <c r="F17" s="12"/>
      <c r="G17" s="13"/>
      <c r="H17" s="13"/>
      <c r="I17" s="12" t="s">
        <v>1034</v>
      </c>
      <c r="J17" s="13"/>
      <c r="K17" s="13"/>
      <c r="L17" s="13"/>
      <c r="M17" s="12"/>
    </row>
    <row r="18" spans="1:13" x14ac:dyDescent="0.35">
      <c r="A18" s="209" t="s">
        <v>1050</v>
      </c>
      <c r="B18" s="209" t="s">
        <v>1033</v>
      </c>
      <c r="C18" s="18"/>
      <c r="D18" s="18"/>
      <c r="E18" s="13"/>
      <c r="F18" s="12"/>
      <c r="G18" s="13"/>
      <c r="H18" s="13"/>
      <c r="I18" s="12" t="s">
        <v>1034</v>
      </c>
      <c r="J18" s="13"/>
      <c r="K18" s="13"/>
      <c r="L18" s="13"/>
      <c r="M18" s="12"/>
    </row>
    <row r="19" spans="1:13" x14ac:dyDescent="0.35">
      <c r="A19" s="209" t="s">
        <v>1051</v>
      </c>
      <c r="B19" s="209" t="s">
        <v>1033</v>
      </c>
      <c r="C19" s="18"/>
      <c r="D19" s="18"/>
      <c r="E19" s="13"/>
      <c r="F19" s="12"/>
      <c r="G19" s="13"/>
      <c r="H19" s="13"/>
      <c r="I19" s="12" t="s">
        <v>1034</v>
      </c>
      <c r="J19" s="13"/>
      <c r="K19" s="13"/>
      <c r="L19" s="13"/>
      <c r="M19" s="12"/>
    </row>
    <row r="20" spans="1:13" x14ac:dyDescent="0.35">
      <c r="A20" s="209" t="s">
        <v>1052</v>
      </c>
      <c r="B20" s="209" t="s">
        <v>1033</v>
      </c>
      <c r="C20" s="18"/>
      <c r="D20" s="18"/>
      <c r="E20" s="13"/>
      <c r="F20" s="12"/>
      <c r="G20" s="13"/>
      <c r="H20" s="13"/>
      <c r="I20" s="12" t="s">
        <v>1034</v>
      </c>
      <c r="J20" s="13"/>
      <c r="K20" s="13"/>
      <c r="L20" s="13"/>
      <c r="M20" s="12"/>
    </row>
    <row r="21" spans="1:13" x14ac:dyDescent="0.35">
      <c r="A21" s="209" t="s">
        <v>1053</v>
      </c>
      <c r="B21" s="209" t="s">
        <v>1033</v>
      </c>
      <c r="C21" s="18"/>
      <c r="D21" s="18"/>
      <c r="E21" s="13"/>
      <c r="F21" s="12"/>
      <c r="G21" s="13"/>
      <c r="H21" s="13"/>
      <c r="I21" s="12" t="s">
        <v>1034</v>
      </c>
      <c r="J21" s="13"/>
      <c r="K21" s="13"/>
      <c r="L21" s="13"/>
      <c r="M21" s="12"/>
    </row>
    <row r="22" spans="1:13" x14ac:dyDescent="0.35">
      <c r="A22" s="210" t="s">
        <v>1054</v>
      </c>
      <c r="B22" s="209" t="s">
        <v>1033</v>
      </c>
      <c r="C22" s="18"/>
      <c r="D22" s="18"/>
      <c r="E22" s="13"/>
      <c r="F22" s="12"/>
      <c r="G22" s="13"/>
      <c r="H22" s="13"/>
      <c r="I22" s="12" t="s">
        <v>1034</v>
      </c>
      <c r="J22" s="13"/>
      <c r="K22" s="13"/>
      <c r="L22" s="13"/>
      <c r="M22" s="12"/>
    </row>
    <row r="23" spans="1:13" x14ac:dyDescent="0.35">
      <c r="A23" s="210" t="s">
        <v>1055</v>
      </c>
      <c r="B23" s="209" t="s">
        <v>1033</v>
      </c>
      <c r="C23" s="18"/>
      <c r="D23" s="18"/>
      <c r="E23" s="13"/>
      <c r="F23" s="12"/>
      <c r="G23" s="13"/>
      <c r="H23" s="13"/>
      <c r="I23" s="12" t="s">
        <v>1034</v>
      </c>
      <c r="J23" s="13"/>
      <c r="K23" s="13"/>
      <c r="L23" s="13"/>
      <c r="M23" s="12"/>
    </row>
    <row r="24" spans="1:13" x14ac:dyDescent="0.35">
      <c r="A24" s="210" t="s">
        <v>1056</v>
      </c>
      <c r="B24" s="209" t="s">
        <v>1033</v>
      </c>
      <c r="C24" s="18"/>
      <c r="D24" s="18"/>
      <c r="E24" s="13"/>
      <c r="F24" s="12"/>
      <c r="G24" s="13"/>
      <c r="H24" s="13"/>
      <c r="I24" s="12" t="s">
        <v>1034</v>
      </c>
      <c r="J24" s="13"/>
      <c r="K24" s="13"/>
      <c r="L24" s="13"/>
      <c r="M24" s="12"/>
    </row>
    <row r="25" spans="1:13" x14ac:dyDescent="0.35">
      <c r="A25" s="210" t="s">
        <v>1057</v>
      </c>
      <c r="B25" s="209" t="s">
        <v>1033</v>
      </c>
      <c r="C25" s="18"/>
      <c r="D25" s="18"/>
      <c r="E25" s="13"/>
      <c r="F25" s="12"/>
      <c r="G25" s="13"/>
      <c r="H25" s="12" t="s">
        <v>1034</v>
      </c>
      <c r="I25" s="13"/>
      <c r="J25" s="13"/>
      <c r="K25" s="13"/>
      <c r="L25" s="13"/>
      <c r="M25" s="12"/>
    </row>
    <row r="26" spans="1:13" x14ac:dyDescent="0.35">
      <c r="A26" s="210" t="s">
        <v>1058</v>
      </c>
      <c r="B26" s="209" t="s">
        <v>1033</v>
      </c>
      <c r="C26" s="18"/>
      <c r="D26" s="18"/>
      <c r="E26" s="13"/>
      <c r="F26" s="12"/>
      <c r="G26" s="13"/>
      <c r="H26" s="12" t="s">
        <v>1034</v>
      </c>
      <c r="I26" s="13"/>
      <c r="J26" s="13"/>
      <c r="K26" s="13"/>
      <c r="L26" s="13"/>
      <c r="M26" s="12"/>
    </row>
    <row r="27" spans="1:13" x14ac:dyDescent="0.35">
      <c r="A27" s="210" t="s">
        <v>1059</v>
      </c>
      <c r="B27" s="209" t="s">
        <v>1033</v>
      </c>
      <c r="C27" s="18"/>
      <c r="D27" s="18"/>
      <c r="E27" s="13"/>
      <c r="F27" s="12"/>
      <c r="G27" s="13"/>
      <c r="H27" s="12" t="s">
        <v>1034</v>
      </c>
      <c r="I27" s="13"/>
      <c r="J27" s="13"/>
      <c r="K27" s="13"/>
      <c r="L27" s="13"/>
      <c r="M27" s="12"/>
    </row>
    <row r="28" spans="1:13" x14ac:dyDescent="0.35">
      <c r="A28" s="210" t="s">
        <v>1060</v>
      </c>
      <c r="B28" s="209" t="s">
        <v>1033</v>
      </c>
      <c r="C28" s="18"/>
      <c r="D28" s="18"/>
      <c r="E28" s="13"/>
      <c r="F28" s="12"/>
      <c r="G28" s="13"/>
      <c r="H28" s="12" t="s">
        <v>1034</v>
      </c>
      <c r="I28" s="13"/>
      <c r="J28" s="13"/>
      <c r="K28" s="13"/>
      <c r="L28" s="13"/>
      <c r="M28" s="12"/>
    </row>
    <row r="29" spans="1:13" x14ac:dyDescent="0.35">
      <c r="A29" s="210" t="s">
        <v>1061</v>
      </c>
      <c r="B29" s="209" t="s">
        <v>1033</v>
      </c>
      <c r="C29" s="18"/>
      <c r="D29" s="18"/>
      <c r="E29" s="13"/>
      <c r="F29" s="12"/>
      <c r="G29" s="13"/>
      <c r="H29" s="12" t="s">
        <v>1034</v>
      </c>
      <c r="I29" s="13"/>
      <c r="J29" s="13"/>
      <c r="K29" s="13"/>
      <c r="L29" s="13"/>
      <c r="M29" s="12"/>
    </row>
    <row r="30" spans="1:13" x14ac:dyDescent="0.35">
      <c r="A30" s="210" t="s">
        <v>1062</v>
      </c>
      <c r="B30" s="209" t="s">
        <v>1033</v>
      </c>
      <c r="C30" s="18"/>
      <c r="D30" s="18"/>
      <c r="E30" s="13"/>
      <c r="F30" s="12"/>
      <c r="G30" s="13"/>
      <c r="H30" s="12" t="s">
        <v>1034</v>
      </c>
      <c r="I30" s="13"/>
      <c r="J30" s="13"/>
      <c r="K30" s="13"/>
      <c r="L30" s="13"/>
      <c r="M30" s="12"/>
    </row>
    <row r="31" spans="1:13" x14ac:dyDescent="0.35">
      <c r="A31" s="210" t="s">
        <v>1063</v>
      </c>
      <c r="B31" s="209" t="s">
        <v>1033</v>
      </c>
      <c r="C31" s="18"/>
      <c r="D31" s="18"/>
      <c r="E31" s="13"/>
      <c r="F31" s="12"/>
      <c r="G31" s="13"/>
      <c r="H31" s="12" t="s">
        <v>1034</v>
      </c>
      <c r="I31" s="13"/>
      <c r="J31" s="13"/>
      <c r="K31" s="13"/>
      <c r="L31" s="13"/>
      <c r="M31" s="12"/>
    </row>
    <row r="32" spans="1:13" x14ac:dyDescent="0.35">
      <c r="A32" s="210" t="s">
        <v>1064</v>
      </c>
      <c r="B32" s="209" t="s">
        <v>1033</v>
      </c>
      <c r="C32" s="18"/>
      <c r="D32" s="18"/>
      <c r="E32" s="13"/>
      <c r="F32" s="12"/>
      <c r="G32" s="13"/>
      <c r="H32" s="12" t="s">
        <v>1034</v>
      </c>
      <c r="I32" s="13"/>
      <c r="J32" s="13"/>
      <c r="K32" s="13"/>
      <c r="L32" s="13"/>
      <c r="M32" s="12"/>
    </row>
    <row r="33" spans="1:13" x14ac:dyDescent="0.35">
      <c r="A33" s="210" t="s">
        <v>1065</v>
      </c>
      <c r="B33" s="209" t="s">
        <v>1033</v>
      </c>
      <c r="C33" s="18"/>
      <c r="D33" s="18"/>
      <c r="E33" s="13"/>
      <c r="F33" s="12"/>
      <c r="G33" s="13"/>
      <c r="H33" s="12"/>
      <c r="I33" s="13"/>
      <c r="J33" s="13"/>
      <c r="K33" s="12" t="s">
        <v>1034</v>
      </c>
      <c r="L33" s="13"/>
      <c r="M33" s="12"/>
    </row>
    <row r="34" spans="1:13" x14ac:dyDescent="0.35">
      <c r="A34" s="210" t="s">
        <v>1066</v>
      </c>
      <c r="B34" s="209" t="s">
        <v>1033</v>
      </c>
      <c r="C34" s="18"/>
      <c r="D34" s="18"/>
      <c r="E34" s="13"/>
      <c r="F34" s="12"/>
      <c r="G34" s="13"/>
      <c r="H34" s="13"/>
      <c r="I34" s="13"/>
      <c r="J34" s="13"/>
      <c r="K34" s="12" t="s">
        <v>1034</v>
      </c>
      <c r="L34" s="13"/>
      <c r="M34" s="12"/>
    </row>
    <row r="35" spans="1:13" x14ac:dyDescent="0.35">
      <c r="A35" s="210" t="s">
        <v>1067</v>
      </c>
      <c r="B35" s="209" t="s">
        <v>1033</v>
      </c>
      <c r="C35" s="18"/>
      <c r="D35" s="18"/>
      <c r="E35" s="13"/>
      <c r="F35" s="12"/>
      <c r="G35" s="13"/>
      <c r="H35" s="13"/>
      <c r="I35" s="13"/>
      <c r="J35" s="13"/>
      <c r="K35" s="12" t="s">
        <v>1034</v>
      </c>
      <c r="L35" s="13"/>
      <c r="M35" s="12"/>
    </row>
    <row r="36" spans="1:13" x14ac:dyDescent="0.35">
      <c r="A36" s="210" t="s">
        <v>1068</v>
      </c>
      <c r="B36" s="209" t="s">
        <v>1033</v>
      </c>
      <c r="C36" s="18"/>
      <c r="D36" s="18"/>
      <c r="E36" s="13"/>
      <c r="F36" s="12"/>
      <c r="G36" s="13"/>
      <c r="H36" s="13"/>
      <c r="I36" s="13"/>
      <c r="J36" s="13"/>
      <c r="K36" s="12" t="s">
        <v>1034</v>
      </c>
      <c r="L36" s="13"/>
      <c r="M36" s="12"/>
    </row>
    <row r="37" spans="1:13" x14ac:dyDescent="0.35">
      <c r="A37" s="210" t="s">
        <v>1069</v>
      </c>
      <c r="B37" s="209" t="s">
        <v>1033</v>
      </c>
      <c r="C37" s="18"/>
      <c r="D37" s="18"/>
      <c r="E37" s="13"/>
      <c r="F37" s="12"/>
      <c r="G37" s="13"/>
      <c r="H37" s="13"/>
      <c r="I37" s="13"/>
      <c r="J37" s="13"/>
      <c r="K37" s="12" t="s">
        <v>1034</v>
      </c>
      <c r="L37" s="13"/>
      <c r="M37" s="12"/>
    </row>
    <row r="38" spans="1:13" x14ac:dyDescent="0.35">
      <c r="A38" s="210" t="s">
        <v>1070</v>
      </c>
      <c r="B38" s="209" t="s">
        <v>1033</v>
      </c>
      <c r="C38" s="18"/>
      <c r="D38" s="18"/>
      <c r="E38" s="13"/>
      <c r="F38" s="12"/>
      <c r="G38" s="13"/>
      <c r="H38" s="13"/>
      <c r="I38" s="13"/>
      <c r="J38" s="13"/>
      <c r="K38" s="12" t="s">
        <v>1034</v>
      </c>
      <c r="L38" s="13"/>
      <c r="M38" s="12"/>
    </row>
    <row r="39" spans="1:13" x14ac:dyDescent="0.35">
      <c r="A39" s="210" t="s">
        <v>1071</v>
      </c>
      <c r="B39" s="209" t="s">
        <v>1033</v>
      </c>
      <c r="C39" s="18"/>
      <c r="D39" s="18"/>
      <c r="E39" s="13"/>
      <c r="F39" s="12"/>
      <c r="G39" s="13"/>
      <c r="H39" s="13"/>
      <c r="I39" s="13"/>
      <c r="J39" s="13"/>
      <c r="K39" s="12" t="s">
        <v>1034</v>
      </c>
      <c r="L39" s="13"/>
      <c r="M39" s="12"/>
    </row>
    <row r="40" spans="1:13" x14ac:dyDescent="0.35">
      <c r="A40" s="210" t="s">
        <v>1072</v>
      </c>
      <c r="B40" s="209" t="s">
        <v>1033</v>
      </c>
      <c r="C40" s="18"/>
      <c r="D40" s="18"/>
      <c r="E40" s="13"/>
      <c r="F40" s="12"/>
      <c r="G40" s="13"/>
      <c r="H40" s="13"/>
      <c r="I40" s="13"/>
      <c r="J40" s="13"/>
      <c r="K40" s="12" t="s">
        <v>1034</v>
      </c>
      <c r="L40" s="13"/>
      <c r="M40" s="12"/>
    </row>
    <row r="41" spans="1:13" x14ac:dyDescent="0.35">
      <c r="A41" s="210" t="s">
        <v>1073</v>
      </c>
      <c r="B41" s="209" t="s">
        <v>1033</v>
      </c>
      <c r="C41" s="18"/>
      <c r="D41" s="18"/>
      <c r="E41" s="13"/>
      <c r="F41" s="12"/>
      <c r="G41" s="13"/>
      <c r="H41" s="13"/>
      <c r="I41" s="13"/>
      <c r="J41" s="13"/>
      <c r="K41" s="12" t="s">
        <v>1034</v>
      </c>
      <c r="L41" s="13"/>
      <c r="M41" s="12"/>
    </row>
    <row r="42" spans="1:13" x14ac:dyDescent="0.35">
      <c r="A42" s="210" t="s">
        <v>1074</v>
      </c>
      <c r="B42" s="209" t="s">
        <v>1033</v>
      </c>
      <c r="C42" s="18"/>
      <c r="D42" s="18"/>
      <c r="E42" s="13"/>
      <c r="F42" s="12"/>
      <c r="G42" s="13"/>
      <c r="H42" s="13"/>
      <c r="I42" s="13"/>
      <c r="J42" s="13"/>
      <c r="K42" s="12" t="s">
        <v>1034</v>
      </c>
      <c r="L42" s="13"/>
      <c r="M42" s="12"/>
    </row>
    <row r="43" spans="1:13" x14ac:dyDescent="0.35">
      <c r="A43" s="210" t="s">
        <v>1075</v>
      </c>
      <c r="B43" s="209" t="s">
        <v>1033</v>
      </c>
      <c r="C43" s="18"/>
      <c r="D43" s="18"/>
      <c r="E43" s="13"/>
      <c r="F43" s="12"/>
      <c r="G43" s="13"/>
      <c r="H43" s="13"/>
      <c r="I43" s="13"/>
      <c r="J43" s="13"/>
      <c r="K43" s="12" t="s">
        <v>1034</v>
      </c>
      <c r="L43" s="13"/>
      <c r="M43" s="12"/>
    </row>
    <row r="44" spans="1:13" x14ac:dyDescent="0.35">
      <c r="A44" s="210" t="s">
        <v>1076</v>
      </c>
      <c r="B44" s="209" t="s">
        <v>1033</v>
      </c>
      <c r="C44" s="18"/>
      <c r="D44" s="18"/>
      <c r="E44" s="13"/>
      <c r="F44" s="12"/>
      <c r="G44" s="13"/>
      <c r="H44" s="13"/>
      <c r="I44" s="13"/>
      <c r="J44" s="13"/>
      <c r="K44" s="12" t="s">
        <v>1034</v>
      </c>
      <c r="L44" s="13"/>
      <c r="M44" s="12"/>
    </row>
    <row r="45" spans="1:13" x14ac:dyDescent="0.35">
      <c r="A45" s="210" t="s">
        <v>1077</v>
      </c>
      <c r="B45" s="209" t="s">
        <v>1033</v>
      </c>
      <c r="C45" s="18"/>
      <c r="D45" s="18"/>
      <c r="E45" s="13"/>
      <c r="F45" s="12"/>
      <c r="G45" s="13"/>
      <c r="H45" s="13"/>
      <c r="I45" s="13"/>
      <c r="J45" s="13"/>
      <c r="K45" s="12" t="s">
        <v>1034</v>
      </c>
      <c r="L45" s="13"/>
      <c r="M45" s="12"/>
    </row>
    <row r="46" spans="1:13" x14ac:dyDescent="0.35">
      <c r="A46" s="210" t="s">
        <v>1078</v>
      </c>
      <c r="B46" s="209" t="s">
        <v>1033</v>
      </c>
      <c r="C46" s="18"/>
      <c r="D46" s="18"/>
      <c r="E46" s="13"/>
      <c r="F46" s="12"/>
      <c r="G46" s="13"/>
      <c r="H46" s="13"/>
      <c r="I46" s="13"/>
      <c r="J46" s="13"/>
      <c r="K46" s="12" t="s">
        <v>1034</v>
      </c>
      <c r="L46" s="13"/>
      <c r="M46" s="12"/>
    </row>
    <row r="47" spans="1:13" x14ac:dyDescent="0.35">
      <c r="A47" s="210" t="s">
        <v>1079</v>
      </c>
      <c r="B47" s="209" t="s">
        <v>1033</v>
      </c>
      <c r="C47" s="18"/>
      <c r="D47" s="18"/>
      <c r="E47" s="13"/>
      <c r="F47" s="12"/>
      <c r="G47" s="13"/>
      <c r="H47" s="13"/>
      <c r="I47" s="13"/>
      <c r="J47" s="13"/>
      <c r="K47" s="12" t="s">
        <v>1034</v>
      </c>
      <c r="L47" s="13"/>
      <c r="M47" s="12"/>
    </row>
    <row r="48" spans="1:13" x14ac:dyDescent="0.35">
      <c r="A48" s="210" t="s">
        <v>1080</v>
      </c>
      <c r="B48" s="209" t="s">
        <v>1033</v>
      </c>
      <c r="C48" s="18"/>
      <c r="D48" s="18"/>
      <c r="E48" s="13"/>
      <c r="F48" s="12"/>
      <c r="G48" s="13"/>
      <c r="H48" s="13"/>
      <c r="I48" s="13"/>
      <c r="J48" s="13"/>
      <c r="K48" s="12" t="s">
        <v>1034</v>
      </c>
      <c r="L48" s="13"/>
      <c r="M48" s="12"/>
    </row>
    <row r="49" spans="1:13" x14ac:dyDescent="0.35">
      <c r="A49" s="210" t="s">
        <v>1081</v>
      </c>
      <c r="B49" s="209" t="s">
        <v>1033</v>
      </c>
      <c r="C49" s="18"/>
      <c r="D49" s="18"/>
      <c r="E49" s="13"/>
      <c r="F49" s="12"/>
      <c r="G49" s="13"/>
      <c r="H49" s="13"/>
      <c r="I49" s="13"/>
      <c r="J49" s="13"/>
      <c r="K49" s="12" t="s">
        <v>1034</v>
      </c>
      <c r="L49" s="13"/>
      <c r="M49" s="12"/>
    </row>
    <row r="50" spans="1:13" x14ac:dyDescent="0.35">
      <c r="A50" s="210" t="s">
        <v>1082</v>
      </c>
      <c r="B50" s="209" t="s">
        <v>1033</v>
      </c>
      <c r="C50" s="18"/>
      <c r="D50" s="18"/>
      <c r="E50" s="13"/>
      <c r="F50" s="12"/>
      <c r="G50" s="13"/>
      <c r="H50" s="13"/>
      <c r="I50" s="13"/>
      <c r="J50" s="13"/>
      <c r="K50" s="12" t="s">
        <v>1034</v>
      </c>
      <c r="L50" s="13"/>
      <c r="M50" s="12"/>
    </row>
    <row r="51" spans="1:13" x14ac:dyDescent="0.35">
      <c r="A51" s="210" t="s">
        <v>1083</v>
      </c>
      <c r="B51" s="209" t="s">
        <v>1033</v>
      </c>
      <c r="C51" s="18"/>
      <c r="D51" s="18"/>
      <c r="E51" s="13"/>
      <c r="F51" s="12"/>
      <c r="G51" s="13"/>
      <c r="H51" s="13"/>
      <c r="I51" s="13"/>
      <c r="J51" s="13"/>
      <c r="K51" s="12" t="s">
        <v>1034</v>
      </c>
      <c r="L51" s="13"/>
      <c r="M51" s="12"/>
    </row>
    <row r="52" spans="1:13" x14ac:dyDescent="0.35">
      <c r="A52" s="210" t="s">
        <v>1084</v>
      </c>
      <c r="B52" s="209" t="s">
        <v>1033</v>
      </c>
      <c r="C52" s="18"/>
      <c r="D52" s="18"/>
      <c r="E52" s="13"/>
      <c r="F52" s="12"/>
      <c r="G52" s="13"/>
      <c r="H52" s="13"/>
      <c r="I52" s="13"/>
      <c r="J52" s="13"/>
      <c r="K52" s="12" t="s">
        <v>1034</v>
      </c>
      <c r="L52" s="13"/>
      <c r="M52" s="12"/>
    </row>
    <row r="53" spans="1:13" x14ac:dyDescent="0.35">
      <c r="A53" s="210" t="s">
        <v>1085</v>
      </c>
      <c r="B53" s="209" t="s">
        <v>1033</v>
      </c>
      <c r="C53" s="18"/>
      <c r="D53" s="18"/>
      <c r="E53" s="13"/>
      <c r="F53" s="12"/>
      <c r="G53" s="13"/>
      <c r="H53" s="13"/>
      <c r="I53" s="13"/>
      <c r="J53" s="13"/>
      <c r="K53" s="12" t="s">
        <v>1034</v>
      </c>
      <c r="L53" s="13"/>
      <c r="M53" s="12"/>
    </row>
    <row r="54" spans="1:13" x14ac:dyDescent="0.35">
      <c r="A54" s="210" t="s">
        <v>1086</v>
      </c>
      <c r="B54" s="209" t="s">
        <v>1033</v>
      </c>
      <c r="C54" s="18"/>
      <c r="D54" s="18"/>
      <c r="E54" s="13"/>
      <c r="F54" s="12"/>
      <c r="G54" s="13"/>
      <c r="H54" s="13"/>
      <c r="I54" s="13"/>
      <c r="J54" s="13"/>
      <c r="K54" s="12" t="s">
        <v>1034</v>
      </c>
      <c r="L54" s="13"/>
      <c r="M54" s="12"/>
    </row>
    <row r="55" spans="1:13" x14ac:dyDescent="0.35">
      <c r="A55" s="210" t="s">
        <v>1087</v>
      </c>
      <c r="B55" s="209" t="s">
        <v>1033</v>
      </c>
      <c r="C55" s="18"/>
      <c r="D55" s="18"/>
      <c r="E55" s="13"/>
      <c r="F55" s="12"/>
      <c r="G55" s="13"/>
      <c r="H55" s="13"/>
      <c r="I55" s="13"/>
      <c r="J55" s="13"/>
      <c r="K55" s="12" t="s">
        <v>1034</v>
      </c>
      <c r="L55" s="13"/>
      <c r="M55" s="12"/>
    </row>
    <row r="56" spans="1:13" x14ac:dyDescent="0.35">
      <c r="A56" s="210" t="s">
        <v>1088</v>
      </c>
      <c r="B56" s="209" t="s">
        <v>1033</v>
      </c>
      <c r="C56" s="18"/>
      <c r="D56" s="18"/>
      <c r="E56" s="13"/>
      <c r="F56" s="12"/>
      <c r="G56" s="13"/>
      <c r="H56" s="13"/>
      <c r="I56" s="13"/>
      <c r="J56" s="13"/>
      <c r="K56" s="12" t="s">
        <v>1034</v>
      </c>
      <c r="L56" s="13"/>
      <c r="M56" s="12"/>
    </row>
    <row r="57" spans="1:13" x14ac:dyDescent="0.35">
      <c r="A57" s="210" t="s">
        <v>1089</v>
      </c>
      <c r="B57" s="209" t="s">
        <v>1033</v>
      </c>
      <c r="C57" s="18"/>
      <c r="D57" s="18"/>
      <c r="E57" s="13"/>
      <c r="F57" s="12"/>
      <c r="G57" s="13"/>
      <c r="H57" s="13"/>
      <c r="I57" s="13"/>
      <c r="J57" s="13"/>
      <c r="K57" s="12" t="s">
        <v>1034</v>
      </c>
      <c r="L57" s="13"/>
      <c r="M57" s="12"/>
    </row>
    <row r="58" spans="1:13" x14ac:dyDescent="0.35">
      <c r="A58" s="210" t="s">
        <v>1090</v>
      </c>
      <c r="B58" s="209" t="s">
        <v>1033</v>
      </c>
      <c r="C58" s="18"/>
      <c r="D58" s="18"/>
      <c r="E58" s="13"/>
      <c r="F58" s="12"/>
      <c r="G58" s="13"/>
      <c r="H58" s="13"/>
      <c r="I58" s="13"/>
      <c r="J58" s="13"/>
      <c r="K58" s="12" t="s">
        <v>1034</v>
      </c>
      <c r="L58" s="13"/>
      <c r="M58" s="12"/>
    </row>
    <row r="59" spans="1:13" x14ac:dyDescent="0.35">
      <c r="A59" s="210" t="s">
        <v>1091</v>
      </c>
      <c r="B59" s="209" t="s">
        <v>1033</v>
      </c>
      <c r="C59" s="18"/>
      <c r="D59" s="18"/>
      <c r="E59" s="13"/>
      <c r="F59" s="12"/>
      <c r="G59" s="13"/>
      <c r="H59" s="13"/>
      <c r="I59" s="13"/>
      <c r="J59" s="13"/>
      <c r="K59" s="12" t="s">
        <v>1034</v>
      </c>
      <c r="L59" s="13"/>
      <c r="M59" s="12"/>
    </row>
    <row r="60" spans="1:13" x14ac:dyDescent="0.35">
      <c r="A60" s="210" t="s">
        <v>1092</v>
      </c>
      <c r="B60" s="209" t="s">
        <v>1033</v>
      </c>
      <c r="C60" s="18"/>
      <c r="D60" s="18"/>
      <c r="E60" s="13"/>
      <c r="F60" s="12"/>
      <c r="G60" s="13"/>
      <c r="H60" s="13"/>
      <c r="I60" s="13"/>
      <c r="J60" s="13"/>
      <c r="K60" s="12" t="s">
        <v>1034</v>
      </c>
      <c r="L60" s="13"/>
      <c r="M60" s="12"/>
    </row>
    <row r="61" spans="1:13" x14ac:dyDescent="0.35">
      <c r="A61" s="210" t="s">
        <v>1093</v>
      </c>
      <c r="B61" s="209" t="s">
        <v>1033</v>
      </c>
      <c r="C61" s="18"/>
      <c r="D61" s="18"/>
      <c r="E61" s="13"/>
      <c r="F61" s="12"/>
      <c r="G61" s="13"/>
      <c r="H61" s="13"/>
      <c r="I61" s="13"/>
      <c r="J61" s="13"/>
      <c r="K61" s="12" t="s">
        <v>1034</v>
      </c>
      <c r="L61" s="13"/>
      <c r="M61" s="12"/>
    </row>
    <row r="62" spans="1:13" x14ac:dyDescent="0.35">
      <c r="A62" s="210" t="s">
        <v>1094</v>
      </c>
      <c r="B62" s="209" t="s">
        <v>1033</v>
      </c>
      <c r="C62" s="18"/>
      <c r="D62" s="18"/>
      <c r="E62" s="13"/>
      <c r="F62" s="12"/>
      <c r="G62" s="13"/>
      <c r="H62" s="13"/>
      <c r="I62" s="13"/>
      <c r="J62" s="13"/>
      <c r="K62" s="12" t="s">
        <v>1034</v>
      </c>
      <c r="L62" s="13"/>
      <c r="M62" s="12"/>
    </row>
    <row r="63" spans="1:13" x14ac:dyDescent="0.35">
      <c r="A63" s="210" t="s">
        <v>1095</v>
      </c>
      <c r="B63" s="209" t="s">
        <v>1033</v>
      </c>
      <c r="C63" s="18"/>
      <c r="D63" s="18"/>
      <c r="E63" s="13"/>
      <c r="F63" s="12"/>
      <c r="G63" s="13"/>
      <c r="H63" s="13"/>
      <c r="I63" s="13"/>
      <c r="J63" s="13"/>
      <c r="K63" s="12" t="s">
        <v>1034</v>
      </c>
      <c r="L63" s="13"/>
      <c r="M63" s="12"/>
    </row>
    <row r="64" spans="1:13" x14ac:dyDescent="0.35">
      <c r="A64" s="210" t="s">
        <v>1096</v>
      </c>
      <c r="B64" s="209" t="s">
        <v>1033</v>
      </c>
      <c r="C64" s="18"/>
      <c r="D64" s="18"/>
      <c r="E64" s="13"/>
      <c r="F64" s="12"/>
      <c r="G64" s="13"/>
      <c r="H64" s="13"/>
      <c r="I64" s="13"/>
      <c r="J64" s="13"/>
      <c r="K64" s="12" t="s">
        <v>1034</v>
      </c>
      <c r="L64" s="13"/>
      <c r="M64" s="12"/>
    </row>
    <row r="65" spans="1:13" x14ac:dyDescent="0.35">
      <c r="A65" s="210" t="s">
        <v>1097</v>
      </c>
      <c r="B65" s="209" t="s">
        <v>1033</v>
      </c>
      <c r="C65" s="18"/>
      <c r="D65" s="18"/>
      <c r="E65" s="13"/>
      <c r="F65" s="12"/>
      <c r="G65" s="13"/>
      <c r="H65" s="13"/>
      <c r="I65" s="13"/>
      <c r="J65" s="13"/>
      <c r="K65" s="12" t="s">
        <v>1034</v>
      </c>
      <c r="L65" s="13"/>
      <c r="M65" s="12"/>
    </row>
    <row r="66" spans="1:13" x14ac:dyDescent="0.35">
      <c r="A66" s="210" t="s">
        <v>1098</v>
      </c>
      <c r="B66" s="209" t="s">
        <v>1033</v>
      </c>
      <c r="C66" s="18"/>
      <c r="D66" s="18"/>
      <c r="E66" s="13"/>
      <c r="F66" s="12"/>
      <c r="G66" s="13"/>
      <c r="H66" s="13"/>
      <c r="I66" s="13"/>
      <c r="J66" s="13"/>
      <c r="K66" s="12" t="s">
        <v>1034</v>
      </c>
      <c r="L66" s="13"/>
      <c r="M66" s="12"/>
    </row>
    <row r="67" spans="1:13" x14ac:dyDescent="0.35">
      <c r="A67" s="210" t="s">
        <v>1099</v>
      </c>
      <c r="B67" s="209" t="s">
        <v>1033</v>
      </c>
      <c r="C67" s="18"/>
      <c r="D67" s="18"/>
      <c r="E67" s="13"/>
      <c r="F67" s="12"/>
      <c r="G67" s="13"/>
      <c r="H67" s="13"/>
      <c r="I67" s="13"/>
      <c r="J67" s="13"/>
      <c r="K67" s="12" t="s">
        <v>1034</v>
      </c>
      <c r="L67" s="13"/>
      <c r="M67" s="12"/>
    </row>
    <row r="68" spans="1:13" x14ac:dyDescent="0.35">
      <c r="A68" s="210" t="s">
        <v>1100</v>
      </c>
      <c r="B68" s="209" t="s">
        <v>1033</v>
      </c>
      <c r="C68" s="18"/>
      <c r="D68" s="18"/>
      <c r="E68" s="13"/>
      <c r="F68" s="12"/>
      <c r="G68" s="13"/>
      <c r="H68" s="13"/>
      <c r="I68" s="13"/>
      <c r="J68" s="13"/>
      <c r="K68" s="12" t="s">
        <v>1034</v>
      </c>
      <c r="L68" s="13"/>
      <c r="M68" s="12"/>
    </row>
    <row r="69" spans="1:13" x14ac:dyDescent="0.35">
      <c r="A69" s="210" t="s">
        <v>1101</v>
      </c>
      <c r="B69" s="209" t="s">
        <v>1033</v>
      </c>
      <c r="C69" s="18"/>
      <c r="D69" s="18"/>
      <c r="E69" s="13"/>
      <c r="F69" s="12"/>
      <c r="G69" s="13"/>
      <c r="H69" s="13"/>
      <c r="I69" s="13"/>
      <c r="J69" s="13"/>
      <c r="K69" s="12" t="s">
        <v>1034</v>
      </c>
      <c r="L69" s="13"/>
      <c r="M69" s="12"/>
    </row>
    <row r="70" spans="1:13" x14ac:dyDescent="0.35">
      <c r="A70" s="210" t="s">
        <v>1102</v>
      </c>
      <c r="B70" s="209" t="s">
        <v>1033</v>
      </c>
      <c r="C70" s="18"/>
      <c r="D70" s="18"/>
      <c r="E70" s="13"/>
      <c r="F70" s="12"/>
      <c r="G70" s="13"/>
      <c r="H70" s="13"/>
      <c r="I70" s="13"/>
      <c r="J70" s="13"/>
      <c r="K70" s="12" t="s">
        <v>1034</v>
      </c>
      <c r="L70" s="13"/>
      <c r="M70" s="12"/>
    </row>
    <row r="71" spans="1:13" x14ac:dyDescent="0.35">
      <c r="A71" s="210" t="s">
        <v>1103</v>
      </c>
      <c r="B71" s="209" t="s">
        <v>1033</v>
      </c>
      <c r="C71" s="18"/>
      <c r="D71" s="18"/>
      <c r="E71" s="13"/>
      <c r="F71" s="13"/>
      <c r="G71" s="13"/>
      <c r="H71" s="13"/>
      <c r="I71" s="13"/>
      <c r="J71" s="13"/>
      <c r="K71" s="12" t="s">
        <v>1034</v>
      </c>
      <c r="L71" s="13"/>
      <c r="M71" s="13"/>
    </row>
    <row r="72" spans="1:13" x14ac:dyDescent="0.35">
      <c r="A72" s="210" t="s">
        <v>1104</v>
      </c>
      <c r="B72" s="209" t="s">
        <v>1033</v>
      </c>
      <c r="C72" s="18"/>
      <c r="D72" s="18"/>
      <c r="E72" s="13"/>
      <c r="F72" s="13"/>
      <c r="G72" s="13"/>
      <c r="H72" s="13"/>
      <c r="I72" s="13"/>
      <c r="J72" s="13"/>
      <c r="K72" s="12" t="s">
        <v>1034</v>
      </c>
      <c r="L72" s="13"/>
      <c r="M72" s="13"/>
    </row>
    <row r="73" spans="1:13" x14ac:dyDescent="0.35">
      <c r="A73" s="210" t="s">
        <v>1105</v>
      </c>
      <c r="B73" s="209" t="s">
        <v>1033</v>
      </c>
      <c r="C73" s="18"/>
      <c r="D73" s="18"/>
      <c r="E73" s="13"/>
      <c r="F73" s="13"/>
      <c r="G73" s="13"/>
      <c r="H73" s="13"/>
      <c r="I73" s="13"/>
      <c r="J73" s="13"/>
      <c r="K73" s="12" t="s">
        <v>1034</v>
      </c>
      <c r="L73" s="13"/>
      <c r="M73" s="13"/>
    </row>
    <row r="74" spans="1:13" x14ac:dyDescent="0.35">
      <c r="A74" s="210" t="s">
        <v>1106</v>
      </c>
      <c r="B74" s="209" t="s">
        <v>1033</v>
      </c>
      <c r="C74" s="18"/>
      <c r="D74" s="18"/>
      <c r="E74" s="13"/>
      <c r="F74" s="13"/>
      <c r="G74" s="13"/>
      <c r="H74" s="13"/>
      <c r="I74" s="13"/>
      <c r="J74" s="13"/>
      <c r="K74" s="12" t="s">
        <v>1034</v>
      </c>
      <c r="L74" s="13"/>
      <c r="M74" s="13"/>
    </row>
    <row r="75" spans="1:13" x14ac:dyDescent="0.35">
      <c r="A75" s="210" t="s">
        <v>1107</v>
      </c>
      <c r="B75" s="209" t="s">
        <v>1033</v>
      </c>
      <c r="C75" s="18"/>
      <c r="D75" s="18"/>
      <c r="E75" s="13"/>
      <c r="F75" s="13"/>
      <c r="G75" s="13"/>
      <c r="H75" s="13"/>
      <c r="I75" s="13"/>
      <c r="J75" s="13"/>
      <c r="K75" s="12" t="s">
        <v>1034</v>
      </c>
      <c r="L75" s="13"/>
      <c r="M75" s="13"/>
    </row>
    <row r="76" spans="1:13" x14ac:dyDescent="0.35">
      <c r="A76" s="210" t="s">
        <v>1108</v>
      </c>
      <c r="B76" s="209" t="s">
        <v>1033</v>
      </c>
      <c r="C76" s="18"/>
      <c r="D76" s="18"/>
      <c r="E76" s="13"/>
      <c r="F76" s="13"/>
      <c r="G76" s="13"/>
      <c r="H76" s="13"/>
      <c r="I76" s="13"/>
      <c r="J76" s="13"/>
      <c r="K76" s="12" t="s">
        <v>1034</v>
      </c>
      <c r="L76" s="13"/>
      <c r="M76" s="13"/>
    </row>
    <row r="77" spans="1:13" x14ac:dyDescent="0.35">
      <c r="A77" s="210" t="s">
        <v>1109</v>
      </c>
      <c r="B77" s="209" t="s">
        <v>1033</v>
      </c>
      <c r="C77" s="18"/>
      <c r="D77" s="18"/>
      <c r="E77" s="13"/>
      <c r="F77" s="13"/>
      <c r="G77" s="13"/>
      <c r="H77" s="13"/>
      <c r="I77" s="13"/>
      <c r="J77" s="13"/>
      <c r="K77" s="12" t="s">
        <v>1034</v>
      </c>
      <c r="L77" s="13"/>
      <c r="M77" s="13"/>
    </row>
    <row r="78" spans="1:13" x14ac:dyDescent="0.35">
      <c r="A78" s="210" t="s">
        <v>1110</v>
      </c>
      <c r="B78" s="209" t="s">
        <v>1033</v>
      </c>
      <c r="C78" s="18"/>
      <c r="D78" s="18"/>
      <c r="E78" s="13"/>
      <c r="F78" s="13"/>
      <c r="G78" s="13"/>
      <c r="H78" s="13"/>
      <c r="I78" s="13"/>
      <c r="J78" s="13"/>
      <c r="K78" s="12" t="s">
        <v>1034</v>
      </c>
      <c r="L78" s="13"/>
      <c r="M78" s="13"/>
    </row>
    <row r="79" spans="1:13" x14ac:dyDescent="0.35">
      <c r="A79" s="210" t="s">
        <v>1111</v>
      </c>
      <c r="B79" s="209" t="s">
        <v>1033</v>
      </c>
      <c r="C79" s="18"/>
      <c r="D79" s="18"/>
      <c r="E79" s="13"/>
      <c r="F79" s="13"/>
      <c r="G79" s="13"/>
      <c r="H79" s="13"/>
      <c r="I79" s="13"/>
      <c r="J79" s="13"/>
      <c r="K79" s="12" t="s">
        <v>1034</v>
      </c>
      <c r="L79" s="13"/>
      <c r="M79" s="13"/>
    </row>
    <row r="80" spans="1:13" x14ac:dyDescent="0.35">
      <c r="A80" s="210" t="s">
        <v>1112</v>
      </c>
      <c r="B80" s="209" t="s">
        <v>1033</v>
      </c>
      <c r="C80" s="18"/>
      <c r="D80" s="18"/>
      <c r="E80" s="13"/>
      <c r="F80" s="13"/>
      <c r="G80" s="13"/>
      <c r="H80" s="13"/>
      <c r="I80" s="13"/>
      <c r="J80" s="13"/>
      <c r="K80" s="12" t="s">
        <v>1034</v>
      </c>
      <c r="L80" s="13"/>
      <c r="M80" s="13"/>
    </row>
    <row r="81" spans="1:13" x14ac:dyDescent="0.35">
      <c r="A81" s="210" t="s">
        <v>1113</v>
      </c>
      <c r="B81" s="209" t="s">
        <v>1033</v>
      </c>
      <c r="C81" s="18"/>
      <c r="D81" s="18"/>
      <c r="E81" s="13"/>
      <c r="F81" s="13"/>
      <c r="G81" s="13"/>
      <c r="H81" s="13"/>
      <c r="I81" s="13"/>
      <c r="J81" s="13"/>
      <c r="K81" s="12" t="s">
        <v>1034</v>
      </c>
      <c r="L81" s="13"/>
      <c r="M81" s="13"/>
    </row>
    <row r="82" spans="1:13" x14ac:dyDescent="0.35">
      <c r="A82" s="210" t="s">
        <v>1114</v>
      </c>
      <c r="B82" s="209" t="s">
        <v>1033</v>
      </c>
      <c r="C82" s="18"/>
      <c r="D82" s="18"/>
      <c r="E82" s="13"/>
      <c r="F82" s="13"/>
      <c r="G82" s="13"/>
      <c r="H82" s="13"/>
      <c r="I82" s="13"/>
      <c r="J82" s="13"/>
      <c r="K82" s="12" t="s">
        <v>1034</v>
      </c>
      <c r="L82" s="13"/>
      <c r="M82" s="13"/>
    </row>
    <row r="83" spans="1:13" x14ac:dyDescent="0.35">
      <c r="A83" s="210" t="s">
        <v>1115</v>
      </c>
      <c r="B83" s="209" t="s">
        <v>1033</v>
      </c>
      <c r="C83" s="18"/>
      <c r="D83" s="18"/>
      <c r="E83" s="13"/>
      <c r="F83" s="13"/>
      <c r="G83" s="13"/>
      <c r="H83" s="13"/>
      <c r="I83" s="13"/>
      <c r="J83" s="13"/>
      <c r="K83" s="12" t="s">
        <v>1034</v>
      </c>
      <c r="L83" s="13"/>
      <c r="M83" s="13"/>
    </row>
    <row r="84" spans="1:13" x14ac:dyDescent="0.35">
      <c r="A84" s="210" t="s">
        <v>1116</v>
      </c>
      <c r="B84" s="209" t="s">
        <v>1033</v>
      </c>
      <c r="C84" s="18"/>
      <c r="D84" s="18"/>
      <c r="E84" s="13"/>
      <c r="F84" s="13"/>
      <c r="G84" s="13"/>
      <c r="H84" s="13"/>
      <c r="I84" s="13"/>
      <c r="J84" s="13"/>
      <c r="K84" s="12" t="s">
        <v>1034</v>
      </c>
      <c r="L84" s="13"/>
      <c r="M84" s="13"/>
    </row>
    <row r="85" spans="1:13" x14ac:dyDescent="0.35">
      <c r="A85" s="210" t="s">
        <v>1117</v>
      </c>
      <c r="B85" s="209" t="s">
        <v>1033</v>
      </c>
      <c r="C85" s="18"/>
      <c r="D85" s="18"/>
      <c r="E85" s="13"/>
      <c r="F85" s="13"/>
      <c r="G85" s="13"/>
      <c r="H85" s="13"/>
      <c r="I85" s="13"/>
      <c r="J85" s="13"/>
      <c r="K85" s="12" t="s">
        <v>1034</v>
      </c>
      <c r="L85" s="13"/>
      <c r="M85" s="13"/>
    </row>
    <row r="86" spans="1:13" x14ac:dyDescent="0.35">
      <c r="A86" s="210" t="s">
        <v>1118</v>
      </c>
      <c r="B86" s="209" t="s">
        <v>1033</v>
      </c>
      <c r="C86" s="18"/>
      <c r="D86" s="18"/>
      <c r="E86" s="13"/>
      <c r="F86" s="13"/>
      <c r="G86" s="13"/>
      <c r="H86" s="13"/>
      <c r="I86" s="13"/>
      <c r="J86" s="13"/>
      <c r="K86" s="12" t="s">
        <v>1034</v>
      </c>
      <c r="L86" s="13"/>
      <c r="M86" s="13"/>
    </row>
    <row r="87" spans="1:13" x14ac:dyDescent="0.35">
      <c r="A87" s="210" t="s">
        <v>1119</v>
      </c>
      <c r="B87" s="209" t="s">
        <v>1033</v>
      </c>
      <c r="C87" s="18"/>
      <c r="D87" s="18"/>
      <c r="E87" s="13"/>
      <c r="F87" s="13"/>
      <c r="G87" s="13"/>
      <c r="H87" s="13"/>
      <c r="I87" s="13"/>
      <c r="J87" s="13"/>
      <c r="K87" s="12" t="s">
        <v>1034</v>
      </c>
      <c r="L87" s="13"/>
      <c r="M87" s="13"/>
    </row>
    <row r="88" spans="1:13" x14ac:dyDescent="0.35">
      <c r="A88" s="210" t="s">
        <v>1120</v>
      </c>
      <c r="B88" s="209" t="s">
        <v>1033</v>
      </c>
      <c r="C88" s="18"/>
      <c r="D88" s="18"/>
      <c r="E88" s="13"/>
      <c r="F88" s="13"/>
      <c r="G88" s="13"/>
      <c r="H88" s="13"/>
      <c r="I88" s="13"/>
      <c r="J88" s="13"/>
      <c r="K88" s="12" t="s">
        <v>1034</v>
      </c>
      <c r="L88" s="13"/>
      <c r="M88" s="13"/>
    </row>
    <row r="89" spans="1:13" x14ac:dyDescent="0.35">
      <c r="A89" s="210" t="s">
        <v>1121</v>
      </c>
      <c r="B89" s="209" t="s">
        <v>1033</v>
      </c>
      <c r="C89" s="18"/>
      <c r="D89" s="18"/>
      <c r="E89" s="13"/>
      <c r="F89" s="13"/>
      <c r="G89" s="13"/>
      <c r="H89" s="13"/>
      <c r="I89" s="13"/>
      <c r="J89" s="13"/>
      <c r="K89" s="12" t="s">
        <v>1034</v>
      </c>
      <c r="L89" s="13"/>
      <c r="M89" s="13"/>
    </row>
    <row r="90" spans="1:13" x14ac:dyDescent="0.35">
      <c r="A90" s="210" t="s">
        <v>1122</v>
      </c>
      <c r="B90" s="209" t="s">
        <v>1033</v>
      </c>
      <c r="C90" s="18"/>
      <c r="D90" s="18"/>
      <c r="E90" s="13"/>
      <c r="F90" s="13"/>
      <c r="G90" s="13"/>
      <c r="H90" s="13"/>
      <c r="I90" s="13"/>
      <c r="J90" s="13"/>
      <c r="K90" s="12" t="s">
        <v>1034</v>
      </c>
      <c r="L90" s="13"/>
      <c r="M90" s="13"/>
    </row>
    <row r="91" spans="1:13" x14ac:dyDescent="0.35">
      <c r="A91" s="210" t="s">
        <v>1123</v>
      </c>
      <c r="B91" s="209" t="s">
        <v>1033</v>
      </c>
      <c r="C91" s="18"/>
      <c r="D91" s="18"/>
      <c r="E91" s="13"/>
      <c r="F91" s="13"/>
      <c r="G91" s="13"/>
      <c r="H91" s="13"/>
      <c r="I91" s="13"/>
      <c r="J91" s="13"/>
      <c r="K91" s="12" t="s">
        <v>1034</v>
      </c>
      <c r="L91" s="13"/>
      <c r="M91" s="13"/>
    </row>
    <row r="92" spans="1:13" x14ac:dyDescent="0.35">
      <c r="A92" s="210" t="s">
        <v>1124</v>
      </c>
      <c r="B92" s="209" t="s">
        <v>1033</v>
      </c>
      <c r="C92" s="18"/>
      <c r="D92" s="18"/>
      <c r="E92" s="13"/>
      <c r="F92" s="13"/>
      <c r="G92" s="13"/>
      <c r="H92" s="13"/>
      <c r="I92" s="13"/>
      <c r="J92" s="13"/>
      <c r="K92" s="12" t="s">
        <v>1034</v>
      </c>
      <c r="L92" s="13"/>
      <c r="M92" s="13"/>
    </row>
    <row r="93" spans="1:13" x14ac:dyDescent="0.35">
      <c r="A93" s="210" t="s">
        <v>1125</v>
      </c>
      <c r="B93" s="209" t="s">
        <v>1033</v>
      </c>
      <c r="C93" s="18"/>
      <c r="D93" s="18"/>
      <c r="E93" s="13"/>
      <c r="F93" s="13"/>
      <c r="G93" s="13"/>
      <c r="H93" s="13"/>
      <c r="I93" s="13"/>
      <c r="J93" s="13"/>
      <c r="K93" s="12" t="s">
        <v>1034</v>
      </c>
      <c r="L93" s="13"/>
      <c r="M93" s="13"/>
    </row>
    <row r="94" spans="1:13" x14ac:dyDescent="0.35">
      <c r="A94" s="210" t="s">
        <v>1126</v>
      </c>
      <c r="B94" s="209" t="s">
        <v>1033</v>
      </c>
      <c r="C94" s="18"/>
      <c r="D94" s="18"/>
      <c r="E94" s="13"/>
      <c r="F94" s="13"/>
      <c r="G94" s="13"/>
      <c r="H94" s="13"/>
      <c r="I94" s="13"/>
      <c r="J94" s="13"/>
      <c r="K94" s="12" t="s">
        <v>1034</v>
      </c>
      <c r="L94" s="13"/>
      <c r="M94" s="13"/>
    </row>
    <row r="95" spans="1:13" x14ac:dyDescent="0.35">
      <c r="A95" s="210" t="s">
        <v>1127</v>
      </c>
      <c r="B95" s="209" t="s">
        <v>1033</v>
      </c>
      <c r="C95" s="18"/>
      <c r="D95" s="18"/>
      <c r="E95" s="13"/>
      <c r="F95" s="13"/>
      <c r="G95" s="13"/>
      <c r="H95" s="13"/>
      <c r="I95" s="13"/>
      <c r="J95" s="13"/>
      <c r="K95" s="12" t="s">
        <v>1034</v>
      </c>
      <c r="L95" s="13"/>
      <c r="M95" s="13"/>
    </row>
    <row r="96" spans="1:13" x14ac:dyDescent="0.35">
      <c r="A96" s="210" t="s">
        <v>1128</v>
      </c>
      <c r="B96" s="209" t="s">
        <v>1033</v>
      </c>
      <c r="C96" s="18"/>
      <c r="D96" s="18"/>
      <c r="E96" s="13"/>
      <c r="F96" s="13"/>
      <c r="G96" s="13"/>
      <c r="H96" s="13"/>
      <c r="I96" s="13"/>
      <c r="J96" s="13"/>
      <c r="K96" s="12" t="s">
        <v>1034</v>
      </c>
      <c r="L96" s="13"/>
      <c r="M96" s="13"/>
    </row>
    <row r="97" spans="1:13" x14ac:dyDescent="0.35">
      <c r="A97" s="210" t="s">
        <v>1129</v>
      </c>
      <c r="B97" s="209" t="s">
        <v>1033</v>
      </c>
      <c r="C97" s="18"/>
      <c r="D97" s="18"/>
      <c r="E97" s="13"/>
      <c r="F97" s="13"/>
      <c r="G97" s="13"/>
      <c r="H97" s="13"/>
      <c r="I97" s="13"/>
      <c r="J97" s="13"/>
      <c r="K97" s="12" t="s">
        <v>1034</v>
      </c>
      <c r="L97" s="13"/>
      <c r="M97" s="13"/>
    </row>
    <row r="98" spans="1:13" x14ac:dyDescent="0.35">
      <c r="A98" s="210" t="s">
        <v>1130</v>
      </c>
      <c r="B98" s="209" t="s">
        <v>1033</v>
      </c>
      <c r="C98" s="18"/>
      <c r="D98" s="18"/>
      <c r="E98" s="13"/>
      <c r="F98" s="13"/>
      <c r="G98" s="13"/>
      <c r="H98" s="13"/>
      <c r="I98" s="13"/>
      <c r="J98" s="13"/>
      <c r="K98" s="12" t="s">
        <v>1034</v>
      </c>
      <c r="L98" s="13"/>
      <c r="M98" s="13"/>
    </row>
    <row r="99" spans="1:13" x14ac:dyDescent="0.35">
      <c r="A99" s="210" t="s">
        <v>1131</v>
      </c>
      <c r="B99" s="209" t="s">
        <v>1033</v>
      </c>
      <c r="C99" s="18"/>
      <c r="D99" s="18"/>
      <c r="E99" s="13"/>
      <c r="F99" s="13"/>
      <c r="G99" s="13"/>
      <c r="H99" s="13"/>
      <c r="I99" s="13"/>
      <c r="J99" s="13"/>
      <c r="K99" s="12" t="s">
        <v>1034</v>
      </c>
      <c r="L99" s="13"/>
      <c r="M99" s="13"/>
    </row>
    <row r="100" spans="1:13" x14ac:dyDescent="0.35">
      <c r="A100" s="210" t="s">
        <v>1132</v>
      </c>
      <c r="B100" s="209" t="s">
        <v>1033</v>
      </c>
      <c r="C100" s="18"/>
      <c r="D100" s="18"/>
      <c r="E100" s="13"/>
      <c r="F100" s="13"/>
      <c r="G100" s="13"/>
      <c r="H100" s="13"/>
      <c r="I100" s="13"/>
      <c r="J100" s="13"/>
      <c r="K100" s="12" t="s">
        <v>1034</v>
      </c>
      <c r="L100" s="13"/>
      <c r="M100" s="13"/>
    </row>
    <row r="101" spans="1:13" x14ac:dyDescent="0.35">
      <c r="A101" s="210" t="s">
        <v>1133</v>
      </c>
      <c r="B101" s="209" t="s">
        <v>1033</v>
      </c>
      <c r="C101" s="18"/>
      <c r="D101" s="18"/>
      <c r="E101" s="13"/>
      <c r="F101" s="13"/>
      <c r="G101" s="13"/>
      <c r="H101" s="13"/>
      <c r="I101" s="13"/>
      <c r="J101" s="13"/>
      <c r="K101" s="12" t="s">
        <v>1034</v>
      </c>
      <c r="L101" s="13"/>
      <c r="M101" s="13"/>
    </row>
    <row r="102" spans="1:13" x14ac:dyDescent="0.35">
      <c r="A102" s="210" t="s">
        <v>1134</v>
      </c>
      <c r="B102" s="209" t="s">
        <v>1033</v>
      </c>
      <c r="C102" s="18"/>
      <c r="D102" s="18"/>
      <c r="E102" s="13"/>
      <c r="F102" s="13"/>
      <c r="G102" s="13"/>
      <c r="H102" s="13"/>
      <c r="I102" s="13"/>
      <c r="J102" s="13"/>
      <c r="K102" s="12" t="s">
        <v>1034</v>
      </c>
      <c r="L102" s="13"/>
      <c r="M102" s="13"/>
    </row>
    <row r="103" spans="1:13" x14ac:dyDescent="0.35">
      <c r="A103" s="210" t="s">
        <v>1135</v>
      </c>
      <c r="B103" s="209" t="s">
        <v>1033</v>
      </c>
      <c r="C103" s="18"/>
      <c r="D103" s="18"/>
      <c r="E103" s="13"/>
      <c r="F103" s="13"/>
      <c r="G103" s="13"/>
      <c r="H103" s="13"/>
      <c r="I103" s="13"/>
      <c r="J103" s="13"/>
      <c r="K103" s="12" t="s">
        <v>1034</v>
      </c>
      <c r="L103" s="13"/>
      <c r="M103" s="13"/>
    </row>
    <row r="104" spans="1:13" x14ac:dyDescent="0.35">
      <c r="A104" s="210" t="s">
        <v>1136</v>
      </c>
      <c r="B104" s="209" t="s">
        <v>1033</v>
      </c>
      <c r="C104" s="18"/>
      <c r="D104" s="18"/>
      <c r="E104" s="13"/>
      <c r="F104" s="13"/>
      <c r="G104" s="13"/>
      <c r="H104" s="13"/>
      <c r="I104" s="13"/>
      <c r="J104" s="13"/>
      <c r="K104" s="12" t="s">
        <v>1034</v>
      </c>
      <c r="L104" s="13"/>
      <c r="M104" s="13"/>
    </row>
    <row r="105" spans="1:13" x14ac:dyDescent="0.35">
      <c r="A105" s="210" t="s">
        <v>1137</v>
      </c>
      <c r="B105" s="209" t="s">
        <v>1033</v>
      </c>
      <c r="C105" s="18"/>
      <c r="D105" s="18"/>
      <c r="E105" s="13"/>
      <c r="F105" s="13"/>
      <c r="G105" s="13"/>
      <c r="H105" s="13"/>
      <c r="I105" s="13"/>
      <c r="J105" s="13"/>
      <c r="K105" s="12" t="s">
        <v>1034</v>
      </c>
      <c r="L105" s="13"/>
      <c r="M105" s="13"/>
    </row>
    <row r="106" spans="1:13" x14ac:dyDescent="0.35">
      <c r="A106" s="210" t="s">
        <v>1138</v>
      </c>
      <c r="B106" s="209" t="s">
        <v>1033</v>
      </c>
      <c r="C106" s="18"/>
      <c r="D106" s="18"/>
      <c r="E106" s="12" t="s">
        <v>1034</v>
      </c>
      <c r="F106" s="13"/>
      <c r="G106" s="13"/>
      <c r="H106" s="13"/>
      <c r="I106" s="13"/>
      <c r="J106" s="13"/>
      <c r="K106" s="13"/>
      <c r="L106" s="13"/>
      <c r="M106" s="13"/>
    </row>
    <row r="107" spans="1:13" x14ac:dyDescent="0.35">
      <c r="A107" s="210" t="s">
        <v>1139</v>
      </c>
      <c r="B107" s="209" t="s">
        <v>1033</v>
      </c>
      <c r="C107" s="18"/>
      <c r="D107" s="18"/>
      <c r="E107" s="12" t="s">
        <v>1034</v>
      </c>
      <c r="F107" s="13"/>
      <c r="G107" s="13"/>
      <c r="H107" s="13"/>
      <c r="I107" s="13"/>
      <c r="J107" s="13"/>
      <c r="K107" s="13"/>
      <c r="L107" s="13"/>
      <c r="M107" s="13"/>
    </row>
    <row r="108" spans="1:13" x14ac:dyDescent="0.35">
      <c r="A108" s="210" t="s">
        <v>1140</v>
      </c>
      <c r="B108" s="209" t="s">
        <v>1033</v>
      </c>
      <c r="C108" s="18"/>
      <c r="D108" s="18"/>
      <c r="E108" s="12" t="s">
        <v>1034</v>
      </c>
      <c r="F108" s="13"/>
      <c r="G108" s="13"/>
      <c r="H108" s="13"/>
      <c r="I108" s="13"/>
      <c r="J108" s="13"/>
      <c r="K108" s="13"/>
      <c r="L108" s="13"/>
      <c r="M108" s="13"/>
    </row>
    <row r="109" spans="1:13" x14ac:dyDescent="0.35">
      <c r="A109" s="210" t="s">
        <v>1141</v>
      </c>
      <c r="B109" s="209" t="s">
        <v>1033</v>
      </c>
      <c r="C109" s="18"/>
      <c r="D109" s="18"/>
      <c r="E109" s="12" t="s">
        <v>1034</v>
      </c>
      <c r="F109" s="13"/>
      <c r="G109" s="13"/>
      <c r="H109" s="13"/>
      <c r="I109" s="13"/>
      <c r="J109" s="13"/>
      <c r="K109" s="13"/>
      <c r="L109" s="13"/>
      <c r="M109" s="13"/>
    </row>
    <row r="110" spans="1:13" x14ac:dyDescent="0.35">
      <c r="A110" s="210" t="s">
        <v>1142</v>
      </c>
      <c r="B110" s="209" t="s">
        <v>1033</v>
      </c>
      <c r="C110" s="18"/>
      <c r="D110" s="18"/>
      <c r="E110" s="12" t="s">
        <v>1034</v>
      </c>
      <c r="F110" s="13"/>
      <c r="G110" s="13"/>
      <c r="H110" s="13"/>
      <c r="I110" s="13"/>
      <c r="J110" s="13"/>
      <c r="K110" s="13"/>
      <c r="L110" s="13"/>
      <c r="M110" s="13"/>
    </row>
    <row r="111" spans="1:13" x14ac:dyDescent="0.35">
      <c r="A111" s="210" t="s">
        <v>1143</v>
      </c>
      <c r="B111" s="209" t="s">
        <v>1033</v>
      </c>
      <c r="C111" s="18"/>
      <c r="D111" s="18"/>
      <c r="E111" s="12" t="s">
        <v>1034</v>
      </c>
      <c r="F111" s="13"/>
      <c r="G111" s="13"/>
      <c r="H111" s="13"/>
      <c r="I111" s="13"/>
      <c r="J111" s="13"/>
      <c r="K111" s="13"/>
      <c r="L111" s="13"/>
      <c r="M111" s="13"/>
    </row>
    <row r="112" spans="1:13" x14ac:dyDescent="0.35">
      <c r="A112" s="210" t="s">
        <v>1144</v>
      </c>
      <c r="B112" s="209" t="s">
        <v>1033</v>
      </c>
      <c r="C112" s="18"/>
      <c r="D112" s="18"/>
      <c r="E112" s="12" t="s">
        <v>1034</v>
      </c>
      <c r="F112" s="13"/>
      <c r="G112" s="13"/>
      <c r="H112" s="13"/>
      <c r="I112" s="13"/>
      <c r="J112" s="13"/>
      <c r="K112" s="13"/>
      <c r="L112" s="13"/>
      <c r="M112" s="13"/>
    </row>
    <row r="113" spans="1:13" x14ac:dyDescent="0.35">
      <c r="A113" s="210" t="s">
        <v>1145</v>
      </c>
      <c r="B113" s="209" t="s">
        <v>1033</v>
      </c>
      <c r="C113" s="18"/>
      <c r="D113" s="18"/>
      <c r="E113" s="12" t="s">
        <v>1034</v>
      </c>
      <c r="F113" s="13"/>
      <c r="G113" s="13"/>
      <c r="H113" s="13"/>
      <c r="I113" s="13"/>
      <c r="J113" s="13"/>
      <c r="K113" s="13"/>
      <c r="L113" s="13"/>
      <c r="M113" s="13"/>
    </row>
    <row r="114" spans="1:13" x14ac:dyDescent="0.35">
      <c r="A114" s="210" t="s">
        <v>1146</v>
      </c>
      <c r="B114" s="210" t="s">
        <v>1147</v>
      </c>
      <c r="C114" s="18"/>
      <c r="D114" s="18"/>
      <c r="E114" s="13"/>
      <c r="F114" s="13"/>
      <c r="G114" s="13"/>
      <c r="H114" s="13"/>
      <c r="I114" s="13"/>
      <c r="J114" s="12" t="s">
        <v>1034</v>
      </c>
      <c r="K114" s="13"/>
      <c r="L114" s="12"/>
      <c r="M114" s="13"/>
    </row>
    <row r="115" spans="1:13" x14ac:dyDescent="0.35">
      <c r="A115" s="210" t="s">
        <v>1148</v>
      </c>
      <c r="B115" s="210" t="s">
        <v>1147</v>
      </c>
      <c r="C115" s="18"/>
      <c r="D115" s="18"/>
      <c r="E115" s="13"/>
      <c r="F115" s="13"/>
      <c r="G115" s="13"/>
      <c r="H115" s="13"/>
      <c r="I115" s="13"/>
      <c r="J115" s="12" t="s">
        <v>1034</v>
      </c>
      <c r="K115" s="13"/>
      <c r="L115" s="12"/>
      <c r="M115" s="13"/>
    </row>
    <row r="116" spans="1:13" x14ac:dyDescent="0.35">
      <c r="A116" s="210" t="s">
        <v>1149</v>
      </c>
      <c r="B116" s="210" t="s">
        <v>1147</v>
      </c>
      <c r="C116" s="18"/>
      <c r="D116" s="18"/>
      <c r="E116" s="13"/>
      <c r="F116" s="13"/>
      <c r="G116" s="13"/>
      <c r="H116" s="13"/>
      <c r="I116" s="13"/>
      <c r="J116" s="12" t="s">
        <v>1034</v>
      </c>
      <c r="K116" s="13"/>
      <c r="L116" s="12"/>
      <c r="M116" s="13"/>
    </row>
    <row r="117" spans="1:13" x14ac:dyDescent="0.35">
      <c r="A117" s="210" t="s">
        <v>1150</v>
      </c>
      <c r="B117" s="210" t="s">
        <v>1147</v>
      </c>
      <c r="C117" s="18"/>
      <c r="D117" s="18"/>
      <c r="E117" s="13"/>
      <c r="F117" s="13"/>
      <c r="G117" s="13"/>
      <c r="H117" s="13"/>
      <c r="I117" s="13"/>
      <c r="J117" s="12" t="s">
        <v>1034</v>
      </c>
      <c r="K117" s="13"/>
      <c r="L117" s="12"/>
      <c r="M117" s="13"/>
    </row>
    <row r="118" spans="1:13" x14ac:dyDescent="0.35">
      <c r="A118" s="210" t="s">
        <v>1151</v>
      </c>
      <c r="B118" s="210" t="s">
        <v>1147</v>
      </c>
      <c r="C118" s="18"/>
      <c r="D118" s="18"/>
      <c r="E118" s="13"/>
      <c r="F118" s="13"/>
      <c r="G118" s="13"/>
      <c r="H118" s="13"/>
      <c r="I118" s="13"/>
      <c r="J118" s="12" t="s">
        <v>1034</v>
      </c>
      <c r="K118" s="13"/>
      <c r="L118" s="12"/>
      <c r="M118" s="13"/>
    </row>
    <row r="119" spans="1:13" x14ac:dyDescent="0.35">
      <c r="A119" s="210" t="s">
        <v>1152</v>
      </c>
      <c r="B119" s="210" t="s">
        <v>1147</v>
      </c>
      <c r="C119" s="18"/>
      <c r="D119" s="18"/>
      <c r="E119" s="13"/>
      <c r="F119" s="13"/>
      <c r="G119" s="13"/>
      <c r="H119" s="13"/>
      <c r="I119" s="13"/>
      <c r="J119" s="12" t="s">
        <v>1034</v>
      </c>
      <c r="K119" s="13"/>
      <c r="L119" s="12"/>
      <c r="M119" s="13"/>
    </row>
    <row r="120" spans="1:13" x14ac:dyDescent="0.35">
      <c r="A120" s="210" t="s">
        <v>1153</v>
      </c>
      <c r="B120" s="210" t="s">
        <v>1147</v>
      </c>
      <c r="C120" s="18"/>
      <c r="D120" s="18"/>
      <c r="E120" s="13"/>
      <c r="F120" s="13"/>
      <c r="G120" s="13"/>
      <c r="H120" s="13"/>
      <c r="I120" s="13"/>
      <c r="J120" s="12" t="s">
        <v>1034</v>
      </c>
      <c r="K120" s="13"/>
      <c r="L120" s="12"/>
      <c r="M120" s="13"/>
    </row>
    <row r="121" spans="1:13" x14ac:dyDescent="0.35">
      <c r="A121" s="210" t="s">
        <v>1154</v>
      </c>
      <c r="B121" s="210" t="s">
        <v>1147</v>
      </c>
      <c r="C121" s="18"/>
      <c r="D121" s="18"/>
      <c r="E121" s="13"/>
      <c r="F121" s="13"/>
      <c r="G121" s="13"/>
      <c r="H121" s="13"/>
      <c r="I121" s="13"/>
      <c r="J121" s="12" t="s">
        <v>1034</v>
      </c>
      <c r="K121" s="13"/>
      <c r="L121" s="12"/>
      <c r="M121" s="13"/>
    </row>
    <row r="122" spans="1:13" x14ac:dyDescent="0.35">
      <c r="A122" s="210" t="s">
        <v>1155</v>
      </c>
      <c r="B122" s="210" t="s">
        <v>1147</v>
      </c>
      <c r="C122" s="18"/>
      <c r="D122" s="18"/>
      <c r="E122" s="13"/>
      <c r="F122" s="13"/>
      <c r="G122" s="13"/>
      <c r="H122" s="13"/>
      <c r="I122" s="13"/>
      <c r="J122" s="12" t="s">
        <v>1034</v>
      </c>
      <c r="K122" s="13"/>
      <c r="L122" s="12"/>
      <c r="M122" s="13"/>
    </row>
    <row r="123" spans="1:13" x14ac:dyDescent="0.35">
      <c r="A123" s="210" t="s">
        <v>1156</v>
      </c>
      <c r="B123" s="210" t="s">
        <v>1147</v>
      </c>
      <c r="C123" s="18"/>
      <c r="D123" s="18"/>
      <c r="E123" s="13"/>
      <c r="F123" s="13"/>
      <c r="G123" s="13"/>
      <c r="H123" s="13"/>
      <c r="I123" s="13"/>
      <c r="J123" s="12" t="s">
        <v>1034</v>
      </c>
      <c r="K123" s="13"/>
      <c r="L123" s="12"/>
      <c r="M123" s="13"/>
    </row>
    <row r="124" spans="1:13" x14ac:dyDescent="0.35">
      <c r="A124" s="210" t="s">
        <v>1157</v>
      </c>
      <c r="B124" s="210" t="s">
        <v>1147</v>
      </c>
      <c r="C124" s="18"/>
      <c r="D124" s="18"/>
      <c r="E124" s="13"/>
      <c r="F124" s="13"/>
      <c r="G124" s="13"/>
      <c r="H124" s="13"/>
      <c r="I124" s="13"/>
      <c r="J124" s="12" t="s">
        <v>1034</v>
      </c>
      <c r="K124" s="13"/>
      <c r="L124" s="12"/>
      <c r="M124" s="13"/>
    </row>
    <row r="125" spans="1:13" x14ac:dyDescent="0.35">
      <c r="A125" s="210" t="s">
        <v>1158</v>
      </c>
      <c r="B125" s="210" t="s">
        <v>1147</v>
      </c>
      <c r="C125" s="18"/>
      <c r="D125" s="18"/>
      <c r="E125" s="13"/>
      <c r="F125" s="13"/>
      <c r="G125" s="13"/>
      <c r="H125" s="13"/>
      <c r="I125" s="13"/>
      <c r="J125" s="12" t="s">
        <v>1034</v>
      </c>
      <c r="K125" s="13"/>
      <c r="L125" s="12"/>
      <c r="M125" s="13"/>
    </row>
    <row r="126" spans="1:13" x14ac:dyDescent="0.35">
      <c r="A126" s="210" t="s">
        <v>1159</v>
      </c>
      <c r="B126" s="210" t="s">
        <v>1147</v>
      </c>
      <c r="C126" s="18"/>
      <c r="D126" s="18"/>
      <c r="E126" s="13"/>
      <c r="F126" s="13"/>
      <c r="G126" s="13"/>
      <c r="H126" s="13"/>
      <c r="I126" s="13"/>
      <c r="J126" s="12"/>
      <c r="K126" s="13"/>
      <c r="L126" s="12" t="s">
        <v>1034</v>
      </c>
      <c r="M126" s="13"/>
    </row>
    <row r="127" spans="1:13" x14ac:dyDescent="0.35">
      <c r="A127" s="210" t="s">
        <v>1160</v>
      </c>
      <c r="B127" s="210" t="s">
        <v>1147</v>
      </c>
      <c r="C127" s="18"/>
      <c r="D127" s="18"/>
      <c r="E127" s="13"/>
      <c r="F127" s="13"/>
      <c r="G127" s="13"/>
      <c r="H127" s="13"/>
      <c r="I127" s="13"/>
      <c r="J127" s="12"/>
      <c r="K127" s="13"/>
      <c r="L127" s="12" t="s">
        <v>1034</v>
      </c>
      <c r="M127" s="13"/>
    </row>
    <row r="128" spans="1:13" x14ac:dyDescent="0.35">
      <c r="A128" s="210" t="s">
        <v>1161</v>
      </c>
      <c r="B128" s="210" t="s">
        <v>1147</v>
      </c>
      <c r="C128" s="18"/>
      <c r="D128" s="18"/>
      <c r="E128" s="13"/>
      <c r="F128" s="13"/>
      <c r="G128" s="13"/>
      <c r="H128" s="13"/>
      <c r="I128" s="13"/>
      <c r="J128" s="12"/>
      <c r="K128" s="13"/>
      <c r="L128" s="12" t="s">
        <v>1034</v>
      </c>
      <c r="M128" s="13"/>
    </row>
    <row r="129" spans="1:13" x14ac:dyDescent="0.35">
      <c r="A129" s="210" t="s">
        <v>1162</v>
      </c>
      <c r="B129" s="210" t="s">
        <v>1147</v>
      </c>
      <c r="C129" s="18"/>
      <c r="D129" s="18"/>
      <c r="E129" s="13"/>
      <c r="F129" s="13"/>
      <c r="G129" s="13"/>
      <c r="H129" s="13"/>
      <c r="I129" s="13"/>
      <c r="J129" s="12"/>
      <c r="K129" s="13"/>
      <c r="L129" s="12" t="s">
        <v>1034</v>
      </c>
      <c r="M129" s="13"/>
    </row>
    <row r="130" spans="1:13" x14ac:dyDescent="0.35">
      <c r="A130" s="210" t="s">
        <v>1163</v>
      </c>
      <c r="B130" s="210" t="s">
        <v>1147</v>
      </c>
      <c r="C130" s="18"/>
      <c r="D130" s="18"/>
      <c r="E130" s="13"/>
      <c r="F130" s="13"/>
      <c r="G130" s="13"/>
      <c r="H130" s="13"/>
      <c r="I130" s="13"/>
      <c r="J130" s="12"/>
      <c r="K130" s="13"/>
      <c r="L130" s="12" t="s">
        <v>1034</v>
      </c>
      <c r="M130" s="13"/>
    </row>
    <row r="131" spans="1:13" x14ac:dyDescent="0.35">
      <c r="A131" s="210" t="s">
        <v>1164</v>
      </c>
      <c r="B131" s="210" t="s">
        <v>1147</v>
      </c>
      <c r="C131" s="18"/>
      <c r="D131" s="18"/>
      <c r="E131" s="13"/>
      <c r="F131" s="13"/>
      <c r="G131" s="13"/>
      <c r="H131" s="13"/>
      <c r="I131" s="13"/>
      <c r="J131" s="12"/>
      <c r="K131" s="13"/>
      <c r="L131" s="12" t="s">
        <v>1034</v>
      </c>
      <c r="M131" s="13"/>
    </row>
    <row r="132" spans="1:13" x14ac:dyDescent="0.35">
      <c r="A132" s="210" t="s">
        <v>1165</v>
      </c>
      <c r="B132" s="210" t="s">
        <v>1147</v>
      </c>
      <c r="C132" s="18"/>
      <c r="D132" s="18"/>
      <c r="E132" s="13"/>
      <c r="F132" s="13"/>
      <c r="G132" s="13"/>
      <c r="H132" s="13"/>
      <c r="I132" s="13"/>
      <c r="J132" s="12"/>
      <c r="K132" s="13"/>
      <c r="L132" s="12" t="s">
        <v>1034</v>
      </c>
      <c r="M132" s="13"/>
    </row>
    <row r="133" spans="1:13" x14ac:dyDescent="0.35">
      <c r="A133" s="210" t="s">
        <v>1166</v>
      </c>
      <c r="B133" s="210" t="s">
        <v>1147</v>
      </c>
      <c r="C133" s="18"/>
      <c r="D133" s="18"/>
      <c r="E133" s="13"/>
      <c r="F133" s="13"/>
      <c r="G133" s="13"/>
      <c r="H133" s="13"/>
      <c r="I133" s="13"/>
      <c r="J133" s="12"/>
      <c r="K133" s="13"/>
      <c r="L133" s="12" t="s">
        <v>1034</v>
      </c>
      <c r="M133" s="13"/>
    </row>
    <row r="134" spans="1:13" x14ac:dyDescent="0.35">
      <c r="A134" s="210" t="s">
        <v>1167</v>
      </c>
      <c r="B134" s="210" t="s">
        <v>1147</v>
      </c>
      <c r="C134" s="18"/>
      <c r="D134" s="18"/>
      <c r="E134" s="13"/>
      <c r="F134" s="13"/>
      <c r="G134" s="13"/>
      <c r="H134" s="13"/>
      <c r="I134" s="13"/>
      <c r="J134" s="12"/>
      <c r="K134" s="13"/>
      <c r="L134" s="12" t="s">
        <v>1034</v>
      </c>
      <c r="M134" s="13"/>
    </row>
    <row r="135" spans="1:13" x14ac:dyDescent="0.35">
      <c r="A135" s="210" t="s">
        <v>1168</v>
      </c>
      <c r="B135" s="210" t="s">
        <v>1147</v>
      </c>
      <c r="C135" s="18"/>
      <c r="D135" s="18"/>
      <c r="E135" s="13"/>
      <c r="F135" s="13"/>
      <c r="G135" s="13"/>
      <c r="H135" s="13"/>
      <c r="I135" s="13"/>
      <c r="J135" s="12"/>
      <c r="K135" s="13"/>
      <c r="L135" s="12" t="s">
        <v>1034</v>
      </c>
      <c r="M135" s="13"/>
    </row>
    <row r="136" spans="1:13" x14ac:dyDescent="0.35">
      <c r="A136" s="210" t="s">
        <v>1169</v>
      </c>
      <c r="B136" s="210" t="s">
        <v>1147</v>
      </c>
      <c r="C136" s="18"/>
      <c r="D136" s="18"/>
      <c r="E136" s="13"/>
      <c r="F136" s="13"/>
      <c r="G136" s="13"/>
      <c r="H136" s="13"/>
      <c r="I136" s="13"/>
      <c r="J136" s="12"/>
      <c r="K136" s="13"/>
      <c r="L136" s="12" t="s">
        <v>1034</v>
      </c>
      <c r="M136" s="13"/>
    </row>
    <row r="137" spans="1:13" x14ac:dyDescent="0.35">
      <c r="A137" s="210" t="s">
        <v>1170</v>
      </c>
      <c r="B137" s="210" t="s">
        <v>1147</v>
      </c>
      <c r="C137" s="18"/>
      <c r="D137" s="18"/>
      <c r="E137" s="13"/>
      <c r="F137" s="13"/>
      <c r="G137" s="13"/>
      <c r="H137" s="13"/>
      <c r="I137" s="13"/>
      <c r="J137" s="12"/>
      <c r="K137" s="13"/>
      <c r="L137" s="12" t="s">
        <v>1034</v>
      </c>
      <c r="M137" s="13"/>
    </row>
    <row r="138" spans="1:13" x14ac:dyDescent="0.35">
      <c r="A138" s="210" t="s">
        <v>1171</v>
      </c>
      <c r="B138" s="210" t="s">
        <v>1147</v>
      </c>
      <c r="C138" s="18"/>
      <c r="D138" s="18"/>
      <c r="E138" s="13"/>
      <c r="F138" s="13"/>
      <c r="G138" s="13"/>
      <c r="H138" s="13"/>
      <c r="I138" s="13"/>
      <c r="J138" s="12"/>
      <c r="K138" s="13"/>
      <c r="L138" s="12" t="s">
        <v>1034</v>
      </c>
      <c r="M138" s="13"/>
    </row>
    <row r="139" spans="1:13" x14ac:dyDescent="0.35">
      <c r="A139" s="210" t="s">
        <v>1172</v>
      </c>
      <c r="B139" s="210" t="s">
        <v>1147</v>
      </c>
      <c r="C139" s="18"/>
      <c r="D139" s="18"/>
      <c r="E139" s="13"/>
      <c r="F139" s="13"/>
      <c r="G139" s="13"/>
      <c r="H139" s="13"/>
      <c r="I139" s="13"/>
      <c r="J139" s="12"/>
      <c r="K139" s="13"/>
      <c r="L139" s="12" t="s">
        <v>1034</v>
      </c>
      <c r="M139" s="13"/>
    </row>
    <row r="140" spans="1:13" x14ac:dyDescent="0.35">
      <c r="A140" s="210" t="s">
        <v>1173</v>
      </c>
      <c r="B140" s="210" t="s">
        <v>1147</v>
      </c>
      <c r="C140" s="18"/>
      <c r="D140" s="18"/>
      <c r="E140" s="13"/>
      <c r="F140" s="13"/>
      <c r="G140" s="13"/>
      <c r="H140" s="13"/>
      <c r="I140" s="13"/>
      <c r="J140" s="12"/>
      <c r="K140" s="13"/>
      <c r="L140" s="12" t="s">
        <v>1034</v>
      </c>
      <c r="M140" s="13"/>
    </row>
    <row r="141" spans="1:13" x14ac:dyDescent="0.35">
      <c r="A141" s="210" t="s">
        <v>1174</v>
      </c>
      <c r="B141" s="210" t="s">
        <v>1147</v>
      </c>
      <c r="C141" s="18"/>
      <c r="D141" s="18"/>
      <c r="E141" s="13"/>
      <c r="F141" s="13"/>
      <c r="G141" s="13"/>
      <c r="H141" s="13"/>
      <c r="I141" s="13"/>
      <c r="J141" s="12"/>
      <c r="K141" s="13"/>
      <c r="L141" s="12" t="s">
        <v>1034</v>
      </c>
      <c r="M141" s="13"/>
    </row>
    <row r="142" spans="1:13" x14ac:dyDescent="0.35">
      <c r="A142" s="210" t="s">
        <v>1175</v>
      </c>
      <c r="B142" s="210" t="s">
        <v>1147</v>
      </c>
      <c r="C142" s="18"/>
      <c r="D142" s="18"/>
      <c r="E142" s="13"/>
      <c r="F142" s="13"/>
      <c r="G142" s="13"/>
      <c r="H142" s="13"/>
      <c r="I142" s="13"/>
      <c r="J142" s="12"/>
      <c r="K142" s="13"/>
      <c r="L142" s="12" t="s">
        <v>1034</v>
      </c>
      <c r="M142" s="13"/>
    </row>
    <row r="143" spans="1:13" x14ac:dyDescent="0.35">
      <c r="A143" s="210" t="s">
        <v>1176</v>
      </c>
      <c r="B143" s="210" t="s">
        <v>1147</v>
      </c>
      <c r="C143" s="18"/>
      <c r="D143" s="18"/>
      <c r="E143" s="13"/>
      <c r="F143" s="13"/>
      <c r="G143" s="13"/>
      <c r="H143" s="13"/>
      <c r="I143" s="13"/>
      <c r="J143" s="12"/>
      <c r="K143" s="13"/>
      <c r="L143" s="12" t="s">
        <v>1034</v>
      </c>
      <c r="M143" s="13"/>
    </row>
    <row r="144" spans="1:13" x14ac:dyDescent="0.35">
      <c r="A144" s="210" t="s">
        <v>1177</v>
      </c>
      <c r="B144" s="210" t="s">
        <v>1147</v>
      </c>
      <c r="C144" s="18"/>
      <c r="D144" s="18"/>
      <c r="E144" s="13"/>
      <c r="F144" s="13"/>
      <c r="G144" s="13"/>
      <c r="H144" s="13"/>
      <c r="I144" s="13"/>
      <c r="J144" s="12"/>
      <c r="K144" s="13"/>
      <c r="L144" s="12" t="s">
        <v>1034</v>
      </c>
      <c r="M144" s="13"/>
    </row>
    <row r="145" spans="1:13" x14ac:dyDescent="0.35">
      <c r="A145" s="210" t="s">
        <v>1178</v>
      </c>
      <c r="B145" s="210" t="s">
        <v>1147</v>
      </c>
      <c r="C145" s="18"/>
      <c r="D145" s="18"/>
      <c r="E145" s="13"/>
      <c r="F145" s="13"/>
      <c r="G145" s="13"/>
      <c r="H145" s="13"/>
      <c r="I145" s="13"/>
      <c r="J145" s="12"/>
      <c r="K145" s="13"/>
      <c r="L145" s="12" t="s">
        <v>1034</v>
      </c>
      <c r="M145" s="13"/>
    </row>
    <row r="146" spans="1:13" x14ac:dyDescent="0.35">
      <c r="A146" s="210" t="s">
        <v>1179</v>
      </c>
      <c r="B146" s="210" t="s">
        <v>1147</v>
      </c>
      <c r="C146" s="18"/>
      <c r="D146" s="18"/>
      <c r="E146" s="13"/>
      <c r="F146" s="13"/>
      <c r="G146" s="13"/>
      <c r="H146" s="13"/>
      <c r="I146" s="13"/>
      <c r="J146" s="12"/>
      <c r="K146" s="13"/>
      <c r="L146" s="12" t="s">
        <v>1034</v>
      </c>
      <c r="M146" s="13"/>
    </row>
    <row r="147" spans="1:13" x14ac:dyDescent="0.35">
      <c r="A147" s="210" t="s">
        <v>1180</v>
      </c>
      <c r="B147" s="210" t="s">
        <v>1147</v>
      </c>
      <c r="C147" s="18"/>
      <c r="D147" s="18"/>
      <c r="E147" s="13"/>
      <c r="F147" s="13"/>
      <c r="G147" s="13"/>
      <c r="H147" s="13"/>
      <c r="I147" s="13"/>
      <c r="J147" s="12"/>
      <c r="K147" s="13"/>
      <c r="L147" s="12" t="s">
        <v>1034</v>
      </c>
      <c r="M147" s="13"/>
    </row>
    <row r="148" spans="1:13" x14ac:dyDescent="0.35">
      <c r="A148" s="210" t="s">
        <v>1181</v>
      </c>
      <c r="B148" s="210" t="s">
        <v>1182</v>
      </c>
      <c r="C148" s="12" t="s">
        <v>1034</v>
      </c>
      <c r="D148" s="18"/>
      <c r="E148" s="13"/>
      <c r="F148" s="13"/>
      <c r="G148" s="13"/>
      <c r="H148" s="13"/>
      <c r="I148" s="13"/>
      <c r="J148" s="13"/>
      <c r="K148" s="13"/>
      <c r="L148" s="13"/>
      <c r="M148" s="13"/>
    </row>
    <row r="149" spans="1:13" x14ac:dyDescent="0.35">
      <c r="A149" s="210" t="s">
        <v>1183</v>
      </c>
      <c r="B149" s="210" t="s">
        <v>1182</v>
      </c>
      <c r="C149" s="12" t="s">
        <v>1034</v>
      </c>
      <c r="D149" s="18"/>
      <c r="E149" s="13"/>
      <c r="F149" s="13"/>
      <c r="G149" s="13"/>
      <c r="H149" s="13"/>
      <c r="I149" s="13"/>
      <c r="J149" s="13"/>
      <c r="K149" s="13"/>
      <c r="L149" s="13"/>
      <c r="M149" s="13"/>
    </row>
    <row r="150" spans="1:13" x14ac:dyDescent="0.35">
      <c r="A150" s="210" t="s">
        <v>1184</v>
      </c>
      <c r="B150" s="210" t="s">
        <v>1182</v>
      </c>
      <c r="C150" s="12" t="s">
        <v>1034</v>
      </c>
      <c r="D150" s="18"/>
      <c r="E150" s="13"/>
      <c r="F150" s="13"/>
      <c r="G150" s="13"/>
      <c r="H150" s="13"/>
      <c r="I150" s="13"/>
      <c r="J150" s="13"/>
      <c r="K150" s="13"/>
      <c r="L150" s="13"/>
      <c r="M150" s="13"/>
    </row>
    <row r="151" spans="1:13" x14ac:dyDescent="0.35">
      <c r="A151" s="210" t="s">
        <v>1185</v>
      </c>
      <c r="B151" s="210" t="s">
        <v>1182</v>
      </c>
      <c r="C151" s="12" t="s">
        <v>1034</v>
      </c>
      <c r="D151" s="18"/>
      <c r="E151" s="13"/>
      <c r="F151" s="13"/>
      <c r="G151" s="13"/>
      <c r="H151" s="13"/>
      <c r="I151" s="13"/>
      <c r="J151" s="13"/>
      <c r="K151" s="13"/>
      <c r="L151" s="13"/>
      <c r="M151" s="13"/>
    </row>
    <row r="152" spans="1:13" x14ac:dyDescent="0.35">
      <c r="A152" s="210" t="s">
        <v>1186</v>
      </c>
      <c r="B152" s="210" t="s">
        <v>1187</v>
      </c>
      <c r="C152" s="12" t="s">
        <v>1034</v>
      </c>
      <c r="D152" s="18"/>
      <c r="E152" s="13"/>
      <c r="F152" s="13"/>
      <c r="G152" s="13"/>
      <c r="H152" s="13"/>
      <c r="I152" s="13"/>
      <c r="J152" s="13"/>
      <c r="K152" s="13"/>
      <c r="L152" s="13"/>
      <c r="M152" s="13"/>
    </row>
    <row r="153" spans="1:13" x14ac:dyDescent="0.35">
      <c r="A153" s="210" t="s">
        <v>1188</v>
      </c>
      <c r="B153" s="210" t="s">
        <v>1187</v>
      </c>
      <c r="C153" s="12" t="s">
        <v>1034</v>
      </c>
      <c r="D153" s="18"/>
      <c r="E153" s="13"/>
      <c r="F153" s="13"/>
      <c r="G153" s="13"/>
      <c r="H153" s="13"/>
      <c r="I153" s="13"/>
      <c r="J153" s="13"/>
      <c r="K153" s="13"/>
      <c r="L153" s="13"/>
      <c r="M153" s="13"/>
    </row>
    <row r="154" spans="1:13" x14ac:dyDescent="0.35">
      <c r="A154" s="210" t="s">
        <v>1189</v>
      </c>
      <c r="B154" s="210" t="s">
        <v>1187</v>
      </c>
      <c r="C154" s="12" t="s">
        <v>1034</v>
      </c>
      <c r="D154" s="18"/>
      <c r="E154" s="13"/>
      <c r="F154" s="13"/>
      <c r="G154" s="13"/>
      <c r="H154" s="13"/>
      <c r="I154" s="13"/>
      <c r="J154" s="13"/>
      <c r="K154" s="13"/>
      <c r="L154" s="13"/>
      <c r="M154" s="13"/>
    </row>
    <row r="155" spans="1:13" x14ac:dyDescent="0.35">
      <c r="A155" s="210" t="s">
        <v>1190</v>
      </c>
      <c r="B155" s="210" t="s">
        <v>1187</v>
      </c>
      <c r="C155" s="12" t="s">
        <v>1034</v>
      </c>
      <c r="D155" s="18"/>
      <c r="E155" s="13"/>
      <c r="F155" s="13"/>
      <c r="G155" s="13"/>
      <c r="H155" s="13"/>
      <c r="I155" s="13"/>
      <c r="J155" s="13"/>
      <c r="K155" s="13"/>
      <c r="L155" s="13"/>
      <c r="M155" s="13"/>
    </row>
    <row r="156" spans="1:13" x14ac:dyDescent="0.35">
      <c r="A156" s="211" t="s">
        <v>1191</v>
      </c>
      <c r="B156" s="211" t="s">
        <v>1192</v>
      </c>
      <c r="C156" s="12" t="s">
        <v>1034</v>
      </c>
      <c r="D156" s="18"/>
      <c r="E156" s="13"/>
      <c r="F156" s="13"/>
      <c r="G156" s="13"/>
      <c r="H156" s="13"/>
      <c r="I156" s="13"/>
      <c r="J156" s="13"/>
      <c r="K156" s="13"/>
      <c r="L156" s="13"/>
      <c r="M156" s="13"/>
    </row>
    <row r="157" spans="1:13" x14ac:dyDescent="0.35">
      <c r="A157" s="211" t="s">
        <v>1193</v>
      </c>
      <c r="B157" s="211" t="s">
        <v>1192</v>
      </c>
      <c r="C157" s="12" t="s">
        <v>1034</v>
      </c>
      <c r="D157" s="18"/>
      <c r="E157" s="13"/>
      <c r="F157" s="13"/>
      <c r="G157" s="13"/>
      <c r="H157" s="13"/>
      <c r="I157" s="13"/>
      <c r="J157" s="13"/>
      <c r="K157" s="13"/>
      <c r="L157" s="13"/>
      <c r="M157" s="13"/>
    </row>
    <row r="158" spans="1:13" x14ac:dyDescent="0.35">
      <c r="A158" s="211" t="s">
        <v>1194</v>
      </c>
      <c r="B158" s="211" t="s">
        <v>1192</v>
      </c>
      <c r="C158" s="12" t="s">
        <v>1034</v>
      </c>
      <c r="D158" s="18"/>
      <c r="E158" s="13"/>
      <c r="F158" s="13"/>
      <c r="G158" s="13"/>
      <c r="H158" s="13"/>
      <c r="I158" s="13"/>
      <c r="J158" s="13"/>
      <c r="K158" s="13"/>
      <c r="L158" s="13"/>
      <c r="M158" s="13"/>
    </row>
    <row r="159" spans="1:13" x14ac:dyDescent="0.35">
      <c r="A159" s="211" t="s">
        <v>1195</v>
      </c>
      <c r="B159" s="211" t="s">
        <v>1192</v>
      </c>
      <c r="C159" s="12" t="s">
        <v>1034</v>
      </c>
      <c r="D159" s="18"/>
      <c r="E159" s="13"/>
      <c r="F159" s="13"/>
      <c r="G159" s="13"/>
      <c r="H159" s="13"/>
      <c r="I159" s="13"/>
      <c r="J159" s="13"/>
      <c r="K159" s="13"/>
      <c r="L159" s="13"/>
      <c r="M159" s="13"/>
    </row>
    <row r="160" spans="1:13" x14ac:dyDescent="0.35">
      <c r="A160" s="211" t="s">
        <v>1196</v>
      </c>
      <c r="B160" s="211" t="s">
        <v>1192</v>
      </c>
      <c r="C160" s="12" t="s">
        <v>1034</v>
      </c>
      <c r="D160" s="18"/>
      <c r="E160" s="13"/>
      <c r="F160" s="13"/>
      <c r="G160" s="13"/>
      <c r="H160" s="13"/>
      <c r="I160" s="13"/>
      <c r="J160" s="13"/>
      <c r="K160" s="13"/>
      <c r="L160" s="13"/>
      <c r="M160" s="13"/>
    </row>
    <row r="161" spans="1:13" x14ac:dyDescent="0.35">
      <c r="A161" s="211" t="s">
        <v>1197</v>
      </c>
      <c r="B161" s="211" t="s">
        <v>1192</v>
      </c>
      <c r="C161" s="12" t="s">
        <v>1034</v>
      </c>
      <c r="D161" s="18"/>
      <c r="E161" s="13"/>
      <c r="F161" s="13"/>
      <c r="G161" s="13"/>
      <c r="H161" s="13"/>
      <c r="I161" s="13"/>
      <c r="J161" s="13"/>
      <c r="K161" s="13"/>
      <c r="L161" s="13"/>
      <c r="M161" s="13"/>
    </row>
    <row r="162" spans="1:13" x14ac:dyDescent="0.35">
      <c r="A162" s="211" t="s">
        <v>1198</v>
      </c>
      <c r="B162" s="211" t="s">
        <v>1192</v>
      </c>
      <c r="C162" s="18"/>
      <c r="D162" s="12" t="s">
        <v>1034</v>
      </c>
      <c r="E162" s="13"/>
      <c r="F162" s="13"/>
      <c r="G162" s="13"/>
      <c r="H162" s="13"/>
      <c r="I162" s="13"/>
      <c r="J162" s="13"/>
      <c r="K162" s="13"/>
      <c r="L162" s="13"/>
      <c r="M162" s="13"/>
    </row>
    <row r="163" spans="1:13" x14ac:dyDescent="0.35">
      <c r="A163" s="212" t="s">
        <v>1199</v>
      </c>
      <c r="B163" s="212" t="s">
        <v>1200</v>
      </c>
      <c r="C163" s="18"/>
      <c r="D163" s="12" t="s">
        <v>1034</v>
      </c>
      <c r="E163" s="13"/>
      <c r="F163" s="13"/>
      <c r="G163" s="13"/>
      <c r="H163" s="13"/>
      <c r="I163" s="13"/>
      <c r="J163" s="13"/>
      <c r="K163" s="13"/>
      <c r="L163" s="13"/>
      <c r="M163" s="13"/>
    </row>
    <row r="164" spans="1:13" x14ac:dyDescent="0.35">
      <c r="A164" s="212" t="s">
        <v>1201</v>
      </c>
      <c r="B164" s="212" t="s">
        <v>1200</v>
      </c>
      <c r="C164" s="18"/>
      <c r="D164" s="12" t="s">
        <v>1034</v>
      </c>
      <c r="E164" s="13"/>
      <c r="F164" s="13"/>
      <c r="G164" s="13"/>
      <c r="H164" s="13"/>
      <c r="I164" s="13"/>
      <c r="J164" s="13"/>
      <c r="K164" s="13"/>
      <c r="L164" s="13"/>
      <c r="M164" s="13"/>
    </row>
    <row r="165" spans="1:13" x14ac:dyDescent="0.35">
      <c r="A165" s="212" t="s">
        <v>1202</v>
      </c>
      <c r="B165" s="212" t="s">
        <v>1203</v>
      </c>
      <c r="C165" s="18"/>
      <c r="D165" s="12"/>
      <c r="E165" s="13"/>
      <c r="F165" s="13"/>
      <c r="G165" s="13"/>
      <c r="H165" s="13"/>
      <c r="I165" s="12" t="s">
        <v>1034</v>
      </c>
      <c r="J165" s="13"/>
      <c r="K165" s="13"/>
      <c r="L165" s="13"/>
      <c r="M165" s="13"/>
    </row>
    <row r="166" spans="1:13" x14ac:dyDescent="0.35">
      <c r="A166" s="212" t="s">
        <v>1204</v>
      </c>
      <c r="B166" s="212" t="s">
        <v>1203</v>
      </c>
      <c r="C166" s="18"/>
      <c r="D166" s="12"/>
      <c r="E166" s="13"/>
      <c r="F166" s="13"/>
      <c r="G166" s="13"/>
      <c r="H166" s="13"/>
      <c r="I166" s="12" t="s">
        <v>1034</v>
      </c>
      <c r="J166" s="13"/>
      <c r="K166" s="13"/>
      <c r="L166" s="13"/>
      <c r="M166" s="13"/>
    </row>
    <row r="167" spans="1:13" x14ac:dyDescent="0.35">
      <c r="A167" s="212" t="s">
        <v>1205</v>
      </c>
      <c r="B167" s="212" t="s">
        <v>1203</v>
      </c>
      <c r="C167" s="18"/>
      <c r="D167" s="12"/>
      <c r="E167" s="13"/>
      <c r="F167" s="13"/>
      <c r="G167" s="13"/>
      <c r="H167" s="13"/>
      <c r="I167" s="12" t="s">
        <v>1034</v>
      </c>
      <c r="J167" s="13"/>
      <c r="K167" s="13"/>
      <c r="L167" s="13"/>
      <c r="M167" s="13"/>
    </row>
    <row r="168" spans="1:13" x14ac:dyDescent="0.35">
      <c r="A168" s="212" t="s">
        <v>1206</v>
      </c>
      <c r="B168" s="212" t="s">
        <v>1203</v>
      </c>
      <c r="C168" s="18"/>
      <c r="D168" s="12"/>
      <c r="E168" s="13"/>
      <c r="F168" s="13"/>
      <c r="G168" s="13"/>
      <c r="H168" s="13"/>
      <c r="I168" s="12" t="s">
        <v>1034</v>
      </c>
      <c r="J168" s="13"/>
      <c r="K168" s="13"/>
      <c r="L168" s="13"/>
      <c r="M168" s="13"/>
    </row>
    <row r="169" spans="1:13" x14ac:dyDescent="0.35">
      <c r="A169" s="211" t="s">
        <v>1207</v>
      </c>
      <c r="B169" s="211" t="s">
        <v>1208</v>
      </c>
      <c r="C169" s="18"/>
      <c r="D169" s="12"/>
      <c r="E169" s="13"/>
      <c r="F169" s="13"/>
      <c r="G169" s="13"/>
      <c r="H169" s="13"/>
      <c r="I169" s="12" t="s">
        <v>1034</v>
      </c>
      <c r="J169" s="13"/>
      <c r="K169" s="13"/>
      <c r="L169" s="13"/>
      <c r="M169" s="13"/>
    </row>
    <row r="170" spans="1:13" x14ac:dyDescent="0.35">
      <c r="A170" s="211" t="s">
        <v>1209</v>
      </c>
      <c r="B170" s="211" t="s">
        <v>1208</v>
      </c>
      <c r="C170" s="18"/>
      <c r="D170" s="12"/>
      <c r="E170" s="13"/>
      <c r="F170" s="13"/>
      <c r="G170" s="13"/>
      <c r="H170" s="13"/>
      <c r="I170" s="12" t="s">
        <v>1034</v>
      </c>
      <c r="J170" s="13"/>
      <c r="K170" s="13"/>
      <c r="L170" s="13"/>
      <c r="M170" s="13"/>
    </row>
    <row r="171" spans="1:13" x14ac:dyDescent="0.35">
      <c r="A171" s="211" t="s">
        <v>1210</v>
      </c>
      <c r="B171" s="211" t="s">
        <v>1208</v>
      </c>
      <c r="C171" s="18"/>
      <c r="D171" s="12"/>
      <c r="E171" s="13"/>
      <c r="F171" s="13"/>
      <c r="G171" s="13"/>
      <c r="H171" s="13"/>
      <c r="I171" s="12" t="s">
        <v>1034</v>
      </c>
      <c r="J171" s="13"/>
      <c r="K171" s="13"/>
      <c r="L171" s="13"/>
      <c r="M171" s="13"/>
    </row>
    <row r="172" spans="1:13" x14ac:dyDescent="0.35">
      <c r="A172" s="211" t="s">
        <v>1211</v>
      </c>
      <c r="B172" s="211" t="s">
        <v>1208</v>
      </c>
      <c r="C172" s="18"/>
      <c r="D172" s="12"/>
      <c r="E172" s="13"/>
      <c r="F172" s="13"/>
      <c r="G172" s="13"/>
      <c r="H172" s="13"/>
      <c r="I172" s="12" t="s">
        <v>1034</v>
      </c>
      <c r="J172" s="13"/>
      <c r="K172" s="13"/>
      <c r="L172" s="13"/>
      <c r="M172" s="13"/>
    </row>
    <row r="173" spans="1:13" x14ac:dyDescent="0.35">
      <c r="A173" s="211" t="s">
        <v>1212</v>
      </c>
      <c r="B173" s="211" t="s">
        <v>1208</v>
      </c>
      <c r="C173" s="18"/>
      <c r="D173" s="12"/>
      <c r="E173" s="13"/>
      <c r="F173" s="13"/>
      <c r="G173" s="13"/>
      <c r="H173" s="13"/>
      <c r="I173" s="12" t="s">
        <v>1034</v>
      </c>
      <c r="J173" s="13"/>
      <c r="K173" s="13"/>
      <c r="L173" s="13"/>
      <c r="M173" s="13"/>
    </row>
    <row r="174" spans="1:13" x14ac:dyDescent="0.35">
      <c r="A174" s="14"/>
      <c r="B174" s="14"/>
    </row>
    <row r="175" spans="1:13" x14ac:dyDescent="0.35">
      <c r="A175" s="14"/>
      <c r="B175" s="14"/>
    </row>
    <row r="176" spans="1:13" x14ac:dyDescent="0.35">
      <c r="A176" s="14"/>
      <c r="B176" s="14"/>
    </row>
    <row r="177" spans="1:2" x14ac:dyDescent="0.35">
      <c r="A177" s="14"/>
      <c r="B177" s="14"/>
    </row>
    <row r="178" spans="1:2" x14ac:dyDescent="0.35">
      <c r="A178" s="14"/>
      <c r="B178" s="14"/>
    </row>
    <row r="179" spans="1:2" x14ac:dyDescent="0.35">
      <c r="A179" s="14"/>
      <c r="B179" s="14"/>
    </row>
    <row r="180" spans="1:2" x14ac:dyDescent="0.35">
      <c r="A180" s="14"/>
      <c r="B180" s="14"/>
    </row>
    <row r="181" spans="1:2" x14ac:dyDescent="0.35">
      <c r="A181" s="14"/>
      <c r="B181" s="14"/>
    </row>
    <row r="182" spans="1:2" x14ac:dyDescent="0.35">
      <c r="A182" s="14"/>
      <c r="B182" s="14"/>
    </row>
    <row r="183" spans="1:2" x14ac:dyDescent="0.35">
      <c r="A183" s="14"/>
      <c r="B183" s="14"/>
    </row>
    <row r="184" spans="1:2" x14ac:dyDescent="0.35">
      <c r="A184" s="14"/>
      <c r="B184" s="14"/>
    </row>
    <row r="185" spans="1:2" x14ac:dyDescent="0.35">
      <c r="A185" s="14"/>
      <c r="B185" s="14"/>
    </row>
    <row r="186" spans="1:2" x14ac:dyDescent="0.35">
      <c r="A186" s="14"/>
      <c r="B186" s="14"/>
    </row>
    <row r="187" spans="1:2" x14ac:dyDescent="0.35">
      <c r="A187" s="14"/>
      <c r="B187" s="14"/>
    </row>
    <row r="188" spans="1:2" x14ac:dyDescent="0.35">
      <c r="A188" s="14"/>
      <c r="B188" s="14"/>
    </row>
    <row r="189" spans="1:2" x14ac:dyDescent="0.35">
      <c r="A189" s="14"/>
      <c r="B189" s="14"/>
    </row>
    <row r="190" spans="1:2" x14ac:dyDescent="0.35">
      <c r="A190" s="14"/>
      <c r="B190" s="14"/>
    </row>
    <row r="191" spans="1:2" x14ac:dyDescent="0.35">
      <c r="A191" s="14"/>
      <c r="B191" s="14"/>
    </row>
    <row r="192" spans="1:2" x14ac:dyDescent="0.35">
      <c r="A192" s="14"/>
      <c r="B192" s="14"/>
    </row>
    <row r="193" spans="1:2" x14ac:dyDescent="0.35">
      <c r="A193" s="14"/>
      <c r="B193" s="14"/>
    </row>
    <row r="194" spans="1:2" x14ac:dyDescent="0.35">
      <c r="A194" s="14"/>
      <c r="B194" s="14"/>
    </row>
    <row r="195" spans="1:2" x14ac:dyDescent="0.35">
      <c r="A195" s="14"/>
      <c r="B195" s="14"/>
    </row>
    <row r="196" spans="1:2" x14ac:dyDescent="0.35">
      <c r="A196" s="14"/>
      <c r="B196" s="14"/>
    </row>
    <row r="197" spans="1:2" x14ac:dyDescent="0.35">
      <c r="A197" s="14"/>
      <c r="B197" s="14"/>
    </row>
    <row r="198" spans="1:2" x14ac:dyDescent="0.35">
      <c r="A198" s="14"/>
      <c r="B198" s="14"/>
    </row>
    <row r="199" spans="1:2" x14ac:dyDescent="0.35">
      <c r="A199" s="14"/>
      <c r="B199" s="14"/>
    </row>
    <row r="200" spans="1:2" x14ac:dyDescent="0.35">
      <c r="A200" s="14"/>
      <c r="B200" s="14"/>
    </row>
    <row r="201" spans="1:2" x14ac:dyDescent="0.35">
      <c r="A201" s="14"/>
      <c r="B201" s="14"/>
    </row>
    <row r="202" spans="1:2" x14ac:dyDescent="0.35">
      <c r="A202" s="14"/>
      <c r="B202" s="14"/>
    </row>
    <row r="203" spans="1:2" x14ac:dyDescent="0.35">
      <c r="A203" s="14"/>
      <c r="B203" s="14"/>
    </row>
    <row r="204" spans="1:2" x14ac:dyDescent="0.35">
      <c r="A204" s="14"/>
      <c r="B204" s="14"/>
    </row>
    <row r="205" spans="1:2" x14ac:dyDescent="0.35">
      <c r="A205" s="14"/>
      <c r="B205" s="14"/>
    </row>
    <row r="206" spans="1:2" x14ac:dyDescent="0.35">
      <c r="A206" s="14"/>
      <c r="B206" s="14"/>
    </row>
    <row r="207" spans="1:2" x14ac:dyDescent="0.35">
      <c r="A207" s="14"/>
      <c r="B207" s="14"/>
    </row>
    <row r="208" spans="1:2" x14ac:dyDescent="0.35">
      <c r="A208" s="14"/>
      <c r="B208" s="14"/>
    </row>
    <row r="209" spans="1:2" x14ac:dyDescent="0.35">
      <c r="A209" s="14"/>
      <c r="B209" s="14"/>
    </row>
    <row r="210" spans="1:2" x14ac:dyDescent="0.35">
      <c r="A210" s="14"/>
      <c r="B210" s="14"/>
    </row>
    <row r="211" spans="1:2" x14ac:dyDescent="0.35">
      <c r="A211" s="14"/>
      <c r="B211" s="14"/>
    </row>
    <row r="212" spans="1:2" x14ac:dyDescent="0.35">
      <c r="A212" s="14"/>
      <c r="B212" s="14"/>
    </row>
    <row r="213" spans="1:2" x14ac:dyDescent="0.35">
      <c r="A213" s="14"/>
      <c r="B213" s="14"/>
    </row>
    <row r="214" spans="1:2" x14ac:dyDescent="0.35">
      <c r="A214" s="14"/>
      <c r="B214" s="14"/>
    </row>
    <row r="215" spans="1:2" x14ac:dyDescent="0.35">
      <c r="A215" s="14"/>
      <c r="B215" s="14"/>
    </row>
    <row r="216" spans="1:2" x14ac:dyDescent="0.35">
      <c r="A216" s="14"/>
      <c r="B216" s="14"/>
    </row>
    <row r="217" spans="1:2" x14ac:dyDescent="0.35">
      <c r="A217" s="14"/>
      <c r="B217" s="14"/>
    </row>
    <row r="218" spans="1:2" x14ac:dyDescent="0.35">
      <c r="A218" s="14"/>
      <c r="B218" s="14"/>
    </row>
    <row r="219" spans="1:2" x14ac:dyDescent="0.35">
      <c r="A219" s="14"/>
      <c r="B219" s="14"/>
    </row>
    <row r="220" spans="1:2" x14ac:dyDescent="0.35">
      <c r="A220" s="14"/>
      <c r="B220" s="14"/>
    </row>
    <row r="221" spans="1:2" x14ac:dyDescent="0.35">
      <c r="A221" s="14"/>
      <c r="B221" s="14"/>
    </row>
    <row r="222" spans="1:2" x14ac:dyDescent="0.35">
      <c r="A222" s="14"/>
      <c r="B222" s="14"/>
    </row>
    <row r="223" spans="1:2" x14ac:dyDescent="0.35">
      <c r="A223" s="14"/>
      <c r="B223" s="14"/>
    </row>
    <row r="224" spans="1:2" x14ac:dyDescent="0.35">
      <c r="A224" s="14"/>
      <c r="B224" s="14"/>
    </row>
    <row r="225" spans="1:2" x14ac:dyDescent="0.35">
      <c r="A225" s="14"/>
      <c r="B225" s="14"/>
    </row>
    <row r="226" spans="1:2" x14ac:dyDescent="0.35">
      <c r="A226" s="14"/>
      <c r="B226" s="14"/>
    </row>
    <row r="227" spans="1:2" x14ac:dyDescent="0.35">
      <c r="A227" s="14"/>
      <c r="B227" s="14"/>
    </row>
    <row r="228" spans="1:2" x14ac:dyDescent="0.35">
      <c r="A228" s="14"/>
      <c r="B228" s="14"/>
    </row>
    <row r="229" spans="1:2" x14ac:dyDescent="0.35">
      <c r="A229" s="14"/>
      <c r="B229" s="14"/>
    </row>
    <row r="230" spans="1:2" x14ac:dyDescent="0.35">
      <c r="A230" s="14"/>
      <c r="B230" s="14"/>
    </row>
    <row r="231" spans="1:2" x14ac:dyDescent="0.35">
      <c r="A231" s="14"/>
      <c r="B231" s="14"/>
    </row>
    <row r="232" spans="1:2" x14ac:dyDescent="0.35">
      <c r="A232" s="14"/>
      <c r="B232" s="14"/>
    </row>
    <row r="233" spans="1:2" x14ac:dyDescent="0.35">
      <c r="A233" s="14"/>
      <c r="B233" s="14"/>
    </row>
    <row r="234" spans="1:2" x14ac:dyDescent="0.35">
      <c r="A234" s="14"/>
      <c r="B234" s="14"/>
    </row>
    <row r="235" spans="1:2" x14ac:dyDescent="0.35">
      <c r="A235" s="14"/>
      <c r="B235" s="14"/>
    </row>
    <row r="236" spans="1:2" x14ac:dyDescent="0.35">
      <c r="A236" s="14"/>
      <c r="B236" s="14"/>
    </row>
    <row r="237" spans="1:2" x14ac:dyDescent="0.35">
      <c r="A237" s="14"/>
      <c r="B237" s="14"/>
    </row>
    <row r="238" spans="1:2" x14ac:dyDescent="0.35">
      <c r="A238" s="14"/>
      <c r="B238" s="14"/>
    </row>
    <row r="239" spans="1:2" x14ac:dyDescent="0.35">
      <c r="A239" s="14"/>
      <c r="B239" s="14"/>
    </row>
    <row r="240" spans="1:2" x14ac:dyDescent="0.35">
      <c r="A240" s="14"/>
      <c r="B240" s="14"/>
    </row>
    <row r="241" spans="1:2" x14ac:dyDescent="0.35">
      <c r="A241" s="14"/>
      <c r="B241" s="14"/>
    </row>
    <row r="242" spans="1:2" x14ac:dyDescent="0.35">
      <c r="A242" s="14"/>
      <c r="B242" s="14"/>
    </row>
    <row r="243" spans="1:2" x14ac:dyDescent="0.35">
      <c r="A243" s="14"/>
      <c r="B243" s="14"/>
    </row>
    <row r="244" spans="1:2" x14ac:dyDescent="0.35">
      <c r="A244" s="14"/>
      <c r="B244" s="14"/>
    </row>
    <row r="245" spans="1:2" x14ac:dyDescent="0.35">
      <c r="A245" s="14"/>
      <c r="B245" s="14"/>
    </row>
    <row r="246" spans="1:2" x14ac:dyDescent="0.35">
      <c r="A246" s="14"/>
      <c r="B246" s="14"/>
    </row>
    <row r="247" spans="1:2" x14ac:dyDescent="0.35">
      <c r="A247" s="14"/>
      <c r="B247" s="14"/>
    </row>
    <row r="248" spans="1:2" x14ac:dyDescent="0.35">
      <c r="A248" s="14"/>
      <c r="B248" s="14"/>
    </row>
    <row r="249" spans="1:2" x14ac:dyDescent="0.35">
      <c r="A249" s="14"/>
      <c r="B249" s="14"/>
    </row>
    <row r="250" spans="1:2" x14ac:dyDescent="0.35">
      <c r="A250" s="14"/>
      <c r="B250" s="14"/>
    </row>
    <row r="251" spans="1:2" x14ac:dyDescent="0.35">
      <c r="A251" s="14"/>
      <c r="B251" s="14"/>
    </row>
    <row r="252" spans="1:2" x14ac:dyDescent="0.35">
      <c r="A252" s="14"/>
      <c r="B252" s="14"/>
    </row>
    <row r="253" spans="1:2" x14ac:dyDescent="0.35">
      <c r="A253" s="14"/>
      <c r="B253" s="14"/>
    </row>
    <row r="254" spans="1:2" x14ac:dyDescent="0.35">
      <c r="A254" s="14"/>
      <c r="B254" s="14"/>
    </row>
    <row r="255" spans="1:2" x14ac:dyDescent="0.35">
      <c r="A255" s="14"/>
      <c r="B255" s="14"/>
    </row>
    <row r="256" spans="1:2" x14ac:dyDescent="0.35">
      <c r="A256" s="14"/>
      <c r="B256" s="14"/>
    </row>
    <row r="257" spans="1:2" x14ac:dyDescent="0.35">
      <c r="A257" s="14"/>
      <c r="B257" s="14"/>
    </row>
    <row r="258" spans="1:2" x14ac:dyDescent="0.35">
      <c r="A258" s="14"/>
      <c r="B258" s="14"/>
    </row>
    <row r="259" spans="1:2" x14ac:dyDescent="0.35">
      <c r="A259" s="14"/>
      <c r="B259" s="14"/>
    </row>
    <row r="260" spans="1:2" x14ac:dyDescent="0.35">
      <c r="A260" s="14"/>
      <c r="B260" s="14"/>
    </row>
    <row r="261" spans="1:2" x14ac:dyDescent="0.35">
      <c r="A261" s="14"/>
      <c r="B261" s="14"/>
    </row>
    <row r="262" spans="1:2" x14ac:dyDescent="0.35">
      <c r="A262" s="14"/>
      <c r="B262" s="14"/>
    </row>
    <row r="263" spans="1:2" x14ac:dyDescent="0.35">
      <c r="A263" s="14"/>
      <c r="B263" s="14"/>
    </row>
    <row r="264" spans="1:2" x14ac:dyDescent="0.35">
      <c r="A264" s="14"/>
      <c r="B264" s="14"/>
    </row>
    <row r="265" spans="1:2" x14ac:dyDescent="0.35">
      <c r="A265" s="14"/>
      <c r="B265" s="14"/>
    </row>
    <row r="266" spans="1:2" x14ac:dyDescent="0.35">
      <c r="A266" s="14"/>
      <c r="B266" s="14"/>
    </row>
    <row r="267" spans="1:2" x14ac:dyDescent="0.35">
      <c r="A267" s="14"/>
      <c r="B267" s="14"/>
    </row>
    <row r="268" spans="1:2" x14ac:dyDescent="0.35">
      <c r="A268" s="14"/>
      <c r="B268" s="14"/>
    </row>
    <row r="269" spans="1:2" x14ac:dyDescent="0.35">
      <c r="A269" s="14"/>
      <c r="B269" s="14"/>
    </row>
    <row r="270" spans="1:2" x14ac:dyDescent="0.35">
      <c r="A270" s="14"/>
      <c r="B270" s="14"/>
    </row>
    <row r="271" spans="1:2" x14ac:dyDescent="0.35">
      <c r="A271" s="14"/>
      <c r="B271" s="14"/>
    </row>
    <row r="272" spans="1:2" x14ac:dyDescent="0.35">
      <c r="A272" s="14"/>
      <c r="B272" s="14"/>
    </row>
    <row r="273" spans="1:2" x14ac:dyDescent="0.35">
      <c r="A273" s="14"/>
      <c r="B273" s="14"/>
    </row>
    <row r="274" spans="1:2" x14ac:dyDescent="0.35">
      <c r="A274" s="14"/>
      <c r="B274" s="14"/>
    </row>
    <row r="275" spans="1:2" x14ac:dyDescent="0.35">
      <c r="A275" s="14"/>
      <c r="B275" s="14"/>
    </row>
    <row r="276" spans="1:2" x14ac:dyDescent="0.35">
      <c r="A276" s="14"/>
      <c r="B276" s="14"/>
    </row>
    <row r="277" spans="1:2" x14ac:dyDescent="0.35">
      <c r="A277" s="14"/>
      <c r="B277" s="14"/>
    </row>
    <row r="278" spans="1:2" x14ac:dyDescent="0.35">
      <c r="A278" s="14"/>
      <c r="B278" s="14"/>
    </row>
    <row r="279" spans="1:2" x14ac:dyDescent="0.35">
      <c r="A279" s="14"/>
      <c r="B279" s="14"/>
    </row>
    <row r="280" spans="1:2" x14ac:dyDescent="0.35">
      <c r="A280" s="14"/>
      <c r="B280" s="14"/>
    </row>
    <row r="281" spans="1:2" x14ac:dyDescent="0.35">
      <c r="A281" s="14"/>
      <c r="B281" s="14"/>
    </row>
    <row r="282" spans="1:2" x14ac:dyDescent="0.35">
      <c r="A282" s="14"/>
      <c r="B282" s="14"/>
    </row>
    <row r="283" spans="1:2" x14ac:dyDescent="0.35">
      <c r="A283" s="14"/>
      <c r="B283" s="14"/>
    </row>
    <row r="284" spans="1:2" x14ac:dyDescent="0.35">
      <c r="A284" s="14"/>
      <c r="B284" s="14"/>
    </row>
    <row r="285" spans="1:2" x14ac:dyDescent="0.35">
      <c r="A285" s="14"/>
      <c r="B285" s="14"/>
    </row>
    <row r="286" spans="1:2" x14ac:dyDescent="0.35">
      <c r="A286" s="14"/>
      <c r="B286" s="14"/>
    </row>
    <row r="287" spans="1:2" x14ac:dyDescent="0.35">
      <c r="A287" s="14"/>
      <c r="B287" s="14"/>
    </row>
    <row r="288" spans="1:2" x14ac:dyDescent="0.35">
      <c r="A288" s="14"/>
      <c r="B288" s="14"/>
    </row>
    <row r="289" spans="1:2" x14ac:dyDescent="0.35">
      <c r="A289" s="14"/>
      <c r="B289" s="14"/>
    </row>
    <row r="290" spans="1:2" x14ac:dyDescent="0.35">
      <c r="A290" s="14"/>
      <c r="B290" s="14"/>
    </row>
    <row r="291" spans="1:2" x14ac:dyDescent="0.35">
      <c r="A291" s="14"/>
      <c r="B291" s="14"/>
    </row>
    <row r="292" spans="1:2" x14ac:dyDescent="0.35">
      <c r="A292" s="14"/>
      <c r="B292" s="14"/>
    </row>
    <row r="293" spans="1:2" x14ac:dyDescent="0.35">
      <c r="A293" s="14"/>
      <c r="B293" s="14"/>
    </row>
    <row r="294" spans="1:2" x14ac:dyDescent="0.35">
      <c r="A294" s="14"/>
      <c r="B294" s="14"/>
    </row>
    <row r="295" spans="1:2" x14ac:dyDescent="0.35">
      <c r="A295" s="14"/>
      <c r="B295" s="14"/>
    </row>
    <row r="296" spans="1:2" x14ac:dyDescent="0.35">
      <c r="A296" s="14"/>
      <c r="B296" s="14"/>
    </row>
    <row r="297" spans="1:2" x14ac:dyDescent="0.35">
      <c r="A297" s="14"/>
      <c r="B297" s="14"/>
    </row>
    <row r="298" spans="1:2" x14ac:dyDescent="0.35">
      <c r="A298" s="14"/>
      <c r="B298" s="14"/>
    </row>
    <row r="299" spans="1:2" x14ac:dyDescent="0.35">
      <c r="A299" s="14"/>
      <c r="B299" s="14"/>
    </row>
    <row r="300" spans="1:2" x14ac:dyDescent="0.35">
      <c r="A300" s="14"/>
      <c r="B300" s="14"/>
    </row>
    <row r="301" spans="1:2" x14ac:dyDescent="0.35">
      <c r="A301" s="14"/>
      <c r="B301" s="14"/>
    </row>
    <row r="302" spans="1:2" x14ac:dyDescent="0.35">
      <c r="A302" s="14"/>
      <c r="B302" s="14"/>
    </row>
    <row r="303" spans="1:2" x14ac:dyDescent="0.35">
      <c r="A303" s="14"/>
      <c r="B303" s="14"/>
    </row>
    <row r="304" spans="1:2" x14ac:dyDescent="0.35">
      <c r="A304" s="14"/>
      <c r="B304" s="14"/>
    </row>
    <row r="305" spans="1:2" x14ac:dyDescent="0.35">
      <c r="A305" s="14"/>
      <c r="B305" s="14"/>
    </row>
    <row r="306" spans="1:2" x14ac:dyDescent="0.35">
      <c r="A306" s="14"/>
      <c r="B306" s="14"/>
    </row>
    <row r="307" spans="1:2" x14ac:dyDescent="0.35">
      <c r="A307" s="14"/>
      <c r="B307" s="14"/>
    </row>
    <row r="308" spans="1:2" x14ac:dyDescent="0.35">
      <c r="A308" s="14"/>
      <c r="B308" s="14"/>
    </row>
    <row r="309" spans="1:2" x14ac:dyDescent="0.35">
      <c r="A309" s="14"/>
      <c r="B309" s="14"/>
    </row>
    <row r="310" spans="1:2" x14ac:dyDescent="0.35">
      <c r="A310" s="14"/>
      <c r="B310" s="14"/>
    </row>
    <row r="311" spans="1:2" x14ac:dyDescent="0.35">
      <c r="A311" s="14"/>
      <c r="B311" s="14"/>
    </row>
    <row r="312" spans="1:2" x14ac:dyDescent="0.35">
      <c r="A312" s="14"/>
      <c r="B312" s="14"/>
    </row>
    <row r="313" spans="1:2" x14ac:dyDescent="0.35">
      <c r="A313" s="14"/>
      <c r="B313" s="14"/>
    </row>
    <row r="314" spans="1:2" x14ac:dyDescent="0.35">
      <c r="A314" s="14"/>
      <c r="B314" s="14"/>
    </row>
    <row r="315" spans="1:2" x14ac:dyDescent="0.35">
      <c r="A315" s="14"/>
      <c r="B315" s="14"/>
    </row>
    <row r="316" spans="1:2" x14ac:dyDescent="0.35">
      <c r="A316" s="14"/>
      <c r="B316" s="14"/>
    </row>
    <row r="317" spans="1:2" x14ac:dyDescent="0.35">
      <c r="A317" s="14"/>
      <c r="B317" s="14"/>
    </row>
    <row r="318" spans="1:2" x14ac:dyDescent="0.35">
      <c r="A318" s="14"/>
      <c r="B318" s="14"/>
    </row>
    <row r="319" spans="1:2" x14ac:dyDescent="0.35">
      <c r="A319" s="14"/>
      <c r="B319" s="14"/>
    </row>
    <row r="320" spans="1:2" x14ac:dyDescent="0.35">
      <c r="A320" s="14"/>
      <c r="B320" s="14"/>
    </row>
    <row r="321" spans="1:2" x14ac:dyDescent="0.35">
      <c r="A321" s="14"/>
      <c r="B321" s="14"/>
    </row>
    <row r="322" spans="1:2" x14ac:dyDescent="0.35">
      <c r="A322" s="14"/>
      <c r="B322" s="14"/>
    </row>
    <row r="323" spans="1:2" x14ac:dyDescent="0.35">
      <c r="A323" s="14"/>
      <c r="B323" s="14"/>
    </row>
    <row r="324" spans="1:2" x14ac:dyDescent="0.35">
      <c r="A324" s="14"/>
      <c r="B324" s="14"/>
    </row>
    <row r="325" spans="1:2" x14ac:dyDescent="0.35">
      <c r="A325" s="14"/>
      <c r="B325" s="14"/>
    </row>
    <row r="326" spans="1:2" x14ac:dyDescent="0.35">
      <c r="A326" s="14"/>
      <c r="B326" s="14"/>
    </row>
    <row r="327" spans="1:2" x14ac:dyDescent="0.35">
      <c r="A327" s="14"/>
      <c r="B327" s="14"/>
    </row>
    <row r="328" spans="1:2" x14ac:dyDescent="0.35">
      <c r="A328" s="14"/>
      <c r="B328" s="14"/>
    </row>
    <row r="329" spans="1:2" x14ac:dyDescent="0.35">
      <c r="A329" s="14"/>
      <c r="B329" s="14"/>
    </row>
    <row r="330" spans="1:2" x14ac:dyDescent="0.35">
      <c r="A330" s="14"/>
      <c r="B330" s="14"/>
    </row>
    <row r="331" spans="1:2" x14ac:dyDescent="0.35">
      <c r="A331" s="14"/>
      <c r="B331" s="14"/>
    </row>
    <row r="332" spans="1:2" x14ac:dyDescent="0.35">
      <c r="A332" s="14"/>
      <c r="B332" s="14"/>
    </row>
    <row r="333" spans="1:2" x14ac:dyDescent="0.35">
      <c r="A333" s="14"/>
      <c r="B333" s="14"/>
    </row>
    <row r="334" spans="1:2" x14ac:dyDescent="0.35">
      <c r="A334" s="14"/>
      <c r="B334" s="14"/>
    </row>
    <row r="335" spans="1:2" x14ac:dyDescent="0.35">
      <c r="A335" s="14"/>
      <c r="B335" s="14"/>
    </row>
    <row r="336" spans="1:2" x14ac:dyDescent="0.35">
      <c r="A336" s="14"/>
      <c r="B336" s="14"/>
    </row>
    <row r="337" spans="1:2" x14ac:dyDescent="0.35">
      <c r="A337" s="14"/>
      <c r="B337" s="14"/>
    </row>
    <row r="338" spans="1:2" x14ac:dyDescent="0.35">
      <c r="A338" s="14"/>
      <c r="B338" s="14"/>
    </row>
    <row r="339" spans="1:2" x14ac:dyDescent="0.35">
      <c r="A339" s="14"/>
      <c r="B339" s="14"/>
    </row>
    <row r="340" spans="1:2" x14ac:dyDescent="0.35">
      <c r="A340" s="14"/>
      <c r="B340" s="14"/>
    </row>
    <row r="341" spans="1:2" x14ac:dyDescent="0.35">
      <c r="A341" s="14"/>
      <c r="B341" s="14"/>
    </row>
    <row r="342" spans="1:2" x14ac:dyDescent="0.35">
      <c r="A342" s="14"/>
      <c r="B342" s="14"/>
    </row>
    <row r="343" spans="1:2" x14ac:dyDescent="0.35">
      <c r="A343" s="14"/>
      <c r="B343" s="14"/>
    </row>
    <row r="344" spans="1:2" x14ac:dyDescent="0.35">
      <c r="A344" s="14"/>
      <c r="B344" s="14"/>
    </row>
    <row r="345" spans="1:2" x14ac:dyDescent="0.35">
      <c r="A345" s="14"/>
      <c r="B345" s="14"/>
    </row>
    <row r="346" spans="1:2" x14ac:dyDescent="0.35">
      <c r="A346" s="14"/>
      <c r="B346" s="14"/>
    </row>
    <row r="347" spans="1:2" x14ac:dyDescent="0.35">
      <c r="A347" s="14"/>
      <c r="B347" s="14"/>
    </row>
    <row r="348" spans="1:2" x14ac:dyDescent="0.35">
      <c r="A348" s="14"/>
      <c r="B348" s="14"/>
    </row>
    <row r="349" spans="1:2" x14ac:dyDescent="0.35">
      <c r="A349" s="14"/>
      <c r="B349" s="14"/>
    </row>
    <row r="350" spans="1:2" x14ac:dyDescent="0.35">
      <c r="A350" s="14"/>
      <c r="B350" s="14"/>
    </row>
    <row r="351" spans="1:2" x14ac:dyDescent="0.35">
      <c r="A351" s="14"/>
      <c r="B351" s="14"/>
    </row>
    <row r="352" spans="1:2" x14ac:dyDescent="0.35">
      <c r="A352" s="14"/>
      <c r="B352" s="14"/>
    </row>
    <row r="353" spans="1:2" x14ac:dyDescent="0.35">
      <c r="A353" s="14"/>
      <c r="B353" s="14"/>
    </row>
    <row r="354" spans="1:2" x14ac:dyDescent="0.35">
      <c r="A354" s="14"/>
      <c r="B354" s="14"/>
    </row>
    <row r="355" spans="1:2" x14ac:dyDescent="0.35">
      <c r="A355" s="14"/>
      <c r="B355" s="14"/>
    </row>
    <row r="356" spans="1:2" x14ac:dyDescent="0.35">
      <c r="A356" s="14"/>
      <c r="B356" s="14"/>
    </row>
    <row r="357" spans="1:2" x14ac:dyDescent="0.35">
      <c r="A357" s="14"/>
      <c r="B357" s="14"/>
    </row>
    <row r="358" spans="1:2" x14ac:dyDescent="0.35">
      <c r="A358" s="14"/>
      <c r="B358" s="14"/>
    </row>
    <row r="359" spans="1:2" x14ac:dyDescent="0.35">
      <c r="A359" s="14"/>
      <c r="B359" s="14"/>
    </row>
    <row r="360" spans="1:2" x14ac:dyDescent="0.35">
      <c r="A360" s="14"/>
      <c r="B360" s="14"/>
    </row>
    <row r="361" spans="1:2" x14ac:dyDescent="0.35">
      <c r="A361" s="14"/>
      <c r="B361" s="14"/>
    </row>
    <row r="362" spans="1:2" x14ac:dyDescent="0.35">
      <c r="A362" s="14"/>
      <c r="B362" s="14"/>
    </row>
    <row r="363" spans="1:2" x14ac:dyDescent="0.35">
      <c r="A363" s="14"/>
      <c r="B363" s="14"/>
    </row>
    <row r="364" spans="1:2" x14ac:dyDescent="0.35">
      <c r="A364" s="14"/>
      <c r="B364" s="14"/>
    </row>
    <row r="365" spans="1:2" x14ac:dyDescent="0.35">
      <c r="A365" s="14"/>
      <c r="B365" s="14"/>
    </row>
    <row r="366" spans="1:2" x14ac:dyDescent="0.35">
      <c r="A366" s="14"/>
      <c r="B366" s="14"/>
    </row>
    <row r="367" spans="1:2" x14ac:dyDescent="0.35">
      <c r="A367" s="14"/>
      <c r="B367" s="14"/>
    </row>
    <row r="368" spans="1:2" x14ac:dyDescent="0.35">
      <c r="A368" s="14"/>
      <c r="B368" s="14"/>
    </row>
    <row r="369" spans="1:2" x14ac:dyDescent="0.35">
      <c r="A369" s="14"/>
      <c r="B369" s="14"/>
    </row>
    <row r="370" spans="1:2" x14ac:dyDescent="0.35">
      <c r="A370" s="14"/>
      <c r="B370" s="14"/>
    </row>
    <row r="371" spans="1:2" x14ac:dyDescent="0.35">
      <c r="A371" s="14"/>
      <c r="B371" s="14"/>
    </row>
    <row r="372" spans="1:2" x14ac:dyDescent="0.35">
      <c r="A372" s="14"/>
      <c r="B372" s="14"/>
    </row>
    <row r="373" spans="1:2" x14ac:dyDescent="0.35">
      <c r="A373" s="14"/>
      <c r="B373" s="14"/>
    </row>
    <row r="374" spans="1:2" x14ac:dyDescent="0.35">
      <c r="A374" s="14"/>
      <c r="B374" s="14"/>
    </row>
    <row r="375" spans="1:2" x14ac:dyDescent="0.35">
      <c r="A375" s="14"/>
      <c r="B375" s="14"/>
    </row>
    <row r="376" spans="1:2" x14ac:dyDescent="0.35">
      <c r="A376" s="14"/>
      <c r="B376" s="14"/>
    </row>
    <row r="377" spans="1:2" x14ac:dyDescent="0.35">
      <c r="A377" s="14"/>
      <c r="B377" s="14"/>
    </row>
    <row r="378" spans="1:2" x14ac:dyDescent="0.35">
      <c r="A378" s="14"/>
      <c r="B378" s="14"/>
    </row>
    <row r="379" spans="1:2" x14ac:dyDescent="0.35">
      <c r="A379" s="14"/>
      <c r="B379" s="14"/>
    </row>
    <row r="380" spans="1:2" x14ac:dyDescent="0.35">
      <c r="A380" s="14"/>
      <c r="B380" s="14"/>
    </row>
    <row r="381" spans="1:2" x14ac:dyDescent="0.35">
      <c r="A381" s="14"/>
      <c r="B381" s="14"/>
    </row>
    <row r="382" spans="1:2" x14ac:dyDescent="0.35">
      <c r="A382" s="14"/>
      <c r="B382" s="14"/>
    </row>
    <row r="383" spans="1:2" x14ac:dyDescent="0.35">
      <c r="A383" s="14"/>
      <c r="B383" s="14"/>
    </row>
    <row r="384" spans="1:2" x14ac:dyDescent="0.35">
      <c r="A384" s="14"/>
      <c r="B384" s="14"/>
    </row>
    <row r="385" spans="1:2" x14ac:dyDescent="0.35">
      <c r="A385" s="14"/>
      <c r="B385" s="14"/>
    </row>
    <row r="386" spans="1:2" x14ac:dyDescent="0.35">
      <c r="A386" s="14"/>
      <c r="B386" s="14"/>
    </row>
    <row r="387" spans="1:2" x14ac:dyDescent="0.35">
      <c r="A387" s="14"/>
      <c r="B387" s="14"/>
    </row>
    <row r="388" spans="1:2" x14ac:dyDescent="0.35">
      <c r="A388" s="14"/>
      <c r="B388" s="14"/>
    </row>
    <row r="389" spans="1:2" x14ac:dyDescent="0.35">
      <c r="A389" s="14"/>
      <c r="B389" s="14"/>
    </row>
    <row r="390" spans="1:2" x14ac:dyDescent="0.35">
      <c r="A390" s="14"/>
      <c r="B390" s="14"/>
    </row>
    <row r="391" spans="1:2" x14ac:dyDescent="0.35">
      <c r="A391" s="14"/>
      <c r="B391" s="14"/>
    </row>
    <row r="392" spans="1:2" x14ac:dyDescent="0.35">
      <c r="A392" s="14"/>
      <c r="B392" s="14"/>
    </row>
  </sheetData>
  <pageMargins left="0.70866141732283472" right="0.70866141732283472" top="0.74803149606299213" bottom="0.74803149606299213" header="0.31496062992125984" footer="0.31496062992125984"/>
  <pageSetup paperSize="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H55"/>
  <sheetViews>
    <sheetView zoomScale="80" zoomScaleNormal="80" workbookViewId="0">
      <selection activeCell="E35" sqref="E35"/>
    </sheetView>
  </sheetViews>
  <sheetFormatPr defaultRowHeight="14.5" x14ac:dyDescent="0.35"/>
  <cols>
    <col min="1" max="1" width="7.26953125" style="75" customWidth="1"/>
    <col min="2" max="2" width="27.453125" style="75" customWidth="1"/>
    <col min="3" max="3" width="30.7265625" style="75" customWidth="1"/>
    <col min="4" max="4" width="80.7265625" style="75" customWidth="1"/>
    <col min="6" max="8" width="15.7265625" style="76" customWidth="1"/>
  </cols>
  <sheetData>
    <row r="2" spans="1:8" ht="23" x14ac:dyDescent="0.35">
      <c r="A2" s="68" t="s">
        <v>1213</v>
      </c>
      <c r="B2" s="34"/>
      <c r="C2" s="34"/>
      <c r="F2" s="246"/>
      <c r="G2" s="246"/>
      <c r="H2" s="246"/>
    </row>
    <row r="4" spans="1:8" x14ac:dyDescent="0.35">
      <c r="A4" s="62"/>
      <c r="B4" s="62" t="s">
        <v>1214</v>
      </c>
      <c r="C4" s="61"/>
      <c r="F4" s="246"/>
      <c r="G4" s="246"/>
      <c r="H4" s="246"/>
    </row>
    <row r="5" spans="1:8" x14ac:dyDescent="0.35">
      <c r="A5" s="62"/>
      <c r="B5" s="62"/>
      <c r="C5" s="61"/>
      <c r="F5" s="246"/>
      <c r="G5" s="246"/>
      <c r="H5" s="246"/>
    </row>
    <row r="6" spans="1:8" x14ac:dyDescent="0.35">
      <c r="A6" s="62"/>
      <c r="B6" s="196" t="s">
        <v>124</v>
      </c>
      <c r="C6" s="197" t="s">
        <v>1215</v>
      </c>
      <c r="D6" s="198" t="s">
        <v>1216</v>
      </c>
      <c r="F6" s="246"/>
      <c r="G6" s="246"/>
      <c r="H6" s="246"/>
    </row>
    <row r="7" spans="1:8" x14ac:dyDescent="0.35">
      <c r="A7" s="62"/>
      <c r="B7" s="34"/>
      <c r="C7" s="1"/>
      <c r="D7" s="11"/>
      <c r="F7" s="246"/>
      <c r="G7" s="246"/>
      <c r="H7" s="246"/>
    </row>
    <row r="8" spans="1:8" ht="135" customHeight="1" x14ac:dyDescent="0.35">
      <c r="A8" s="62"/>
      <c r="B8" s="34" t="s">
        <v>218</v>
      </c>
      <c r="C8" s="1" t="s">
        <v>1217</v>
      </c>
      <c r="D8" s="242" t="s">
        <v>1218</v>
      </c>
      <c r="F8" s="246"/>
      <c r="G8" s="246"/>
      <c r="H8" s="246"/>
    </row>
    <row r="9" spans="1:8" x14ac:dyDescent="0.35">
      <c r="A9" s="62"/>
      <c r="B9" s="62"/>
      <c r="C9" s="61"/>
      <c r="F9" s="246"/>
      <c r="G9" s="246"/>
      <c r="H9" s="246"/>
    </row>
    <row r="10" spans="1:8" s="199" customFormat="1" ht="195.5" x14ac:dyDescent="0.3">
      <c r="A10" s="241"/>
      <c r="B10" s="241" t="s">
        <v>140</v>
      </c>
      <c r="C10" s="241" t="s">
        <v>635</v>
      </c>
      <c r="D10" s="242" t="s">
        <v>1219</v>
      </c>
      <c r="F10" s="201"/>
      <c r="G10" s="201"/>
      <c r="H10" s="201"/>
    </row>
    <row r="11" spans="1:8" s="199" customFormat="1" ht="23" x14ac:dyDescent="0.3">
      <c r="A11" s="241"/>
      <c r="B11" s="241"/>
      <c r="C11" s="241"/>
      <c r="D11" s="241"/>
      <c r="F11" s="200" t="s">
        <v>1220</v>
      </c>
      <c r="G11" s="200" t="s">
        <v>1221</v>
      </c>
      <c r="H11" s="200" t="s">
        <v>1222</v>
      </c>
    </row>
    <row r="12" spans="1:8" s="199" customFormat="1" ht="12" x14ac:dyDescent="0.3">
      <c r="A12" s="241"/>
      <c r="B12" s="241"/>
      <c r="C12" s="241"/>
      <c r="D12" s="241"/>
      <c r="F12" s="251" t="s">
        <v>1223</v>
      </c>
      <c r="G12" s="251" t="s">
        <v>1224</v>
      </c>
      <c r="H12" s="251" t="s">
        <v>1225</v>
      </c>
    </row>
    <row r="13" spans="1:8" s="199" customFormat="1" ht="12" x14ac:dyDescent="0.3">
      <c r="A13" s="241"/>
      <c r="B13" s="241"/>
      <c r="C13" s="241"/>
      <c r="D13" s="241"/>
      <c r="F13" s="251" t="s">
        <v>1226</v>
      </c>
      <c r="G13" s="251" t="s">
        <v>1227</v>
      </c>
      <c r="H13" s="251" t="s">
        <v>1228</v>
      </c>
    </row>
    <row r="14" spans="1:8" s="199" customFormat="1" ht="12" x14ac:dyDescent="0.3">
      <c r="A14" s="241"/>
      <c r="B14" s="241"/>
      <c r="C14" s="241"/>
      <c r="D14" s="241"/>
      <c r="F14" s="251" t="s">
        <v>1229</v>
      </c>
      <c r="G14" s="251" t="s">
        <v>1230</v>
      </c>
      <c r="H14" s="251" t="s">
        <v>1225</v>
      </c>
    </row>
    <row r="15" spans="1:8" s="199" customFormat="1" ht="12" x14ac:dyDescent="0.3">
      <c r="A15" s="241"/>
      <c r="B15" s="241"/>
      <c r="C15" s="241"/>
      <c r="D15" s="241"/>
      <c r="F15" s="251" t="s">
        <v>1231</v>
      </c>
      <c r="G15" s="251" t="s">
        <v>1232</v>
      </c>
      <c r="H15" s="251" t="s">
        <v>1233</v>
      </c>
    </row>
    <row r="16" spans="1:8" s="199" customFormat="1" ht="23" x14ac:dyDescent="0.3">
      <c r="A16" s="241"/>
      <c r="B16" s="241"/>
      <c r="C16" s="241"/>
      <c r="D16" s="241"/>
      <c r="F16" s="251" t="s">
        <v>1234</v>
      </c>
      <c r="G16" s="251" t="s">
        <v>1235</v>
      </c>
      <c r="H16" s="251" t="s">
        <v>1236</v>
      </c>
    </row>
    <row r="17" spans="1:8" s="199" customFormat="1" ht="12" x14ac:dyDescent="0.3">
      <c r="A17" s="241"/>
      <c r="B17" s="241"/>
      <c r="C17" s="241"/>
      <c r="D17" s="241"/>
      <c r="F17" s="251" t="s">
        <v>1237</v>
      </c>
      <c r="G17" s="251" t="s">
        <v>1238</v>
      </c>
      <c r="H17" s="251" t="s">
        <v>1233</v>
      </c>
    </row>
    <row r="18" spans="1:8" s="199" customFormat="1" ht="12" x14ac:dyDescent="0.3">
      <c r="A18" s="241"/>
      <c r="B18" s="241"/>
      <c r="C18" s="241"/>
      <c r="D18" s="241"/>
      <c r="F18" s="251" t="s">
        <v>1239</v>
      </c>
      <c r="G18" s="251" t="s">
        <v>1240</v>
      </c>
      <c r="H18" s="251" t="s">
        <v>1233</v>
      </c>
    </row>
    <row r="19" spans="1:8" s="199" customFormat="1" ht="23" x14ac:dyDescent="0.3">
      <c r="A19" s="241"/>
      <c r="B19" s="241"/>
      <c r="C19" s="241"/>
      <c r="D19" s="241"/>
      <c r="F19" s="251" t="s">
        <v>1241</v>
      </c>
      <c r="G19" s="251" t="s">
        <v>1242</v>
      </c>
      <c r="H19" s="251" t="s">
        <v>1225</v>
      </c>
    </row>
    <row r="20" spans="1:8" ht="23" x14ac:dyDescent="0.35">
      <c r="F20" s="251" t="s">
        <v>1243</v>
      </c>
      <c r="G20" s="251" t="s">
        <v>1244</v>
      </c>
      <c r="H20" s="251" t="s">
        <v>1233</v>
      </c>
    </row>
    <row r="21" spans="1:8" x14ac:dyDescent="0.35">
      <c r="F21" s="251" t="s">
        <v>1245</v>
      </c>
      <c r="G21" s="251" t="s">
        <v>1246</v>
      </c>
      <c r="H21" s="251" t="s">
        <v>1247</v>
      </c>
    </row>
    <row r="22" spans="1:8" x14ac:dyDescent="0.35">
      <c r="F22" s="251" t="s">
        <v>1248</v>
      </c>
      <c r="G22" s="251" t="s">
        <v>1230</v>
      </c>
      <c r="H22" s="251" t="s">
        <v>1233</v>
      </c>
    </row>
    <row r="23" spans="1:8" x14ac:dyDescent="0.35">
      <c r="F23" s="251" t="s">
        <v>1249</v>
      </c>
      <c r="G23" s="251" t="s">
        <v>1250</v>
      </c>
      <c r="H23" s="251" t="s">
        <v>1233</v>
      </c>
    </row>
    <row r="24" spans="1:8" ht="23" x14ac:dyDescent="0.35">
      <c r="F24" s="251" t="s">
        <v>1251</v>
      </c>
      <c r="G24" s="251" t="s">
        <v>1252</v>
      </c>
      <c r="H24" s="251" t="s">
        <v>1233</v>
      </c>
    </row>
    <row r="25" spans="1:8" ht="34.5" x14ac:dyDescent="0.35">
      <c r="F25" s="251" t="s">
        <v>1253</v>
      </c>
      <c r="G25" s="251" t="s">
        <v>1254</v>
      </c>
      <c r="H25" s="251" t="s">
        <v>1233</v>
      </c>
    </row>
    <row r="26" spans="1:8" ht="23" x14ac:dyDescent="0.35">
      <c r="F26" s="251" t="s">
        <v>1255</v>
      </c>
      <c r="G26" s="251" t="s">
        <v>1256</v>
      </c>
      <c r="H26" s="251" t="s">
        <v>1233</v>
      </c>
    </row>
    <row r="27" spans="1:8" x14ac:dyDescent="0.35">
      <c r="F27" s="251" t="s">
        <v>1257</v>
      </c>
      <c r="G27" s="251" t="s">
        <v>1227</v>
      </c>
      <c r="H27" s="251" t="s">
        <v>1258</v>
      </c>
    </row>
    <row r="28" spans="1:8" ht="23" x14ac:dyDescent="0.35">
      <c r="F28" s="251" t="s">
        <v>1259</v>
      </c>
      <c r="G28" s="251" t="s">
        <v>1260</v>
      </c>
      <c r="H28" s="251" t="s">
        <v>1233</v>
      </c>
    </row>
    <row r="29" spans="1:8" ht="23" x14ac:dyDescent="0.35">
      <c r="F29" s="251" t="s">
        <v>1261</v>
      </c>
      <c r="G29" s="251" t="s">
        <v>1262</v>
      </c>
      <c r="H29" s="251" t="s">
        <v>1233</v>
      </c>
    </row>
    <row r="30" spans="1:8" ht="23" x14ac:dyDescent="0.35">
      <c r="F30" s="251" t="s">
        <v>1263</v>
      </c>
      <c r="G30" s="251" t="s">
        <v>1264</v>
      </c>
      <c r="H30" s="251" t="s">
        <v>1233</v>
      </c>
    </row>
    <row r="31" spans="1:8" ht="23" x14ac:dyDescent="0.35">
      <c r="F31" s="251" t="s">
        <v>1265</v>
      </c>
      <c r="G31" s="251" t="s">
        <v>1266</v>
      </c>
      <c r="H31" s="251" t="s">
        <v>1267</v>
      </c>
    </row>
    <row r="32" spans="1:8" x14ac:dyDescent="0.35">
      <c r="F32" s="251" t="s">
        <v>1268</v>
      </c>
      <c r="G32" s="251" t="s">
        <v>1269</v>
      </c>
      <c r="H32" s="251" t="s">
        <v>1233</v>
      </c>
    </row>
    <row r="33" spans="6:8" ht="34.5" x14ac:dyDescent="0.35">
      <c r="F33" s="251" t="s">
        <v>1270</v>
      </c>
      <c r="G33" s="251" t="s">
        <v>1271</v>
      </c>
      <c r="H33" s="251" t="s">
        <v>1233</v>
      </c>
    </row>
    <row r="34" spans="6:8" ht="23" x14ac:dyDescent="0.35">
      <c r="F34" s="251" t="s">
        <v>1272</v>
      </c>
      <c r="G34" s="251" t="s">
        <v>1273</v>
      </c>
      <c r="H34" s="251" t="s">
        <v>1233</v>
      </c>
    </row>
    <row r="35" spans="6:8" ht="23" x14ac:dyDescent="0.35">
      <c r="F35" s="251" t="s">
        <v>1274</v>
      </c>
      <c r="G35" s="251" t="s">
        <v>1275</v>
      </c>
      <c r="H35" s="251" t="s">
        <v>1233</v>
      </c>
    </row>
    <row r="36" spans="6:8" ht="34.5" x14ac:dyDescent="0.35">
      <c r="F36" s="251" t="s">
        <v>1276</v>
      </c>
      <c r="G36" s="251" t="s">
        <v>1277</v>
      </c>
      <c r="H36" s="251" t="s">
        <v>1233</v>
      </c>
    </row>
    <row r="37" spans="6:8" x14ac:dyDescent="0.35">
      <c r="F37" s="251" t="s">
        <v>1278</v>
      </c>
      <c r="G37" s="251" t="s">
        <v>1230</v>
      </c>
      <c r="H37" s="251" t="s">
        <v>1225</v>
      </c>
    </row>
    <row r="38" spans="6:8" x14ac:dyDescent="0.35">
      <c r="F38" s="251" t="s">
        <v>1279</v>
      </c>
      <c r="G38" s="251" t="s">
        <v>1230</v>
      </c>
      <c r="H38" s="251" t="s">
        <v>1267</v>
      </c>
    </row>
    <row r="39" spans="6:8" ht="34.5" x14ac:dyDescent="0.35">
      <c r="F39" s="251" t="s">
        <v>1280</v>
      </c>
      <c r="G39" s="251" t="s">
        <v>1281</v>
      </c>
      <c r="H39" s="251" t="s">
        <v>1233</v>
      </c>
    </row>
    <row r="40" spans="6:8" ht="23" x14ac:dyDescent="0.35">
      <c r="F40" s="251" t="s">
        <v>1282</v>
      </c>
      <c r="G40" s="251" t="s">
        <v>1283</v>
      </c>
      <c r="H40" s="251" t="s">
        <v>1233</v>
      </c>
    </row>
    <row r="41" spans="6:8" x14ac:dyDescent="0.35">
      <c r="F41" s="251" t="s">
        <v>1284</v>
      </c>
      <c r="G41" s="251" t="s">
        <v>1230</v>
      </c>
      <c r="H41" s="251" t="s">
        <v>1285</v>
      </c>
    </row>
    <row r="42" spans="6:8" ht="34.5" x14ac:dyDescent="0.35">
      <c r="F42" s="251" t="s">
        <v>1286</v>
      </c>
      <c r="G42" s="251" t="s">
        <v>1287</v>
      </c>
      <c r="H42" s="251" t="s">
        <v>1233</v>
      </c>
    </row>
    <row r="43" spans="6:8" x14ac:dyDescent="0.35">
      <c r="F43" s="251" t="s">
        <v>1288</v>
      </c>
      <c r="G43" s="251" t="s">
        <v>1289</v>
      </c>
      <c r="H43" s="251" t="s">
        <v>1233</v>
      </c>
    </row>
    <row r="44" spans="6:8" x14ac:dyDescent="0.35">
      <c r="F44" s="251" t="s">
        <v>1290</v>
      </c>
      <c r="G44" s="251" t="s">
        <v>1291</v>
      </c>
      <c r="H44" s="251" t="s">
        <v>1233</v>
      </c>
    </row>
    <row r="45" spans="6:8" x14ac:dyDescent="0.35">
      <c r="F45" s="251" t="s">
        <v>1292</v>
      </c>
      <c r="G45" s="251" t="s">
        <v>1230</v>
      </c>
      <c r="H45" s="251" t="s">
        <v>1267</v>
      </c>
    </row>
    <row r="46" spans="6:8" x14ac:dyDescent="0.35">
      <c r="F46" s="251" t="s">
        <v>1293</v>
      </c>
      <c r="G46" s="251" t="s">
        <v>1294</v>
      </c>
      <c r="H46" s="251" t="s">
        <v>1233</v>
      </c>
    </row>
    <row r="47" spans="6:8" ht="34.5" x14ac:dyDescent="0.35">
      <c r="F47" s="251" t="s">
        <v>1295</v>
      </c>
      <c r="G47" s="251" t="s">
        <v>1296</v>
      </c>
      <c r="H47" s="251" t="s">
        <v>1233</v>
      </c>
    </row>
    <row r="48" spans="6:8" ht="23" x14ac:dyDescent="0.35">
      <c r="F48" s="251" t="s">
        <v>1297</v>
      </c>
      <c r="G48" s="251" t="s">
        <v>1298</v>
      </c>
      <c r="H48" s="251" t="s">
        <v>1233</v>
      </c>
    </row>
    <row r="49" spans="6:8" ht="23" x14ac:dyDescent="0.35">
      <c r="F49" s="251" t="s">
        <v>1299</v>
      </c>
      <c r="G49" s="251" t="s">
        <v>1300</v>
      </c>
      <c r="H49" s="251" t="s">
        <v>1233</v>
      </c>
    </row>
    <row r="50" spans="6:8" x14ac:dyDescent="0.35">
      <c r="F50" s="251" t="s">
        <v>1301</v>
      </c>
      <c r="G50" s="251" t="s">
        <v>1302</v>
      </c>
      <c r="H50" s="251" t="s">
        <v>1233</v>
      </c>
    </row>
    <row r="51" spans="6:8" ht="23" x14ac:dyDescent="0.35">
      <c r="F51" s="251" t="s">
        <v>1303</v>
      </c>
      <c r="G51" s="251" t="s">
        <v>1304</v>
      </c>
      <c r="H51" s="251" t="s">
        <v>1233</v>
      </c>
    </row>
    <row r="52" spans="6:8" x14ac:dyDescent="0.35">
      <c r="F52" s="251" t="s">
        <v>1305</v>
      </c>
      <c r="G52" s="251" t="s">
        <v>1302</v>
      </c>
      <c r="H52" s="251" t="s">
        <v>1233</v>
      </c>
    </row>
    <row r="53" spans="6:8" x14ac:dyDescent="0.35">
      <c r="F53" s="251" t="s">
        <v>1306</v>
      </c>
      <c r="G53" s="251" t="s">
        <v>1307</v>
      </c>
      <c r="H53" s="251" t="s">
        <v>1233</v>
      </c>
    </row>
    <row r="54" spans="6:8" ht="23" x14ac:dyDescent="0.35">
      <c r="F54" s="251" t="s">
        <v>1308</v>
      </c>
      <c r="G54" s="251" t="s">
        <v>1309</v>
      </c>
      <c r="H54" s="251" t="s">
        <v>1225</v>
      </c>
    </row>
    <row r="55" spans="6:8" x14ac:dyDescent="0.35">
      <c r="F55" s="251" t="s">
        <v>1310</v>
      </c>
      <c r="G55" s="251" t="s">
        <v>1311</v>
      </c>
      <c r="H55" s="251" t="s">
        <v>1233</v>
      </c>
    </row>
  </sheetData>
  <pageMargins left="0.70866141732283472" right="0.70866141732283472" top="0.74803149606299213" bottom="0.74803149606299213" header="0.31496062992125984" footer="0.31496062992125984"/>
  <pageSetup paperSize="8" scale="9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9"/>
  <sheetViews>
    <sheetView zoomScaleNormal="100" workbookViewId="0">
      <selection activeCell="E35" sqref="E35"/>
    </sheetView>
  </sheetViews>
  <sheetFormatPr defaultRowHeight="14.5" x14ac:dyDescent="0.35"/>
  <cols>
    <col min="1" max="1" width="15.81640625" customWidth="1"/>
    <col min="2" max="2" width="15.7265625" customWidth="1"/>
    <col min="3" max="3" width="50" customWidth="1"/>
    <col min="4" max="4" width="15.7265625" customWidth="1"/>
    <col min="5" max="5" width="50" customWidth="1"/>
    <col min="6" max="6" width="57.81640625" customWidth="1"/>
  </cols>
  <sheetData>
    <row r="1" spans="1:6" ht="17.5" x14ac:dyDescent="0.35">
      <c r="A1" s="327" t="s">
        <v>1312</v>
      </c>
      <c r="B1" s="328"/>
      <c r="C1" s="328"/>
      <c r="D1" s="328"/>
      <c r="E1" s="328"/>
      <c r="F1" s="329"/>
    </row>
    <row r="2" spans="1:6" ht="27" x14ac:dyDescent="0.35">
      <c r="A2" s="23" t="s">
        <v>1313</v>
      </c>
      <c r="B2" s="24" t="s">
        <v>1314</v>
      </c>
      <c r="C2" s="23" t="s">
        <v>1315</v>
      </c>
      <c r="D2" s="24" t="s">
        <v>1316</v>
      </c>
      <c r="E2" s="23" t="s">
        <v>1317</v>
      </c>
      <c r="F2" s="24" t="s">
        <v>1318</v>
      </c>
    </row>
    <row r="3" spans="1:6" ht="67.5" x14ac:dyDescent="0.35">
      <c r="A3" s="25" t="s">
        <v>102</v>
      </c>
      <c r="B3" s="26" t="s">
        <v>1319</v>
      </c>
      <c r="C3" s="27"/>
      <c r="D3" s="28" t="s">
        <v>1320</v>
      </c>
      <c r="E3" s="29" t="s">
        <v>1321</v>
      </c>
      <c r="F3" s="30" t="s">
        <v>1322</v>
      </c>
    </row>
    <row r="4" spans="1:6" ht="27" x14ac:dyDescent="0.35">
      <c r="A4" s="25"/>
      <c r="B4" s="28" t="s">
        <v>1319</v>
      </c>
      <c r="C4" s="31"/>
      <c r="D4" s="28"/>
      <c r="E4" s="32"/>
      <c r="F4" s="30" t="s">
        <v>1323</v>
      </c>
    </row>
    <row r="5" spans="1:6" x14ac:dyDescent="0.35">
      <c r="A5" s="33"/>
      <c r="B5" s="33"/>
      <c r="C5" s="1"/>
      <c r="D5" s="34"/>
      <c r="E5" s="35"/>
      <c r="F5" s="35"/>
    </row>
    <row r="7" spans="1:6" ht="17.5" x14ac:dyDescent="0.35">
      <c r="A7" s="327" t="s">
        <v>1324</v>
      </c>
      <c r="B7" s="328"/>
      <c r="C7" s="328"/>
      <c r="D7" s="328"/>
      <c r="E7" s="328"/>
      <c r="F7" s="329"/>
    </row>
    <row r="8" spans="1:6" ht="23" x14ac:dyDescent="0.35">
      <c r="A8" s="36" t="s">
        <v>1313</v>
      </c>
      <c r="B8" s="37" t="s">
        <v>1316</v>
      </c>
      <c r="C8" s="36" t="s">
        <v>1317</v>
      </c>
      <c r="D8" s="37" t="s">
        <v>1325</v>
      </c>
      <c r="E8" s="36" t="s">
        <v>1326</v>
      </c>
      <c r="F8" s="37" t="s">
        <v>1318</v>
      </c>
    </row>
    <row r="9" spans="1:6" ht="23" x14ac:dyDescent="0.35">
      <c r="A9" s="38" t="s">
        <v>102</v>
      </c>
      <c r="B9" s="39" t="s">
        <v>1327</v>
      </c>
      <c r="C9" s="40" t="s">
        <v>1328</v>
      </c>
      <c r="D9" s="41" t="s">
        <v>1327</v>
      </c>
      <c r="E9" s="42" t="s">
        <v>1328</v>
      </c>
      <c r="F9" s="43" t="s">
        <v>1329</v>
      </c>
    </row>
    <row r="10" spans="1:6" ht="23" x14ac:dyDescent="0.35">
      <c r="A10" s="44" t="s">
        <v>136</v>
      </c>
      <c r="B10" s="45" t="s">
        <v>1330</v>
      </c>
      <c r="C10" s="40" t="s">
        <v>1328</v>
      </c>
      <c r="D10" s="45" t="s">
        <v>1330</v>
      </c>
      <c r="E10" s="42" t="s">
        <v>1328</v>
      </c>
      <c r="F10" s="46" t="s">
        <v>1331</v>
      </c>
    </row>
    <row r="11" spans="1:6" ht="34.5" x14ac:dyDescent="0.35">
      <c r="A11" s="44" t="s">
        <v>136</v>
      </c>
      <c r="B11" s="45" t="s">
        <v>1332</v>
      </c>
      <c r="C11" s="40" t="s">
        <v>1333</v>
      </c>
      <c r="D11" s="45" t="s">
        <v>1332</v>
      </c>
      <c r="E11" s="42" t="s">
        <v>1334</v>
      </c>
      <c r="F11" s="46" t="s">
        <v>1335</v>
      </c>
    </row>
    <row r="12" spans="1:6" ht="34.5" x14ac:dyDescent="0.35">
      <c r="A12" s="44" t="s">
        <v>136</v>
      </c>
      <c r="B12" s="45" t="s">
        <v>1336</v>
      </c>
      <c r="C12" s="40" t="s">
        <v>1337</v>
      </c>
      <c r="D12" s="45" t="s">
        <v>1336</v>
      </c>
      <c r="E12" s="42" t="s">
        <v>1338</v>
      </c>
      <c r="F12" s="46" t="s">
        <v>1339</v>
      </c>
    </row>
    <row r="13" spans="1:6" ht="57.5" x14ac:dyDescent="0.35">
      <c r="A13" s="44" t="s">
        <v>136</v>
      </c>
      <c r="B13" s="45" t="s">
        <v>1340</v>
      </c>
      <c r="C13" s="40" t="s">
        <v>1341</v>
      </c>
      <c r="D13" s="45" t="s">
        <v>1340</v>
      </c>
      <c r="E13" s="10" t="s">
        <v>1342</v>
      </c>
      <c r="F13" s="46" t="s">
        <v>1343</v>
      </c>
    </row>
    <row r="14" spans="1:6" ht="69" x14ac:dyDescent="0.35">
      <c r="A14" s="44" t="s">
        <v>136</v>
      </c>
      <c r="B14" s="47" t="s">
        <v>1344</v>
      </c>
      <c r="C14" s="10" t="s">
        <v>1345</v>
      </c>
      <c r="D14" s="47" t="s">
        <v>1344</v>
      </c>
      <c r="E14" s="10" t="s">
        <v>1346</v>
      </c>
      <c r="F14" s="46" t="s">
        <v>1347</v>
      </c>
    </row>
    <row r="15" spans="1:6" ht="23" x14ac:dyDescent="0.35">
      <c r="A15" s="44" t="s">
        <v>136</v>
      </c>
      <c r="B15" s="47" t="s">
        <v>1348</v>
      </c>
      <c r="C15" s="48" t="s">
        <v>1328</v>
      </c>
      <c r="D15" s="47" t="s">
        <v>1348</v>
      </c>
      <c r="E15" s="10" t="s">
        <v>1342</v>
      </c>
      <c r="F15" s="46" t="s">
        <v>1349</v>
      </c>
    </row>
    <row r="16" spans="1:6" ht="34.5" x14ac:dyDescent="0.35">
      <c r="A16" s="49" t="s">
        <v>131</v>
      </c>
      <c r="B16" s="50" t="s">
        <v>1350</v>
      </c>
      <c r="C16" s="40" t="s">
        <v>1333</v>
      </c>
      <c r="D16" s="50" t="s">
        <v>1350</v>
      </c>
      <c r="E16" s="42" t="s">
        <v>1334</v>
      </c>
      <c r="F16" s="46" t="s">
        <v>1335</v>
      </c>
    </row>
    <row r="17" spans="1:6" ht="46" x14ac:dyDescent="0.35">
      <c r="A17" s="49" t="s">
        <v>131</v>
      </c>
      <c r="B17" s="47" t="s">
        <v>1351</v>
      </c>
      <c r="C17" s="51" t="s">
        <v>1352</v>
      </c>
      <c r="D17" s="47" t="s">
        <v>1351</v>
      </c>
      <c r="E17" s="52" t="s">
        <v>1353</v>
      </c>
      <c r="F17" s="43" t="s">
        <v>1354</v>
      </c>
    </row>
    <row r="18" spans="1:6" ht="46" x14ac:dyDescent="0.35">
      <c r="A18" s="49" t="s">
        <v>131</v>
      </c>
      <c r="B18" s="47" t="s">
        <v>1355</v>
      </c>
      <c r="C18" s="51" t="s">
        <v>1356</v>
      </c>
      <c r="D18" s="47" t="s">
        <v>1355</v>
      </c>
      <c r="E18" s="52" t="s">
        <v>1357</v>
      </c>
      <c r="F18" s="43" t="s">
        <v>1354</v>
      </c>
    </row>
    <row r="19" spans="1:6" ht="34.5" x14ac:dyDescent="0.35">
      <c r="A19" s="49" t="s">
        <v>131</v>
      </c>
      <c r="B19" s="47" t="s">
        <v>1358</v>
      </c>
      <c r="C19" s="10" t="s">
        <v>1359</v>
      </c>
      <c r="D19" s="47" t="s">
        <v>1358</v>
      </c>
      <c r="E19" s="52" t="s">
        <v>1360</v>
      </c>
      <c r="F19" s="43" t="s">
        <v>1361</v>
      </c>
    </row>
    <row r="20" spans="1:6" ht="69" x14ac:dyDescent="0.35">
      <c r="A20" s="49" t="s">
        <v>131</v>
      </c>
      <c r="B20" s="47" t="s">
        <v>1362</v>
      </c>
      <c r="C20" s="10" t="s">
        <v>1363</v>
      </c>
      <c r="D20" s="47" t="s">
        <v>1362</v>
      </c>
      <c r="E20" s="52" t="s">
        <v>1364</v>
      </c>
      <c r="F20" s="43" t="s">
        <v>1365</v>
      </c>
    </row>
    <row r="21" spans="1:6" ht="23" x14ac:dyDescent="0.35">
      <c r="A21" s="49" t="s">
        <v>131</v>
      </c>
      <c r="B21" s="47" t="s">
        <v>1366</v>
      </c>
      <c r="C21" s="53" t="s">
        <v>1328</v>
      </c>
      <c r="D21" s="47" t="s">
        <v>1366</v>
      </c>
      <c r="E21" s="52" t="s">
        <v>1367</v>
      </c>
      <c r="F21" s="46" t="s">
        <v>1368</v>
      </c>
    </row>
    <row r="22" spans="1:6" ht="103.5" x14ac:dyDescent="0.35">
      <c r="A22" s="49" t="s">
        <v>131</v>
      </c>
      <c r="B22" s="47" t="s">
        <v>1369</v>
      </c>
      <c r="C22" s="10" t="s">
        <v>1370</v>
      </c>
      <c r="D22" s="47" t="s">
        <v>1369</v>
      </c>
      <c r="E22" s="10" t="s">
        <v>1342</v>
      </c>
      <c r="F22" s="46" t="s">
        <v>1371</v>
      </c>
    </row>
    <row r="23" spans="1:6" ht="103.5" x14ac:dyDescent="0.35">
      <c r="A23" s="49" t="s">
        <v>131</v>
      </c>
      <c r="B23" s="47" t="s">
        <v>1372</v>
      </c>
      <c r="C23" s="10" t="s">
        <v>1370</v>
      </c>
      <c r="D23" s="47" t="s">
        <v>1372</v>
      </c>
      <c r="E23" s="10" t="s">
        <v>1373</v>
      </c>
      <c r="F23" s="46" t="s">
        <v>1368</v>
      </c>
    </row>
    <row r="24" spans="1:6" ht="23" x14ac:dyDescent="0.35">
      <c r="A24" s="49" t="s">
        <v>131</v>
      </c>
      <c r="B24" s="47" t="s">
        <v>1374</v>
      </c>
      <c r="C24" s="48" t="s">
        <v>1328</v>
      </c>
      <c r="D24" s="47" t="s">
        <v>1374</v>
      </c>
      <c r="E24" s="10" t="s">
        <v>1375</v>
      </c>
      <c r="F24" s="46" t="s">
        <v>1368</v>
      </c>
    </row>
    <row r="25" spans="1:6" ht="34.5" x14ac:dyDescent="0.35">
      <c r="A25" s="49" t="s">
        <v>131</v>
      </c>
      <c r="B25" s="43" t="s">
        <v>1376</v>
      </c>
      <c r="C25" s="10" t="s">
        <v>1377</v>
      </c>
      <c r="D25" s="43" t="s">
        <v>1376</v>
      </c>
      <c r="E25" s="10" t="s">
        <v>48</v>
      </c>
      <c r="F25" s="43" t="s">
        <v>1378</v>
      </c>
    </row>
    <row r="26" spans="1:6" ht="23" x14ac:dyDescent="0.35">
      <c r="A26" s="49" t="s">
        <v>131</v>
      </c>
      <c r="B26" s="54" t="s">
        <v>1379</v>
      </c>
      <c r="C26" s="10" t="s">
        <v>1380</v>
      </c>
      <c r="D26" s="54" t="s">
        <v>1379</v>
      </c>
      <c r="E26" s="10" t="s">
        <v>1381</v>
      </c>
      <c r="F26" s="43" t="s">
        <v>1378</v>
      </c>
    </row>
    <row r="27" spans="1:6" ht="23" x14ac:dyDescent="0.35">
      <c r="A27" s="49" t="s">
        <v>131</v>
      </c>
      <c r="B27" s="54" t="s">
        <v>1382</v>
      </c>
      <c r="C27" s="10" t="s">
        <v>1383</v>
      </c>
      <c r="D27" s="54" t="s">
        <v>1382</v>
      </c>
      <c r="E27" s="10" t="s">
        <v>1384</v>
      </c>
      <c r="F27" s="43" t="s">
        <v>1378</v>
      </c>
    </row>
    <row r="28" spans="1:6" ht="23" x14ac:dyDescent="0.35">
      <c r="A28" s="49" t="s">
        <v>134</v>
      </c>
      <c r="B28" s="54" t="s">
        <v>1385</v>
      </c>
      <c r="C28" s="10" t="s">
        <v>1380</v>
      </c>
      <c r="D28" s="54" t="s">
        <v>1385</v>
      </c>
      <c r="E28" s="10" t="s">
        <v>216</v>
      </c>
      <c r="F28" s="43" t="s">
        <v>1378</v>
      </c>
    </row>
    <row r="29" spans="1:6" ht="103.5" x14ac:dyDescent="0.35">
      <c r="A29" s="49" t="s">
        <v>134</v>
      </c>
      <c r="B29" s="54" t="s">
        <v>1358</v>
      </c>
      <c r="C29" s="10" t="s">
        <v>1386</v>
      </c>
      <c r="D29" s="54" t="s">
        <v>1358</v>
      </c>
      <c r="E29" s="10" t="s">
        <v>1387</v>
      </c>
      <c r="F29" s="43" t="s">
        <v>1378</v>
      </c>
    </row>
    <row r="30" spans="1:6" ht="34.5" x14ac:dyDescent="0.35">
      <c r="A30" s="49" t="s">
        <v>138</v>
      </c>
      <c r="B30" s="54" t="s">
        <v>1388</v>
      </c>
      <c r="C30" s="48" t="s">
        <v>1328</v>
      </c>
      <c r="D30" s="54" t="s">
        <v>1388</v>
      </c>
      <c r="E30" s="10" t="s">
        <v>1389</v>
      </c>
      <c r="F30" s="43" t="s">
        <v>1390</v>
      </c>
    </row>
    <row r="31" spans="1:6" ht="69" x14ac:dyDescent="0.35">
      <c r="A31" s="49" t="s">
        <v>138</v>
      </c>
      <c r="B31" s="54" t="s">
        <v>1391</v>
      </c>
      <c r="C31" s="48" t="s">
        <v>1328</v>
      </c>
      <c r="D31" s="54" t="s">
        <v>1391</v>
      </c>
      <c r="E31" s="10" t="s">
        <v>1392</v>
      </c>
      <c r="F31" s="43" t="s">
        <v>1393</v>
      </c>
    </row>
    <row r="32" spans="1:6" ht="23" x14ac:dyDescent="0.35">
      <c r="A32" s="49" t="s">
        <v>138</v>
      </c>
      <c r="B32" s="54" t="s">
        <v>1394</v>
      </c>
      <c r="C32" s="48" t="s">
        <v>1328</v>
      </c>
      <c r="D32" s="54" t="s">
        <v>1394</v>
      </c>
      <c r="E32" s="10" t="s">
        <v>1395</v>
      </c>
      <c r="F32" s="43" t="s">
        <v>1396</v>
      </c>
    </row>
    <row r="33" spans="1:6" ht="34.5" x14ac:dyDescent="0.35">
      <c r="A33" s="49" t="s">
        <v>138</v>
      </c>
      <c r="B33" s="43" t="s">
        <v>1397</v>
      </c>
      <c r="C33" s="48" t="s">
        <v>1328</v>
      </c>
      <c r="D33" s="43" t="s">
        <v>1397</v>
      </c>
      <c r="E33" s="10" t="s">
        <v>1398</v>
      </c>
      <c r="F33" s="43" t="s">
        <v>1399</v>
      </c>
    </row>
    <row r="34" spans="1:6" ht="34.5" x14ac:dyDescent="0.35">
      <c r="A34" s="49" t="s">
        <v>138</v>
      </c>
      <c r="B34" s="54" t="s">
        <v>1400</v>
      </c>
      <c r="C34" s="10" t="s">
        <v>1401</v>
      </c>
      <c r="D34" s="54" t="s">
        <v>1400</v>
      </c>
      <c r="E34" s="10" t="s">
        <v>1402</v>
      </c>
      <c r="F34" s="43" t="s">
        <v>1403</v>
      </c>
    </row>
    <row r="35" spans="1:6" ht="34.5" x14ac:dyDescent="0.35">
      <c r="A35" s="49" t="s">
        <v>138</v>
      </c>
      <c r="B35" s="43" t="s">
        <v>1404</v>
      </c>
      <c r="C35" s="48" t="s">
        <v>1328</v>
      </c>
      <c r="D35" s="43" t="s">
        <v>1404</v>
      </c>
      <c r="E35" s="10" t="s">
        <v>1405</v>
      </c>
      <c r="F35" s="10" t="s">
        <v>1406</v>
      </c>
    </row>
    <row r="36" spans="1:6" ht="46" x14ac:dyDescent="0.35">
      <c r="A36" s="49" t="s">
        <v>140</v>
      </c>
      <c r="B36" s="54" t="s">
        <v>1407</v>
      </c>
      <c r="C36" s="10" t="s">
        <v>1333</v>
      </c>
      <c r="D36" s="54" t="s">
        <v>1407</v>
      </c>
      <c r="E36" s="10" t="s">
        <v>1334</v>
      </c>
      <c r="F36" s="46" t="s">
        <v>1408</v>
      </c>
    </row>
    <row r="37" spans="1:6" ht="23" x14ac:dyDescent="0.35">
      <c r="A37" s="49" t="s">
        <v>140</v>
      </c>
      <c r="B37" s="54" t="s">
        <v>1409</v>
      </c>
      <c r="C37" s="10" t="s">
        <v>1410</v>
      </c>
      <c r="D37" s="54" t="s">
        <v>1409</v>
      </c>
      <c r="E37" s="10" t="s">
        <v>1411</v>
      </c>
      <c r="F37" s="43" t="s">
        <v>1378</v>
      </c>
    </row>
    <row r="38" spans="1:6" ht="23" x14ac:dyDescent="0.35">
      <c r="A38" s="49" t="s">
        <v>140</v>
      </c>
      <c r="B38" s="54" t="s">
        <v>1412</v>
      </c>
      <c r="C38" s="10" t="s">
        <v>1413</v>
      </c>
      <c r="D38" s="54" t="s">
        <v>1412</v>
      </c>
      <c r="E38" s="10" t="s">
        <v>1414</v>
      </c>
      <c r="F38" s="43" t="s">
        <v>1378</v>
      </c>
    </row>
    <row r="39" spans="1:6" ht="23" x14ac:dyDescent="0.35">
      <c r="A39" s="49" t="s">
        <v>140</v>
      </c>
      <c r="B39" s="54" t="s">
        <v>1415</v>
      </c>
      <c r="C39" s="10" t="s">
        <v>1413</v>
      </c>
      <c r="D39" s="54" t="s">
        <v>1415</v>
      </c>
      <c r="E39" s="10" t="s">
        <v>1416</v>
      </c>
      <c r="F39" s="43" t="s">
        <v>1378</v>
      </c>
    </row>
    <row r="40" spans="1:6" ht="23" x14ac:dyDescent="0.35">
      <c r="A40" s="49" t="s">
        <v>140</v>
      </c>
      <c r="B40" s="54" t="s">
        <v>1417</v>
      </c>
      <c r="C40" s="10" t="s">
        <v>1413</v>
      </c>
      <c r="D40" s="54" t="s">
        <v>1417</v>
      </c>
      <c r="E40" s="10" t="s">
        <v>1418</v>
      </c>
      <c r="F40" s="43" t="s">
        <v>1419</v>
      </c>
    </row>
    <row r="41" spans="1:6" ht="57.5" x14ac:dyDescent="0.35">
      <c r="A41" s="49" t="s">
        <v>140</v>
      </c>
      <c r="B41" s="54" t="s">
        <v>1366</v>
      </c>
      <c r="C41" s="10" t="s">
        <v>1420</v>
      </c>
      <c r="D41" s="54" t="s">
        <v>1366</v>
      </c>
      <c r="E41" s="10" t="s">
        <v>1421</v>
      </c>
      <c r="F41" s="10" t="s">
        <v>1422</v>
      </c>
    </row>
    <row r="42" spans="1:6" ht="92" x14ac:dyDescent="0.35">
      <c r="A42" s="49" t="s">
        <v>140</v>
      </c>
      <c r="B42" s="54" t="s">
        <v>1423</v>
      </c>
      <c r="C42" s="10" t="s">
        <v>1424</v>
      </c>
      <c r="D42" s="54" t="s">
        <v>1423</v>
      </c>
      <c r="E42" s="10" t="s">
        <v>1425</v>
      </c>
      <c r="F42" s="10" t="s">
        <v>1426</v>
      </c>
    </row>
    <row r="43" spans="1:6" ht="57.5" x14ac:dyDescent="0.35">
      <c r="A43" s="49" t="s">
        <v>140</v>
      </c>
      <c r="B43" s="54" t="s">
        <v>1427</v>
      </c>
      <c r="C43" s="10" t="s">
        <v>1428</v>
      </c>
      <c r="D43" s="54" t="s">
        <v>1427</v>
      </c>
      <c r="E43" s="10" t="s">
        <v>1367</v>
      </c>
      <c r="F43" s="46" t="s">
        <v>1429</v>
      </c>
    </row>
    <row r="44" spans="1:6" ht="46" x14ac:dyDescent="0.35">
      <c r="A44" s="49" t="s">
        <v>145</v>
      </c>
      <c r="B44" s="43" t="s">
        <v>1430</v>
      </c>
      <c r="C44" s="10" t="s">
        <v>1431</v>
      </c>
      <c r="D44" s="43" t="s">
        <v>1430</v>
      </c>
      <c r="E44" s="10" t="s">
        <v>1432</v>
      </c>
      <c r="F44" s="43" t="s">
        <v>1378</v>
      </c>
    </row>
    <row r="45" spans="1:6" ht="23" x14ac:dyDescent="0.35">
      <c r="A45" s="49" t="s">
        <v>149</v>
      </c>
      <c r="B45" s="54" t="s">
        <v>1433</v>
      </c>
      <c r="C45" s="10" t="s">
        <v>1380</v>
      </c>
      <c r="D45" s="54" t="s">
        <v>1385</v>
      </c>
      <c r="E45" s="10" t="s">
        <v>1434</v>
      </c>
      <c r="F45" s="43" t="s">
        <v>1378</v>
      </c>
    </row>
    <row r="46" spans="1:6" ht="57.5" x14ac:dyDescent="0.35">
      <c r="A46" s="49" t="s">
        <v>149</v>
      </c>
      <c r="B46" s="54" t="s">
        <v>1435</v>
      </c>
      <c r="C46" s="55" t="s">
        <v>1436</v>
      </c>
      <c r="D46" s="56" t="s">
        <v>1358</v>
      </c>
      <c r="E46" s="55" t="s">
        <v>1437</v>
      </c>
      <c r="F46" s="43" t="s">
        <v>1438</v>
      </c>
    </row>
    <row r="47" spans="1:6" ht="27" x14ac:dyDescent="0.35">
      <c r="A47" s="25" t="s">
        <v>127</v>
      </c>
      <c r="B47" s="26"/>
      <c r="C47" s="57"/>
      <c r="D47" s="28"/>
      <c r="E47" s="57" t="s">
        <v>1439</v>
      </c>
      <c r="F47" s="30" t="s">
        <v>1440</v>
      </c>
    </row>
    <row r="50" spans="1:6" ht="17.5" x14ac:dyDescent="0.35">
      <c r="A50" s="327" t="s">
        <v>1441</v>
      </c>
      <c r="B50" s="328"/>
      <c r="C50" s="328"/>
      <c r="D50" s="328"/>
      <c r="E50" s="328"/>
      <c r="F50" s="329"/>
    </row>
    <row r="51" spans="1:6" ht="23" x14ac:dyDescent="0.35">
      <c r="A51" s="36" t="s">
        <v>1313</v>
      </c>
      <c r="B51" s="37" t="s">
        <v>1325</v>
      </c>
      <c r="C51" s="36" t="s">
        <v>1326</v>
      </c>
      <c r="D51" s="37" t="s">
        <v>1442</v>
      </c>
      <c r="E51" s="36" t="s">
        <v>1443</v>
      </c>
      <c r="F51" s="37" t="s">
        <v>1318</v>
      </c>
    </row>
    <row r="52" spans="1:6" ht="34.5" x14ac:dyDescent="0.35">
      <c r="A52" s="49" t="s">
        <v>136</v>
      </c>
      <c r="B52" s="39" t="s">
        <v>1444</v>
      </c>
      <c r="C52" s="40" t="s">
        <v>1328</v>
      </c>
      <c r="D52" s="39" t="s">
        <v>1444</v>
      </c>
      <c r="E52" s="42" t="s">
        <v>1328</v>
      </c>
      <c r="F52" s="43" t="s">
        <v>1445</v>
      </c>
    </row>
    <row r="53" spans="1:6" ht="23" x14ac:dyDescent="0.35">
      <c r="A53" s="49" t="s">
        <v>136</v>
      </c>
      <c r="B53" s="39" t="s">
        <v>1446</v>
      </c>
      <c r="C53" s="40" t="s">
        <v>1328</v>
      </c>
      <c r="D53" s="39" t="s">
        <v>1446</v>
      </c>
      <c r="E53" s="42" t="s">
        <v>1328</v>
      </c>
      <c r="F53" s="43" t="s">
        <v>1447</v>
      </c>
    </row>
    <row r="54" spans="1:6" ht="23" x14ac:dyDescent="0.35">
      <c r="A54" s="49" t="s">
        <v>136</v>
      </c>
      <c r="B54" s="39" t="s">
        <v>1448</v>
      </c>
      <c r="C54" s="40" t="s">
        <v>1328</v>
      </c>
      <c r="D54" s="39" t="s">
        <v>1448</v>
      </c>
      <c r="E54" s="42" t="s">
        <v>1328</v>
      </c>
      <c r="F54" s="43" t="s">
        <v>1449</v>
      </c>
    </row>
    <row r="55" spans="1:6" ht="92" x14ac:dyDescent="0.35">
      <c r="A55" s="49" t="s">
        <v>140</v>
      </c>
      <c r="B55" s="39" t="s">
        <v>1448</v>
      </c>
      <c r="C55" s="40" t="s">
        <v>1450</v>
      </c>
      <c r="D55" s="39" t="s">
        <v>1448</v>
      </c>
      <c r="E55" s="40" t="s">
        <v>1451</v>
      </c>
      <c r="F55" s="43" t="s">
        <v>1452</v>
      </c>
    </row>
    <row r="56" spans="1:6" ht="23" x14ac:dyDescent="0.35">
      <c r="A56" s="49" t="s">
        <v>1453</v>
      </c>
      <c r="B56" s="39"/>
      <c r="C56" s="40"/>
      <c r="D56" s="39"/>
      <c r="E56" s="40" t="s">
        <v>1454</v>
      </c>
      <c r="F56" s="43" t="s">
        <v>1455</v>
      </c>
    </row>
    <row r="57" spans="1:6" x14ac:dyDescent="0.35">
      <c r="A57" s="49" t="s">
        <v>127</v>
      </c>
      <c r="B57" s="39"/>
      <c r="C57" s="40"/>
      <c r="D57" s="39"/>
      <c r="E57" s="40" t="s">
        <v>1456</v>
      </c>
      <c r="F57" s="43" t="s">
        <v>1457</v>
      </c>
    </row>
    <row r="58" spans="1:6" ht="29" x14ac:dyDescent="0.35">
      <c r="A58" s="58" t="s">
        <v>127</v>
      </c>
      <c r="B58" s="13"/>
      <c r="C58" s="13"/>
      <c r="D58" s="13"/>
      <c r="E58" s="15" t="s">
        <v>1458</v>
      </c>
      <c r="F58" s="16" t="s">
        <v>1459</v>
      </c>
    </row>
    <row r="61" spans="1:6" ht="17.5" x14ac:dyDescent="0.35">
      <c r="A61" s="327" t="s">
        <v>1460</v>
      </c>
      <c r="B61" s="328"/>
      <c r="C61" s="328"/>
      <c r="D61" s="328"/>
      <c r="E61" s="328"/>
      <c r="F61" s="329"/>
    </row>
    <row r="62" spans="1:6" ht="23" x14ac:dyDescent="0.35">
      <c r="A62" s="36" t="s">
        <v>1313</v>
      </c>
      <c r="B62" s="37" t="s">
        <v>1442</v>
      </c>
      <c r="C62" s="36" t="s">
        <v>1443</v>
      </c>
      <c r="D62" s="37" t="s">
        <v>1461</v>
      </c>
      <c r="E62" s="36" t="s">
        <v>1462</v>
      </c>
      <c r="F62" s="37" t="s">
        <v>1318</v>
      </c>
    </row>
    <row r="63" spans="1:6" x14ac:dyDescent="0.35">
      <c r="A63" s="49" t="s">
        <v>127</v>
      </c>
      <c r="B63" s="39"/>
      <c r="C63" s="40"/>
      <c r="D63" s="39"/>
      <c r="E63" s="42"/>
      <c r="F63" s="43" t="s">
        <v>1463</v>
      </c>
    </row>
    <row r="64" spans="1:6" ht="230.25" customHeight="1" x14ac:dyDescent="0.35">
      <c r="A64" s="49" t="s">
        <v>127</v>
      </c>
      <c r="B64" s="39"/>
      <c r="C64" s="40"/>
      <c r="D64" s="39"/>
      <c r="E64" s="42"/>
      <c r="F64" s="43" t="s">
        <v>1464</v>
      </c>
    </row>
    <row r="65" spans="1:6" ht="53.25" customHeight="1" x14ac:dyDescent="0.35">
      <c r="A65" s="49" t="s">
        <v>127</v>
      </c>
      <c r="B65" s="39"/>
      <c r="C65" s="40"/>
      <c r="D65" s="39"/>
      <c r="E65" s="42"/>
      <c r="F65" s="43" t="s">
        <v>1465</v>
      </c>
    </row>
    <row r="66" spans="1:6" ht="63" customHeight="1" x14ac:dyDescent="0.35">
      <c r="A66" s="49" t="s">
        <v>1466</v>
      </c>
      <c r="B66" s="39"/>
      <c r="C66" s="40"/>
      <c r="D66" s="39"/>
      <c r="E66" s="42"/>
      <c r="F66" s="43" t="s">
        <v>1467</v>
      </c>
    </row>
    <row r="67" spans="1:6" ht="43.5" customHeight="1" x14ac:dyDescent="0.35">
      <c r="A67" s="49" t="s">
        <v>102</v>
      </c>
      <c r="B67" s="39"/>
      <c r="C67" s="40"/>
      <c r="D67" s="39"/>
      <c r="E67" s="40"/>
      <c r="F67" s="43" t="s">
        <v>1468</v>
      </c>
    </row>
    <row r="68" spans="1:6" ht="23" x14ac:dyDescent="0.35">
      <c r="A68" s="49" t="s">
        <v>1453</v>
      </c>
      <c r="B68" s="39"/>
      <c r="C68" s="40"/>
      <c r="D68" s="39"/>
      <c r="E68" s="40"/>
      <c r="F68" s="43" t="s">
        <v>1469</v>
      </c>
    </row>
    <row r="69" spans="1:6" ht="41.25" customHeight="1" x14ac:dyDescent="0.35">
      <c r="A69" s="49" t="s">
        <v>136</v>
      </c>
      <c r="B69" s="39"/>
      <c r="C69" s="40"/>
      <c r="D69" s="39"/>
      <c r="E69" s="40"/>
      <c r="F69" s="43" t="s">
        <v>1470</v>
      </c>
    </row>
    <row r="70" spans="1:6" ht="23" x14ac:dyDescent="0.35">
      <c r="A70" s="49" t="s">
        <v>136</v>
      </c>
      <c r="B70" s="39"/>
      <c r="C70" s="40"/>
      <c r="D70" s="39"/>
      <c r="E70" s="40"/>
      <c r="F70" s="43" t="s">
        <v>1471</v>
      </c>
    </row>
    <row r="71" spans="1:6" ht="23" x14ac:dyDescent="0.35">
      <c r="A71" s="49" t="s">
        <v>136</v>
      </c>
      <c r="B71" s="39"/>
      <c r="C71" s="40"/>
      <c r="D71" s="39" t="s">
        <v>1472</v>
      </c>
      <c r="E71" s="40" t="s">
        <v>1473</v>
      </c>
      <c r="F71" s="43" t="s">
        <v>1474</v>
      </c>
    </row>
    <row r="72" spans="1:6" ht="57.5" x14ac:dyDescent="0.35">
      <c r="A72" s="49" t="s">
        <v>136</v>
      </c>
      <c r="B72" s="39" t="s">
        <v>1475</v>
      </c>
      <c r="C72" s="40" t="s">
        <v>1476</v>
      </c>
      <c r="D72" s="39" t="s">
        <v>1477</v>
      </c>
      <c r="E72" s="40" t="s">
        <v>1478</v>
      </c>
      <c r="F72" s="43" t="s">
        <v>1479</v>
      </c>
    </row>
    <row r="73" spans="1:6" ht="23" x14ac:dyDescent="0.35">
      <c r="A73" s="49" t="s">
        <v>136</v>
      </c>
      <c r="B73" s="39"/>
      <c r="C73" s="40"/>
      <c r="D73" s="39"/>
      <c r="E73" s="40"/>
      <c r="F73" s="43" t="s">
        <v>1480</v>
      </c>
    </row>
    <row r="74" spans="1:6" ht="79.5" customHeight="1" x14ac:dyDescent="0.35">
      <c r="A74" s="49" t="s">
        <v>1481</v>
      </c>
      <c r="B74" s="39"/>
      <c r="C74" s="40"/>
      <c r="D74" s="39" t="s">
        <v>1482</v>
      </c>
      <c r="E74" s="40" t="s">
        <v>1483</v>
      </c>
      <c r="F74" s="43" t="s">
        <v>1474</v>
      </c>
    </row>
    <row r="75" spans="1:6" ht="31.5" customHeight="1" x14ac:dyDescent="0.35">
      <c r="A75" s="49" t="s">
        <v>1481</v>
      </c>
      <c r="B75" s="39"/>
      <c r="C75" s="40"/>
      <c r="D75" s="39" t="s">
        <v>1484</v>
      </c>
      <c r="E75" s="40" t="s">
        <v>1485</v>
      </c>
      <c r="F75" s="43" t="s">
        <v>1474</v>
      </c>
    </row>
    <row r="76" spans="1:6" ht="51.75" customHeight="1" x14ac:dyDescent="0.35">
      <c r="A76" s="49" t="s">
        <v>1481</v>
      </c>
      <c r="B76" s="39" t="s">
        <v>1409</v>
      </c>
      <c r="C76" s="40" t="s">
        <v>1357</v>
      </c>
      <c r="D76" s="39" t="s">
        <v>1486</v>
      </c>
      <c r="E76" s="40" t="s">
        <v>1487</v>
      </c>
      <c r="F76" s="43" t="s">
        <v>1488</v>
      </c>
    </row>
    <row r="77" spans="1:6" ht="207" x14ac:dyDescent="0.35">
      <c r="A77" s="49" t="s">
        <v>1481</v>
      </c>
      <c r="B77" s="39" t="s">
        <v>1489</v>
      </c>
      <c r="C77" s="40" t="s">
        <v>1364</v>
      </c>
      <c r="D77" s="39" t="s">
        <v>1490</v>
      </c>
      <c r="E77" s="40" t="s">
        <v>1491</v>
      </c>
      <c r="F77" s="43" t="s">
        <v>1492</v>
      </c>
    </row>
    <row r="78" spans="1:6" ht="207" x14ac:dyDescent="0.35">
      <c r="A78" s="49" t="s">
        <v>1481</v>
      </c>
      <c r="B78" s="39" t="s">
        <v>1379</v>
      </c>
      <c r="C78" s="40" t="s">
        <v>1493</v>
      </c>
      <c r="D78" s="39" t="s">
        <v>1494</v>
      </c>
      <c r="E78" s="40" t="s">
        <v>1495</v>
      </c>
      <c r="F78" s="43" t="s">
        <v>1496</v>
      </c>
    </row>
    <row r="79" spans="1:6" ht="23" x14ac:dyDescent="0.35">
      <c r="A79" s="49" t="s">
        <v>1481</v>
      </c>
      <c r="B79" s="39"/>
      <c r="C79" s="40"/>
      <c r="D79" s="39"/>
      <c r="E79" s="40"/>
      <c r="F79" s="43" t="s">
        <v>1480</v>
      </c>
    </row>
    <row r="80" spans="1:6" ht="23" x14ac:dyDescent="0.35">
      <c r="A80" s="49" t="s">
        <v>395</v>
      </c>
      <c r="B80" s="39"/>
      <c r="C80" s="40"/>
      <c r="D80" s="39" t="s">
        <v>1497</v>
      </c>
      <c r="E80" s="40" t="s">
        <v>1498</v>
      </c>
      <c r="F80" s="43" t="s">
        <v>1474</v>
      </c>
    </row>
    <row r="81" spans="1:6" ht="23" x14ac:dyDescent="0.35">
      <c r="A81" s="49" t="s">
        <v>395</v>
      </c>
      <c r="B81" s="39"/>
      <c r="C81" s="40"/>
      <c r="D81" s="39"/>
      <c r="E81" s="40"/>
      <c r="F81" s="43" t="s">
        <v>1480</v>
      </c>
    </row>
    <row r="82" spans="1:6" ht="57.5" x14ac:dyDescent="0.35">
      <c r="A82" s="49" t="s">
        <v>218</v>
      </c>
      <c r="B82" s="39"/>
      <c r="C82" s="40"/>
      <c r="D82" s="39"/>
      <c r="E82" s="40"/>
      <c r="F82" s="43" t="s">
        <v>1499</v>
      </c>
    </row>
    <row r="83" spans="1:6" ht="34.5" x14ac:dyDescent="0.35">
      <c r="A83" s="49" t="s">
        <v>218</v>
      </c>
      <c r="B83" s="39"/>
      <c r="C83" s="40"/>
      <c r="D83" s="39"/>
      <c r="E83" s="40"/>
      <c r="F83" s="43" t="s">
        <v>1500</v>
      </c>
    </row>
    <row r="84" spans="1:6" ht="23" x14ac:dyDescent="0.35">
      <c r="A84" s="49" t="s">
        <v>218</v>
      </c>
      <c r="B84" s="39"/>
      <c r="C84" s="40"/>
      <c r="D84" s="39"/>
      <c r="E84" s="40"/>
      <c r="F84" s="43" t="s">
        <v>1501</v>
      </c>
    </row>
    <row r="85" spans="1:6" ht="34.5" x14ac:dyDescent="0.35">
      <c r="A85" s="49" t="s">
        <v>218</v>
      </c>
      <c r="B85" s="39"/>
      <c r="C85" s="40"/>
      <c r="D85" s="39"/>
      <c r="E85" s="40"/>
      <c r="F85" s="43" t="s">
        <v>1502</v>
      </c>
    </row>
    <row r="86" spans="1:6" ht="39" customHeight="1" x14ac:dyDescent="0.35">
      <c r="A86" s="49" t="s">
        <v>218</v>
      </c>
      <c r="B86" s="39"/>
      <c r="C86" s="40"/>
      <c r="D86" s="39"/>
      <c r="E86" s="40"/>
      <c r="F86" s="43" t="s">
        <v>1503</v>
      </c>
    </row>
    <row r="87" spans="1:6" ht="34.5" x14ac:dyDescent="0.35">
      <c r="A87" s="49" t="s">
        <v>140</v>
      </c>
      <c r="B87" s="39"/>
      <c r="C87" s="40"/>
      <c r="D87" s="39"/>
      <c r="E87" s="40"/>
      <c r="F87" s="43" t="s">
        <v>1504</v>
      </c>
    </row>
    <row r="88" spans="1:6" ht="26.25" customHeight="1" x14ac:dyDescent="0.35">
      <c r="A88" s="49" t="s">
        <v>140</v>
      </c>
      <c r="B88" s="39"/>
      <c r="C88" s="40"/>
      <c r="D88" s="39"/>
      <c r="E88" s="40"/>
      <c r="F88" s="43" t="s">
        <v>1505</v>
      </c>
    </row>
    <row r="89" spans="1:6" ht="48.75" customHeight="1" x14ac:dyDescent="0.35">
      <c r="A89" s="49" t="s">
        <v>140</v>
      </c>
      <c r="B89" s="39"/>
      <c r="C89" s="40"/>
      <c r="D89" s="39"/>
      <c r="E89" s="40"/>
      <c r="F89" s="43" t="s">
        <v>1506</v>
      </c>
    </row>
    <row r="90" spans="1:6" ht="90" customHeight="1" x14ac:dyDescent="0.35">
      <c r="A90" s="49" t="s">
        <v>140</v>
      </c>
      <c r="B90" s="39" t="s">
        <v>1494</v>
      </c>
      <c r="C90" s="231" t="s">
        <v>1507</v>
      </c>
      <c r="D90" s="40" t="s">
        <v>1494</v>
      </c>
      <c r="E90" s="231" t="s">
        <v>1508</v>
      </c>
      <c r="F90" s="43" t="s">
        <v>1509</v>
      </c>
    </row>
    <row r="91" spans="1:6" ht="30" customHeight="1" x14ac:dyDescent="0.35">
      <c r="A91" s="49" t="s">
        <v>140</v>
      </c>
      <c r="B91" s="39"/>
      <c r="C91" s="40"/>
      <c r="D91" s="39"/>
      <c r="E91" s="40"/>
      <c r="F91" s="43" t="s">
        <v>1510</v>
      </c>
    </row>
    <row r="92" spans="1:6" ht="80.5" x14ac:dyDescent="0.35">
      <c r="A92" s="49" t="s">
        <v>140</v>
      </c>
      <c r="B92" s="39"/>
      <c r="C92" s="40"/>
      <c r="D92" s="39"/>
      <c r="E92" s="40"/>
      <c r="F92" s="43" t="s">
        <v>1511</v>
      </c>
    </row>
    <row r="93" spans="1:6" ht="45" customHeight="1" x14ac:dyDescent="0.35">
      <c r="A93" s="49" t="s">
        <v>140</v>
      </c>
      <c r="B93" s="39"/>
      <c r="C93" s="40"/>
      <c r="D93" s="39"/>
      <c r="E93" s="40"/>
      <c r="F93" s="43" t="s">
        <v>1512</v>
      </c>
    </row>
    <row r="94" spans="1:6" ht="90" customHeight="1" x14ac:dyDescent="0.35">
      <c r="A94" s="49" t="s">
        <v>140</v>
      </c>
      <c r="B94" s="39" t="s">
        <v>1513</v>
      </c>
      <c r="C94" s="40"/>
      <c r="D94" s="39" t="s">
        <v>1513</v>
      </c>
      <c r="E94" s="231" t="s">
        <v>1514</v>
      </c>
      <c r="F94" s="43" t="s">
        <v>1515</v>
      </c>
    </row>
    <row r="95" spans="1:6" ht="115" x14ac:dyDescent="0.35">
      <c r="A95" s="49" t="s">
        <v>126</v>
      </c>
      <c r="B95" s="39"/>
      <c r="C95" s="40"/>
      <c r="D95" s="39"/>
      <c r="E95" s="40"/>
      <c r="F95" s="43" t="s">
        <v>1516</v>
      </c>
    </row>
    <row r="96" spans="1:6" ht="126.5" x14ac:dyDescent="0.35">
      <c r="A96" s="49" t="s">
        <v>129</v>
      </c>
      <c r="B96" s="39"/>
      <c r="C96" s="40"/>
      <c r="D96" s="39"/>
      <c r="E96" s="40"/>
      <c r="F96" s="43" t="s">
        <v>1517</v>
      </c>
    </row>
    <row r="97" spans="1:6" ht="97.5" customHeight="1" x14ac:dyDescent="0.35">
      <c r="A97" s="49" t="s">
        <v>142</v>
      </c>
      <c r="B97" s="39"/>
      <c r="C97" s="40"/>
      <c r="D97" s="39"/>
      <c r="E97" s="40"/>
      <c r="F97" s="43" t="s">
        <v>1518</v>
      </c>
    </row>
    <row r="98" spans="1:6" ht="34.5" x14ac:dyDescent="0.35">
      <c r="A98" s="49" t="s">
        <v>147</v>
      </c>
      <c r="B98" s="39"/>
      <c r="C98" s="40"/>
      <c r="D98" s="39"/>
      <c r="E98" s="40"/>
      <c r="F98" s="43" t="s">
        <v>1519</v>
      </c>
    </row>
    <row r="99" spans="1:6" ht="34.5" x14ac:dyDescent="0.35">
      <c r="A99" s="49" t="s">
        <v>1520</v>
      </c>
      <c r="B99" s="39"/>
      <c r="C99" s="40"/>
      <c r="D99" s="39"/>
      <c r="E99" s="40"/>
      <c r="F99" s="43" t="s">
        <v>1521</v>
      </c>
    </row>
  </sheetData>
  <mergeCells count="4">
    <mergeCell ref="A1:F1"/>
    <mergeCell ref="A7:F7"/>
    <mergeCell ref="A50:F50"/>
    <mergeCell ref="A61:F61"/>
  </mergeCells>
  <pageMargins left="0.70866141732283472" right="0.70866141732283472" top="0.74803149606299213" bottom="0.74803149606299213" header="0.31496062992125984" footer="0.31496062992125984"/>
  <pageSetup paperSize="8"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14999847407452621"/>
    <pageSetUpPr fitToPage="1"/>
  </sheetPr>
  <dimension ref="A1:E78"/>
  <sheetViews>
    <sheetView showGridLines="0" topLeftCell="A14" zoomScale="110" zoomScaleNormal="110" workbookViewId="0">
      <selection activeCell="E35" sqref="E35"/>
    </sheetView>
  </sheetViews>
  <sheetFormatPr defaultColWidth="8.81640625" defaultRowHeight="13.5" x14ac:dyDescent="0.3"/>
  <cols>
    <col min="1" max="1" width="7.26953125" style="75" customWidth="1"/>
    <col min="2" max="2" width="27.453125" style="75" customWidth="1"/>
    <col min="3" max="4" width="68" style="75" customWidth="1"/>
    <col min="5" max="16384" width="8.81640625" style="2"/>
  </cols>
  <sheetData>
    <row r="1" spans="1:3" ht="21" customHeight="1" x14ac:dyDescent="0.3"/>
    <row r="2" spans="1:3" ht="32.25" customHeight="1" x14ac:dyDescent="0.3">
      <c r="A2" s="68" t="s">
        <v>102</v>
      </c>
      <c r="B2" s="34"/>
      <c r="C2" s="34"/>
    </row>
    <row r="3" spans="1:3" ht="15" customHeight="1" x14ac:dyDescent="0.3"/>
    <row r="4" spans="1:3" ht="15" customHeight="1" x14ac:dyDescent="0.3">
      <c r="A4" s="62"/>
      <c r="B4" s="62" t="s">
        <v>103</v>
      </c>
      <c r="C4" s="61"/>
    </row>
    <row r="5" spans="1:3" ht="15" customHeight="1" x14ac:dyDescent="0.3">
      <c r="A5" s="62"/>
      <c r="B5" s="62"/>
      <c r="C5" s="61"/>
    </row>
    <row r="6" spans="1:3" ht="15" customHeight="1" x14ac:dyDescent="0.3">
      <c r="A6" s="62"/>
      <c r="B6" s="63" t="s">
        <v>104</v>
      </c>
      <c r="C6" s="61"/>
    </row>
    <row r="7" spans="1:3" ht="38.25" customHeight="1" x14ac:dyDescent="0.3">
      <c r="A7" s="62"/>
      <c r="B7" s="64" t="s">
        <v>105</v>
      </c>
      <c r="C7" s="65" t="s">
        <v>106</v>
      </c>
    </row>
    <row r="8" spans="1:3" ht="30" customHeight="1" x14ac:dyDescent="0.3">
      <c r="A8" s="62"/>
      <c r="B8" s="66" t="s">
        <v>107</v>
      </c>
      <c r="C8" s="67" t="s">
        <v>108</v>
      </c>
    </row>
    <row r="9" spans="1:3" ht="63.75" customHeight="1" x14ac:dyDescent="0.3">
      <c r="A9" s="62"/>
      <c r="B9" s="66" t="s">
        <v>109</v>
      </c>
      <c r="C9" s="67" t="s">
        <v>110</v>
      </c>
    </row>
    <row r="10" spans="1:3" ht="30" customHeight="1" x14ac:dyDescent="0.3">
      <c r="A10" s="62"/>
      <c r="B10" s="66" t="s">
        <v>111</v>
      </c>
      <c r="C10" s="67" t="s">
        <v>112</v>
      </c>
    </row>
    <row r="11" spans="1:3" ht="30" customHeight="1" x14ac:dyDescent="0.3">
      <c r="A11" s="62"/>
      <c r="B11" s="66" t="s">
        <v>113</v>
      </c>
      <c r="C11" s="67" t="s">
        <v>114</v>
      </c>
    </row>
    <row r="12" spans="1:3" ht="30" customHeight="1" x14ac:dyDescent="0.3">
      <c r="A12" s="62"/>
      <c r="B12" s="66" t="s">
        <v>115</v>
      </c>
      <c r="C12" s="67" t="s">
        <v>116</v>
      </c>
    </row>
    <row r="13" spans="1:3" ht="30" customHeight="1" x14ac:dyDescent="0.3">
      <c r="A13" s="62"/>
      <c r="B13" s="66" t="s">
        <v>117</v>
      </c>
      <c r="C13" s="67" t="s">
        <v>118</v>
      </c>
    </row>
    <row r="14" spans="1:3" ht="170.25" customHeight="1" x14ac:dyDescent="0.3">
      <c r="A14" s="62"/>
      <c r="B14" s="66" t="s">
        <v>119</v>
      </c>
      <c r="C14" s="67" t="s">
        <v>120</v>
      </c>
    </row>
    <row r="15" spans="1:3" ht="30" customHeight="1" x14ac:dyDescent="0.3">
      <c r="A15" s="62"/>
      <c r="B15" s="66" t="s">
        <v>121</v>
      </c>
      <c r="C15" s="67" t="s">
        <v>122</v>
      </c>
    </row>
    <row r="16" spans="1:3" ht="15" customHeight="1" x14ac:dyDescent="0.3"/>
    <row r="17" spans="2:4" ht="15" customHeight="1" x14ac:dyDescent="0.3">
      <c r="B17" s="274" t="s">
        <v>123</v>
      </c>
      <c r="C17" s="275"/>
      <c r="D17" s="275"/>
    </row>
    <row r="18" spans="2:4" x14ac:dyDescent="0.3">
      <c r="B18" s="69" t="s">
        <v>124</v>
      </c>
      <c r="C18" s="69" t="s">
        <v>125</v>
      </c>
      <c r="D18" s="70" t="s">
        <v>106</v>
      </c>
    </row>
    <row r="19" spans="2:4" ht="30" customHeight="1" x14ac:dyDescent="0.3">
      <c r="B19" s="238" t="s">
        <v>126</v>
      </c>
      <c r="C19" s="239" t="s">
        <v>127</v>
      </c>
      <c r="D19" s="240" t="s">
        <v>128</v>
      </c>
    </row>
    <row r="20" spans="2:4" ht="30" customHeight="1" x14ac:dyDescent="0.3">
      <c r="B20" s="238" t="s">
        <v>129</v>
      </c>
      <c r="C20" s="239" t="s">
        <v>127</v>
      </c>
      <c r="D20" s="240" t="s">
        <v>130</v>
      </c>
    </row>
    <row r="21" spans="2:4" ht="30" customHeight="1" x14ac:dyDescent="0.3">
      <c r="B21" s="238" t="s">
        <v>131</v>
      </c>
      <c r="C21" s="239" t="s">
        <v>132</v>
      </c>
      <c r="D21" s="240" t="s">
        <v>133</v>
      </c>
    </row>
    <row r="22" spans="2:4" ht="30" customHeight="1" x14ac:dyDescent="0.3">
      <c r="B22" s="238" t="s">
        <v>134</v>
      </c>
      <c r="C22" s="239" t="s">
        <v>127</v>
      </c>
      <c r="D22" s="240" t="s">
        <v>135</v>
      </c>
    </row>
    <row r="23" spans="2:4" ht="30" customHeight="1" x14ac:dyDescent="0.3">
      <c r="B23" s="238" t="s">
        <v>136</v>
      </c>
      <c r="C23" s="239" t="s">
        <v>127</v>
      </c>
      <c r="D23" s="240" t="s">
        <v>137</v>
      </c>
    </row>
    <row r="24" spans="2:4" ht="45" customHeight="1" x14ac:dyDescent="0.3">
      <c r="B24" s="238" t="s">
        <v>138</v>
      </c>
      <c r="C24" s="239" t="s">
        <v>132</v>
      </c>
      <c r="D24" s="240" t="s">
        <v>139</v>
      </c>
    </row>
    <row r="25" spans="2:4" ht="30" customHeight="1" x14ac:dyDescent="0.3">
      <c r="B25" s="238" t="s">
        <v>140</v>
      </c>
      <c r="C25" s="239" t="s">
        <v>127</v>
      </c>
      <c r="D25" s="240" t="s">
        <v>141</v>
      </c>
    </row>
    <row r="26" spans="2:4" ht="30" customHeight="1" x14ac:dyDescent="0.3">
      <c r="B26" s="238" t="s">
        <v>142</v>
      </c>
      <c r="C26" s="239" t="s">
        <v>127</v>
      </c>
      <c r="D26" s="240" t="s">
        <v>143</v>
      </c>
    </row>
    <row r="28" spans="2:4" ht="30" customHeight="1" x14ac:dyDescent="0.3">
      <c r="B28" s="274" t="s">
        <v>144</v>
      </c>
      <c r="C28" s="275"/>
      <c r="D28" s="275"/>
    </row>
    <row r="29" spans="2:4" x14ac:dyDescent="0.3">
      <c r="B29" s="69" t="s">
        <v>124</v>
      </c>
      <c r="C29" s="69" t="s">
        <v>125</v>
      </c>
      <c r="D29" s="70" t="s">
        <v>106</v>
      </c>
    </row>
    <row r="30" spans="2:4" ht="45" customHeight="1" x14ac:dyDescent="0.3">
      <c r="B30" s="59" t="s">
        <v>145</v>
      </c>
      <c r="C30" s="60" t="s">
        <v>127</v>
      </c>
      <c r="D30" s="10" t="s">
        <v>146</v>
      </c>
    </row>
    <row r="31" spans="2:4" ht="45" customHeight="1" x14ac:dyDescent="0.3">
      <c r="B31" s="238" t="s">
        <v>147</v>
      </c>
      <c r="C31" s="239" t="s">
        <v>127</v>
      </c>
      <c r="D31" s="240" t="s">
        <v>148</v>
      </c>
    </row>
    <row r="32" spans="2:4" ht="45" customHeight="1" x14ac:dyDescent="0.3">
      <c r="B32" s="238" t="s">
        <v>149</v>
      </c>
      <c r="C32" s="239" t="s">
        <v>127</v>
      </c>
      <c r="D32" s="240" t="s">
        <v>150</v>
      </c>
    </row>
    <row r="33" spans="1:4" s="76" customFormat="1" ht="11.5" x14ac:dyDescent="0.25">
      <c r="A33" s="241"/>
      <c r="B33" s="241"/>
      <c r="C33" s="242"/>
      <c r="D33" s="241"/>
    </row>
    <row r="34" spans="1:4" s="78" customFormat="1" ht="15" customHeight="1" x14ac:dyDescent="0.25">
      <c r="A34" s="77"/>
      <c r="B34" s="77" t="s">
        <v>151</v>
      </c>
      <c r="C34" s="77"/>
      <c r="D34" s="77"/>
    </row>
    <row r="35" spans="1:4" s="76" customFormat="1" ht="15" customHeight="1" x14ac:dyDescent="0.25">
      <c r="A35" s="241"/>
      <c r="B35" s="281" t="s">
        <v>138</v>
      </c>
      <c r="C35" s="239" t="s">
        <v>152</v>
      </c>
      <c r="D35" s="239" t="s">
        <v>153</v>
      </c>
    </row>
    <row r="36" spans="1:4" s="76" customFormat="1" ht="15" customHeight="1" x14ac:dyDescent="0.25">
      <c r="A36" s="241"/>
      <c r="B36" s="282"/>
      <c r="C36" s="239" t="s">
        <v>154</v>
      </c>
      <c r="D36" s="239" t="s">
        <v>155</v>
      </c>
    </row>
    <row r="37" spans="1:4" s="76" customFormat="1" ht="15" customHeight="1" x14ac:dyDescent="0.25">
      <c r="A37" s="241"/>
      <c r="B37" s="282"/>
      <c r="C37" s="239" t="s">
        <v>156</v>
      </c>
      <c r="D37" s="239" t="s">
        <v>153</v>
      </c>
    </row>
    <row r="38" spans="1:4" s="76" customFormat="1" ht="15" customHeight="1" x14ac:dyDescent="0.25">
      <c r="A38" s="241"/>
      <c r="B38" s="282"/>
      <c r="C38" s="239" t="s">
        <v>157</v>
      </c>
      <c r="D38" s="239" t="s">
        <v>155</v>
      </c>
    </row>
    <row r="39" spans="1:4" s="76" customFormat="1" ht="15" customHeight="1" x14ac:dyDescent="0.25">
      <c r="A39" s="241"/>
      <c r="B39" s="282"/>
      <c r="C39" s="239" t="s">
        <v>158</v>
      </c>
      <c r="D39" s="239" t="s">
        <v>155</v>
      </c>
    </row>
    <row r="40" spans="1:4" s="76" customFormat="1" ht="15" customHeight="1" x14ac:dyDescent="0.25">
      <c r="A40" s="241"/>
      <c r="B40" s="243"/>
      <c r="C40" s="239" t="s">
        <v>159</v>
      </c>
      <c r="D40" s="239" t="s">
        <v>155</v>
      </c>
    </row>
    <row r="41" spans="1:4" s="76" customFormat="1" ht="15" customHeight="1" x14ac:dyDescent="0.25">
      <c r="A41" s="241"/>
      <c r="B41" s="243"/>
      <c r="C41" s="239" t="s">
        <v>160</v>
      </c>
      <c r="D41" s="239" t="s">
        <v>155</v>
      </c>
    </row>
    <row r="42" spans="1:4" s="76" customFormat="1" ht="15" customHeight="1" x14ac:dyDescent="0.25">
      <c r="A42" s="241"/>
      <c r="B42" s="244"/>
      <c r="C42" s="239" t="s">
        <v>161</v>
      </c>
      <c r="D42" s="239" t="s">
        <v>155</v>
      </c>
    </row>
    <row r="43" spans="1:4" s="76" customFormat="1" ht="11.5" x14ac:dyDescent="0.25">
      <c r="A43" s="241"/>
      <c r="B43" s="241"/>
      <c r="C43" s="241"/>
      <c r="D43" s="241"/>
    </row>
    <row r="44" spans="1:4" s="76" customFormat="1" ht="25.5" customHeight="1" x14ac:dyDescent="0.25">
      <c r="A44" s="241"/>
      <c r="B44" s="283" t="s">
        <v>162</v>
      </c>
      <c r="C44" s="283"/>
      <c r="D44" s="283"/>
    </row>
    <row r="45" spans="1:4" s="76" customFormat="1" ht="11.5" x14ac:dyDescent="0.25">
      <c r="A45" s="241"/>
      <c r="B45" s="241"/>
      <c r="C45" s="241"/>
      <c r="D45" s="241"/>
    </row>
    <row r="46" spans="1:4" s="76" customFormat="1" ht="11.5" x14ac:dyDescent="0.25">
      <c r="A46" s="241"/>
      <c r="B46" s="74"/>
      <c r="C46" s="74"/>
      <c r="D46" s="74"/>
    </row>
    <row r="47" spans="1:4" s="79" customFormat="1" ht="19.5" customHeight="1" x14ac:dyDescent="0.35">
      <c r="A47" s="245"/>
      <c r="B47" s="80" t="s">
        <v>163</v>
      </c>
      <c r="C47" s="245"/>
      <c r="D47" s="245"/>
    </row>
    <row r="48" spans="1:4" s="76" customFormat="1" ht="11.5" x14ac:dyDescent="0.25">
      <c r="A48" s="241"/>
      <c r="B48" s="241"/>
      <c r="C48" s="241"/>
      <c r="D48" s="241"/>
    </row>
    <row r="49" spans="1:4" s="76" customFormat="1" ht="11.5" x14ac:dyDescent="0.25">
      <c r="A49" s="241"/>
      <c r="B49" s="81" t="s">
        <v>164</v>
      </c>
      <c r="C49" s="241"/>
      <c r="D49" s="241"/>
    </row>
    <row r="50" spans="1:4" s="76" customFormat="1" ht="11.5" x14ac:dyDescent="0.25">
      <c r="A50" s="241"/>
      <c r="B50" s="241"/>
      <c r="C50" s="241"/>
      <c r="D50" s="241"/>
    </row>
    <row r="51" spans="1:4" s="76" customFormat="1" ht="32.25" customHeight="1" x14ac:dyDescent="0.25">
      <c r="A51" s="241"/>
      <c r="B51" s="276" t="s">
        <v>165</v>
      </c>
      <c r="C51" s="278"/>
      <c r="D51" s="278"/>
    </row>
    <row r="52" spans="1:4" s="76" customFormat="1" ht="11.5" x14ac:dyDescent="0.25">
      <c r="A52" s="241"/>
      <c r="B52" s="241"/>
      <c r="C52" s="241"/>
      <c r="D52" s="241"/>
    </row>
    <row r="53" spans="1:4" s="76" customFormat="1" ht="11.5" x14ac:dyDescent="0.25">
      <c r="A53" s="241"/>
      <c r="B53" s="81" t="s">
        <v>166</v>
      </c>
      <c r="C53" s="241"/>
      <c r="D53" s="241"/>
    </row>
    <row r="55" spans="1:4" s="76" customFormat="1" ht="12" x14ac:dyDescent="0.25">
      <c r="A55" s="241"/>
      <c r="B55" s="279" t="s">
        <v>167</v>
      </c>
      <c r="C55" s="277"/>
      <c r="D55" s="277"/>
    </row>
    <row r="57" spans="1:4" s="76" customFormat="1" ht="11.5" x14ac:dyDescent="0.25">
      <c r="A57" s="241"/>
      <c r="B57" s="81" t="s">
        <v>168</v>
      </c>
      <c r="C57" s="241"/>
      <c r="D57" s="241"/>
    </row>
    <row r="59" spans="1:4" s="76" customFormat="1" ht="79.5" customHeight="1" x14ac:dyDescent="0.25">
      <c r="A59" s="241"/>
      <c r="B59" s="276" t="s">
        <v>169</v>
      </c>
      <c r="C59" s="277"/>
      <c r="D59" s="277"/>
    </row>
    <row r="60" spans="1:4" s="76" customFormat="1" ht="15" customHeight="1" x14ac:dyDescent="0.25">
      <c r="A60" s="241"/>
      <c r="B60" s="242"/>
      <c r="C60" s="82"/>
      <c r="D60" s="82"/>
    </row>
    <row r="61" spans="1:4" s="76" customFormat="1" ht="15" customHeight="1" x14ac:dyDescent="0.25">
      <c r="A61" s="241"/>
      <c r="B61" s="284" t="s">
        <v>170</v>
      </c>
      <c r="C61" s="285"/>
      <c r="D61" s="285"/>
    </row>
    <row r="62" spans="1:4" s="76" customFormat="1" ht="15" customHeight="1" x14ac:dyDescent="0.25">
      <c r="A62" s="241"/>
      <c r="B62" s="242"/>
      <c r="C62" s="82"/>
      <c r="D62" s="82"/>
    </row>
    <row r="63" spans="1:4" s="76" customFormat="1" ht="26.25" customHeight="1" x14ac:dyDescent="0.25">
      <c r="A63" s="241"/>
      <c r="B63" s="276" t="s">
        <v>171</v>
      </c>
      <c r="C63" s="278"/>
      <c r="D63" s="278"/>
    </row>
    <row r="64" spans="1:4" s="76" customFormat="1" ht="15" customHeight="1" x14ac:dyDescent="0.25">
      <c r="A64" s="241"/>
      <c r="B64" s="242"/>
      <c r="C64" s="82"/>
      <c r="D64" s="82"/>
    </row>
    <row r="65" spans="1:5" s="76" customFormat="1" ht="15" customHeight="1" x14ac:dyDescent="0.25">
      <c r="A65" s="241"/>
      <c r="B65" s="284" t="s">
        <v>172</v>
      </c>
      <c r="C65" s="278"/>
      <c r="D65" s="278"/>
      <c r="E65" s="246"/>
    </row>
    <row r="66" spans="1:5" s="76" customFormat="1" ht="15" customHeight="1" x14ac:dyDescent="0.25">
      <c r="A66" s="241"/>
      <c r="B66" s="242"/>
      <c r="C66" s="82"/>
      <c r="D66" s="82"/>
      <c r="E66" s="246"/>
    </row>
    <row r="67" spans="1:5" s="76" customFormat="1" ht="15" customHeight="1" x14ac:dyDescent="0.25">
      <c r="A67" s="241"/>
      <c r="B67" s="276" t="s">
        <v>173</v>
      </c>
      <c r="C67" s="278"/>
      <c r="D67" s="278"/>
      <c r="E67" s="246"/>
    </row>
    <row r="68" spans="1:5" s="76" customFormat="1" ht="15" customHeight="1" x14ac:dyDescent="0.25">
      <c r="A68" s="241"/>
      <c r="B68" s="242"/>
      <c r="C68" s="83"/>
      <c r="D68" s="83"/>
      <c r="E68" s="246"/>
    </row>
    <row r="69" spans="1:5" s="76" customFormat="1" ht="15" customHeight="1" x14ac:dyDescent="0.25">
      <c r="A69" s="241"/>
      <c r="B69" s="284" t="s">
        <v>174</v>
      </c>
      <c r="C69" s="285"/>
      <c r="D69" s="83"/>
      <c r="E69" s="246"/>
    </row>
    <row r="70" spans="1:5" s="76" customFormat="1" ht="15" customHeight="1" x14ac:dyDescent="0.25">
      <c r="A70" s="241"/>
      <c r="B70" s="242"/>
      <c r="C70" s="83"/>
      <c r="D70" s="83"/>
      <c r="E70" s="246"/>
    </row>
    <row r="71" spans="1:5" s="76" customFormat="1" ht="15" customHeight="1" x14ac:dyDescent="0.25">
      <c r="A71" s="241"/>
      <c r="B71" s="276" t="s">
        <v>175</v>
      </c>
      <c r="C71" s="278"/>
      <c r="D71" s="278"/>
      <c r="E71" s="246"/>
    </row>
    <row r="72" spans="1:5" s="76" customFormat="1" ht="15" customHeight="1" x14ac:dyDescent="0.25">
      <c r="A72" s="241"/>
      <c r="B72" s="242"/>
      <c r="C72" s="82"/>
      <c r="D72" s="82"/>
      <c r="E72" s="246"/>
    </row>
    <row r="73" spans="1:5" s="76" customFormat="1" ht="15" customHeight="1" x14ac:dyDescent="0.25">
      <c r="A73" s="246"/>
      <c r="B73" s="81" t="s">
        <v>176</v>
      </c>
      <c r="C73" s="82"/>
      <c r="D73" s="82"/>
      <c r="E73" s="246"/>
    </row>
    <row r="74" spans="1:5" s="217" customFormat="1" ht="14.25" customHeight="1" x14ac:dyDescent="0.25">
      <c r="A74" s="247"/>
      <c r="B74" s="276" t="s">
        <v>177</v>
      </c>
      <c r="C74" s="280"/>
      <c r="D74" s="280"/>
      <c r="E74" s="218"/>
    </row>
    <row r="75" spans="1:5" s="217" customFormat="1" ht="27" customHeight="1" x14ac:dyDescent="0.25">
      <c r="A75" s="247"/>
      <c r="B75" s="276" t="s">
        <v>178</v>
      </c>
      <c r="C75" s="280"/>
      <c r="D75" s="280"/>
      <c r="E75" s="218"/>
    </row>
    <row r="76" spans="1:5" s="217" customFormat="1" ht="30" customHeight="1" x14ac:dyDescent="0.25">
      <c r="A76" s="247"/>
      <c r="B76" s="276" t="s">
        <v>179</v>
      </c>
      <c r="C76" s="280"/>
      <c r="D76" s="280"/>
      <c r="E76" s="218"/>
    </row>
    <row r="78" spans="1:5" ht="72" customHeight="1" x14ac:dyDescent="0.3">
      <c r="B78" s="276" t="s">
        <v>180</v>
      </c>
      <c r="C78" s="277"/>
      <c r="D78" s="277"/>
    </row>
  </sheetData>
  <customSheetViews>
    <customSheetView guid="{52D9BF29-9D99-4C02-B1AB-F98A7CD8B52E}" scale="90" hiddenRows="1">
      <selection activeCell="C20" sqref="C20"/>
      <pageMargins left="0" right="0" top="0" bottom="0" header="0" footer="0"/>
      <pageSetup paperSize="8" orientation="landscape" r:id="rId1"/>
    </customSheetView>
    <customSheetView guid="{20B9E7CB-B377-4CA3-9140-04DC7572D088}">
      <selection activeCell="C13" sqref="C13"/>
      <pageMargins left="0" right="0" top="0" bottom="0" header="0" footer="0"/>
    </customSheetView>
    <customSheetView guid="{F8A0DB4D-C2E2-432B-8BE5-72A25D8D6FC5}">
      <selection activeCell="C13" sqref="C13"/>
      <pageMargins left="0" right="0" top="0" bottom="0" header="0" footer="0"/>
    </customSheetView>
  </customSheetViews>
  <mergeCells count="17">
    <mergeCell ref="B75:D75"/>
    <mergeCell ref="B76:D76"/>
    <mergeCell ref="B78:D78"/>
    <mergeCell ref="B35:B39"/>
    <mergeCell ref="B44:D44"/>
    <mergeCell ref="B61:D61"/>
    <mergeCell ref="B65:D65"/>
    <mergeCell ref="B67:D67"/>
    <mergeCell ref="B63:D63"/>
    <mergeCell ref="B69:C69"/>
    <mergeCell ref="B71:D71"/>
    <mergeCell ref="B74:D74"/>
    <mergeCell ref="B17:D17"/>
    <mergeCell ref="B28:D28"/>
    <mergeCell ref="B59:D59"/>
    <mergeCell ref="B51:D51"/>
    <mergeCell ref="B55:D55"/>
  </mergeCells>
  <pageMargins left="0.59055118110236227" right="0.19685039370078741" top="0.35433070866141736" bottom="0.35433070866141736" header="0.19685039370078741" footer="0.19685039370078741"/>
  <pageSetup paperSize="8"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14999847407452621"/>
    <pageSetUpPr fitToPage="1"/>
  </sheetPr>
  <dimension ref="B1:F62"/>
  <sheetViews>
    <sheetView showGridLines="0" topLeftCell="A25" zoomScaleNormal="100" workbookViewId="0">
      <selection activeCell="E35" sqref="E35"/>
    </sheetView>
  </sheetViews>
  <sheetFormatPr defaultColWidth="9.1796875" defaultRowHeight="21" customHeight="1" x14ac:dyDescent="0.3"/>
  <cols>
    <col min="1" max="1" width="9.1796875" style="2"/>
    <col min="2" max="2" width="37.81640625" style="2" customWidth="1"/>
    <col min="3" max="3" width="16.54296875" style="3" customWidth="1"/>
    <col min="4" max="4" width="24.54296875" style="2" customWidth="1"/>
    <col min="5" max="5" width="75.7265625" style="2" customWidth="1"/>
    <col min="6" max="16384" width="9.1796875" style="2"/>
  </cols>
  <sheetData>
    <row r="1" spans="2:6" ht="15" customHeight="1" x14ac:dyDescent="0.3"/>
    <row r="2" spans="2:6" s="11" customFormat="1" ht="31.5" customHeight="1" x14ac:dyDescent="0.35">
      <c r="B2" s="296" t="s">
        <v>181</v>
      </c>
      <c r="C2" s="296"/>
      <c r="D2" s="296"/>
      <c r="E2" s="296"/>
      <c r="F2" s="71"/>
    </row>
    <row r="3" spans="2:6" ht="30.75" customHeight="1" x14ac:dyDescent="0.3">
      <c r="B3" s="297" t="s">
        <v>182</v>
      </c>
      <c r="C3" s="298"/>
      <c r="D3" s="298"/>
      <c r="E3" s="298"/>
    </row>
    <row r="4" spans="2:6" ht="15" customHeight="1" x14ac:dyDescent="0.3"/>
    <row r="5" spans="2:6" ht="29.25" customHeight="1" x14ac:dyDescent="0.3">
      <c r="B5" s="292" t="s">
        <v>183</v>
      </c>
      <c r="C5" s="293"/>
      <c r="D5" s="293"/>
      <c r="E5" s="206"/>
    </row>
    <row r="6" spans="2:6" ht="30" customHeight="1" x14ac:dyDescent="0.3">
      <c r="B6" s="299" t="s">
        <v>184</v>
      </c>
      <c r="C6" s="293"/>
      <c r="D6" s="293"/>
      <c r="E6" s="206"/>
    </row>
    <row r="7" spans="2:6" ht="30" customHeight="1" x14ac:dyDescent="0.3">
      <c r="B7" s="292" t="s">
        <v>185</v>
      </c>
      <c r="C7" s="293"/>
      <c r="D7" s="293"/>
      <c r="E7" s="206"/>
    </row>
    <row r="8" spans="2:6" ht="30" customHeight="1" x14ac:dyDescent="0.3">
      <c r="B8" s="292" t="s">
        <v>186</v>
      </c>
      <c r="C8" s="293"/>
      <c r="D8" s="293"/>
      <c r="E8" s="206"/>
    </row>
    <row r="9" spans="2:6" ht="29.25" customHeight="1" x14ac:dyDescent="0.3">
      <c r="B9" s="292" t="s">
        <v>187</v>
      </c>
      <c r="C9" s="293"/>
      <c r="D9" s="293"/>
      <c r="E9" s="206"/>
    </row>
    <row r="10" spans="2:6" ht="29.25" customHeight="1" x14ac:dyDescent="0.3">
      <c r="B10" s="292" t="s">
        <v>188</v>
      </c>
      <c r="C10" s="293"/>
      <c r="D10" s="293"/>
      <c r="E10" s="206"/>
    </row>
    <row r="11" spans="2:6" ht="30" customHeight="1" x14ac:dyDescent="0.3">
      <c r="B11" s="292" t="s">
        <v>189</v>
      </c>
      <c r="C11" s="293"/>
      <c r="D11" s="293"/>
      <c r="E11" s="206"/>
    </row>
    <row r="12" spans="2:6" ht="30" customHeight="1" x14ac:dyDescent="0.3">
      <c r="B12" s="292" t="s">
        <v>190</v>
      </c>
      <c r="C12" s="293"/>
      <c r="D12" s="293"/>
      <c r="E12" s="206"/>
    </row>
    <row r="13" spans="2:6" ht="30" customHeight="1" x14ac:dyDescent="0.3">
      <c r="B13" s="292" t="s">
        <v>191</v>
      </c>
      <c r="C13" s="293"/>
      <c r="D13" s="293"/>
      <c r="E13" s="206"/>
    </row>
    <row r="14" spans="2:6" ht="28.5" customHeight="1" x14ac:dyDescent="0.3">
      <c r="B14" s="292" t="s">
        <v>192</v>
      </c>
      <c r="C14" s="293"/>
      <c r="D14" s="293"/>
      <c r="E14" s="206"/>
    </row>
    <row r="15" spans="2:6" ht="28.5" customHeight="1" x14ac:dyDescent="0.3">
      <c r="B15" s="292" t="s">
        <v>193</v>
      </c>
      <c r="C15" s="293"/>
      <c r="D15" s="293"/>
      <c r="E15" s="206"/>
    </row>
    <row r="16" spans="2:6" ht="15" customHeight="1" x14ac:dyDescent="0.3"/>
    <row r="17" spans="2:5" ht="15" customHeight="1" x14ac:dyDescent="0.3"/>
    <row r="18" spans="2:5" ht="22.5" customHeight="1" x14ac:dyDescent="0.3">
      <c r="B18" s="72" t="s">
        <v>194</v>
      </c>
    </row>
    <row r="19" spans="2:5" s="5" customFormat="1" ht="22.5" customHeight="1" x14ac:dyDescent="0.35">
      <c r="B19" s="303" t="s">
        <v>195</v>
      </c>
      <c r="C19" s="304"/>
      <c r="D19" s="304"/>
      <c r="E19" s="73">
        <f>IF(E27=0,0,(E41+E47+E49+E55)/(E42+E48+E50+E56))</f>
        <v>0</v>
      </c>
    </row>
    <row r="20" spans="2:5" s="5" customFormat="1" ht="22.5" customHeight="1" x14ac:dyDescent="0.35">
      <c r="B20" s="303" t="s">
        <v>196</v>
      </c>
      <c r="C20" s="304"/>
      <c r="D20" s="304"/>
      <c r="E20" s="73">
        <f>IF(E28=0,0,(E43+E45+E47+E53+E55)/(E44+E46+E48+E54+E56))</f>
        <v>0</v>
      </c>
    </row>
    <row r="21" spans="2:5" ht="15" customHeight="1" x14ac:dyDescent="0.3"/>
    <row r="22" spans="2:5" ht="15" customHeight="1" x14ac:dyDescent="0.3"/>
    <row r="23" spans="2:5" ht="15" customHeight="1" x14ac:dyDescent="0.3"/>
    <row r="24" spans="2:5" ht="15" customHeight="1" x14ac:dyDescent="0.3">
      <c r="B24" s="2" t="s">
        <v>197</v>
      </c>
    </row>
    <row r="25" spans="2:5" ht="69.75" customHeight="1" x14ac:dyDescent="0.3">
      <c r="B25" s="305" t="s">
        <v>198</v>
      </c>
      <c r="C25" s="285"/>
      <c r="D25" s="285"/>
      <c r="E25" s="3"/>
    </row>
    <row r="26" spans="2:5" ht="15" customHeight="1" x14ac:dyDescent="0.3"/>
    <row r="27" spans="2:5" ht="15" customHeight="1" x14ac:dyDescent="0.3">
      <c r="B27" s="300" t="s">
        <v>199</v>
      </c>
      <c r="C27" s="301"/>
      <c r="D27" s="301"/>
      <c r="E27" s="4">
        <f>E41/E42</f>
        <v>0</v>
      </c>
    </row>
    <row r="28" spans="2:5" ht="15" customHeight="1" x14ac:dyDescent="0.3">
      <c r="B28" s="287" t="s">
        <v>200</v>
      </c>
      <c r="C28" s="294"/>
      <c r="D28" s="295"/>
      <c r="E28" s="4">
        <f>E43/E44</f>
        <v>0</v>
      </c>
    </row>
    <row r="29" spans="2:5" s="5" customFormat="1" ht="15" customHeight="1" x14ac:dyDescent="0.35">
      <c r="B29" s="287" t="s">
        <v>201</v>
      </c>
      <c r="C29" s="294"/>
      <c r="D29" s="295"/>
      <c r="E29" s="4">
        <f>E45/E46</f>
        <v>0.2857142857142857</v>
      </c>
    </row>
    <row r="30" spans="2:5" s="5" customFormat="1" ht="15" customHeight="1" x14ac:dyDescent="0.35">
      <c r="B30" s="287" t="s">
        <v>202</v>
      </c>
      <c r="C30" s="294"/>
      <c r="D30" s="295"/>
      <c r="E30" s="4">
        <f>E47/E48</f>
        <v>0</v>
      </c>
    </row>
    <row r="31" spans="2:5" s="5" customFormat="1" ht="15" customHeight="1" x14ac:dyDescent="0.35">
      <c r="B31" s="300" t="s">
        <v>203</v>
      </c>
      <c r="C31" s="301"/>
      <c r="D31" s="301"/>
      <c r="E31" s="4">
        <f>E49/E50</f>
        <v>0.25</v>
      </c>
    </row>
    <row r="32" spans="2:5" s="5" customFormat="1" ht="15" customHeight="1" x14ac:dyDescent="0.35">
      <c r="B32" s="287" t="s">
        <v>204</v>
      </c>
      <c r="C32" s="294"/>
      <c r="D32" s="295"/>
      <c r="E32" s="4">
        <f>E51/E52</f>
        <v>0</v>
      </c>
    </row>
    <row r="33" spans="2:5" s="5" customFormat="1" ht="15" customHeight="1" x14ac:dyDescent="0.35">
      <c r="B33" s="287" t="s">
        <v>205</v>
      </c>
      <c r="C33" s="294"/>
      <c r="D33" s="295"/>
      <c r="E33" s="4">
        <f>E53/E54</f>
        <v>0</v>
      </c>
    </row>
    <row r="34" spans="2:5" s="5" customFormat="1" ht="15" customHeight="1" x14ac:dyDescent="0.35">
      <c r="B34" s="287" t="s">
        <v>206</v>
      </c>
      <c r="C34" s="294"/>
      <c r="D34" s="295"/>
      <c r="E34" s="4">
        <f>E55/E56</f>
        <v>0</v>
      </c>
    </row>
    <row r="35" spans="2:5" s="5" customFormat="1" ht="15" customHeight="1" x14ac:dyDescent="0.35">
      <c r="B35" s="287" t="s">
        <v>207</v>
      </c>
      <c r="C35" s="294"/>
      <c r="D35" s="295"/>
      <c r="E35" s="4">
        <f>E57/E58</f>
        <v>1</v>
      </c>
    </row>
    <row r="36" spans="2:5" s="5" customFormat="1" ht="15" customHeight="1" x14ac:dyDescent="0.35">
      <c r="B36" s="287" t="s">
        <v>208</v>
      </c>
      <c r="C36" s="288"/>
      <c r="D36" s="289"/>
      <c r="E36" s="4">
        <f>E59/E60</f>
        <v>1</v>
      </c>
    </row>
    <row r="37" spans="2:5" s="5" customFormat="1" ht="15" customHeight="1" x14ac:dyDescent="0.35">
      <c r="B37" s="287" t="s">
        <v>209</v>
      </c>
      <c r="C37" s="290"/>
      <c r="D37" s="291"/>
      <c r="E37" s="4">
        <f>E61/E62</f>
        <v>1</v>
      </c>
    </row>
    <row r="38" spans="2:5" s="5" customFormat="1" ht="15" customHeight="1" x14ac:dyDescent="0.35">
      <c r="B38" s="216"/>
      <c r="C38" s="216"/>
      <c r="D38" s="216"/>
      <c r="E38" s="8"/>
    </row>
    <row r="39" spans="2:5" s="5" customFormat="1" ht="15" customHeight="1" x14ac:dyDescent="0.35">
      <c r="B39" s="6"/>
      <c r="C39" s="6"/>
      <c r="D39" s="7"/>
      <c r="E39" s="8"/>
    </row>
    <row r="40" spans="2:5" s="5" customFormat="1" ht="15" customHeight="1" x14ac:dyDescent="0.35">
      <c r="B40" s="6" t="s">
        <v>210</v>
      </c>
      <c r="C40" s="6"/>
      <c r="D40" s="7"/>
      <c r="E40" s="8"/>
    </row>
    <row r="41" spans="2:5" s="5" customFormat="1" ht="21" customHeight="1" x14ac:dyDescent="0.35">
      <c r="B41" s="6"/>
      <c r="C41" s="302" t="s">
        <v>211</v>
      </c>
      <c r="D41" s="9" t="s">
        <v>212</v>
      </c>
      <c r="E41" s="9">
        <f>'Context PCEHR'!J33</f>
        <v>0</v>
      </c>
    </row>
    <row r="42" spans="2:5" s="5" customFormat="1" ht="21" customHeight="1" x14ac:dyDescent="0.35">
      <c r="B42" s="6"/>
      <c r="C42" s="302"/>
      <c r="D42" s="9" t="s">
        <v>213</v>
      </c>
      <c r="E42" s="9">
        <f>'Context PCEHR'!J34</f>
        <v>14</v>
      </c>
    </row>
    <row r="43" spans="2:5" s="5" customFormat="1" ht="21" customHeight="1" x14ac:dyDescent="0.35">
      <c r="B43" s="6"/>
      <c r="C43" s="286" t="s">
        <v>214</v>
      </c>
      <c r="D43" s="230" t="s">
        <v>212</v>
      </c>
      <c r="E43" s="230">
        <f>'Context P2P'!J19</f>
        <v>0</v>
      </c>
    </row>
    <row r="44" spans="2:5" s="5" customFormat="1" ht="21" customHeight="1" x14ac:dyDescent="0.35">
      <c r="B44" s="6"/>
      <c r="C44" s="286"/>
      <c r="D44" s="230" t="s">
        <v>213</v>
      </c>
      <c r="E44" s="230">
        <f>'Context P2P'!J20</f>
        <v>6</v>
      </c>
    </row>
    <row r="45" spans="2:5" s="5" customFormat="1" ht="21" customHeight="1" x14ac:dyDescent="0.35">
      <c r="B45" s="6"/>
      <c r="C45" s="302" t="s">
        <v>215</v>
      </c>
      <c r="D45" s="9" t="s">
        <v>212</v>
      </c>
      <c r="E45" s="9">
        <f>'Base CDA Package'!J27</f>
        <v>2</v>
      </c>
    </row>
    <row r="46" spans="2:5" s="5" customFormat="1" ht="21" customHeight="1" x14ac:dyDescent="0.35">
      <c r="B46" s="6"/>
      <c r="C46" s="302"/>
      <c r="D46" s="9" t="s">
        <v>213</v>
      </c>
      <c r="E46" s="9">
        <f>'Base CDA Package'!J28</f>
        <v>7</v>
      </c>
    </row>
    <row r="47" spans="2:5" s="5" customFormat="1" ht="21" customHeight="1" x14ac:dyDescent="0.35">
      <c r="B47" s="6"/>
      <c r="C47" s="286" t="s">
        <v>216</v>
      </c>
      <c r="D47" s="230" t="s">
        <v>212</v>
      </c>
      <c r="E47" s="230">
        <f>'Signed CDA Package'!J14</f>
        <v>0</v>
      </c>
    </row>
    <row r="48" spans="2:5" s="5" customFormat="1" ht="21" customHeight="1" x14ac:dyDescent="0.35">
      <c r="B48" s="6"/>
      <c r="C48" s="286"/>
      <c r="D48" s="230" t="s">
        <v>213</v>
      </c>
      <c r="E48" s="230">
        <f>'Signed CDA Package'!J15</f>
        <v>1</v>
      </c>
    </row>
    <row r="49" spans="3:5" ht="19.5" customHeight="1" x14ac:dyDescent="0.3">
      <c r="C49" s="302" t="s">
        <v>217</v>
      </c>
      <c r="D49" s="9" t="s">
        <v>212</v>
      </c>
      <c r="E49" s="9">
        <f>'XDM-ZIP Representation'!J18</f>
        <v>1</v>
      </c>
    </row>
    <row r="50" spans="3:5" ht="21" customHeight="1" x14ac:dyDescent="0.3">
      <c r="C50" s="302"/>
      <c r="D50" s="9" t="s">
        <v>213</v>
      </c>
      <c r="E50" s="9">
        <f>'XDM-ZIP Representation'!J19</f>
        <v>4</v>
      </c>
    </row>
    <row r="51" spans="3:5" ht="21" customHeight="1" x14ac:dyDescent="0.3">
      <c r="C51" s="286" t="s">
        <v>218</v>
      </c>
      <c r="D51" s="230" t="s">
        <v>212</v>
      </c>
      <c r="E51" s="230">
        <f>eSignature!J54</f>
        <v>0</v>
      </c>
    </row>
    <row r="52" spans="3:5" ht="21" customHeight="1" x14ac:dyDescent="0.3">
      <c r="C52" s="286"/>
      <c r="D52" s="230" t="s">
        <v>213</v>
      </c>
      <c r="E52" s="230">
        <f>eSignature!J55</f>
        <v>37</v>
      </c>
    </row>
    <row r="53" spans="3:5" ht="21" customHeight="1" x14ac:dyDescent="0.3">
      <c r="C53" s="302" t="s">
        <v>219</v>
      </c>
      <c r="D53" s="9" t="s">
        <v>212</v>
      </c>
      <c r="E53" s="9">
        <f>'CDA XML Document'!J34</f>
        <v>0</v>
      </c>
    </row>
    <row r="54" spans="3:5" ht="21" customHeight="1" x14ac:dyDescent="0.3">
      <c r="C54" s="302"/>
      <c r="D54" s="9" t="s">
        <v>213</v>
      </c>
      <c r="E54" s="9">
        <f>'CDA XML Document'!J35</f>
        <v>18</v>
      </c>
    </row>
    <row r="55" spans="3:5" ht="21" customHeight="1" x14ac:dyDescent="0.3">
      <c r="C55" s="286" t="s">
        <v>50</v>
      </c>
      <c r="D55" s="230" t="s">
        <v>212</v>
      </c>
      <c r="E55" s="230">
        <f>'Clinical Package'!J34</f>
        <v>0</v>
      </c>
    </row>
    <row r="56" spans="3:5" ht="21" customHeight="1" x14ac:dyDescent="0.3">
      <c r="C56" s="286"/>
      <c r="D56" s="230" t="s">
        <v>213</v>
      </c>
      <c r="E56" s="230">
        <f>'Clinical Package'!J35</f>
        <v>5</v>
      </c>
    </row>
    <row r="57" spans="3:5" ht="21" customHeight="1" x14ac:dyDescent="0.3">
      <c r="C57" s="302" t="s">
        <v>220</v>
      </c>
      <c r="D57" s="9" t="s">
        <v>212</v>
      </c>
      <c r="E57" s="9">
        <f>'Repository Metadata'!J89</f>
        <v>73</v>
      </c>
    </row>
    <row r="58" spans="3:5" ht="21" customHeight="1" x14ac:dyDescent="0.3">
      <c r="C58" s="302"/>
      <c r="D58" s="9" t="s">
        <v>213</v>
      </c>
      <c r="E58" s="9">
        <f>'Repository Metadata'!J90</f>
        <v>73</v>
      </c>
    </row>
    <row r="59" spans="3:5" ht="21" customHeight="1" x14ac:dyDescent="0.3">
      <c r="C59" s="286" t="s">
        <v>221</v>
      </c>
      <c r="D59" s="230" t="s">
        <v>212</v>
      </c>
      <c r="E59" s="230">
        <f>'CP-ZIP Representation'!J34</f>
        <v>20</v>
      </c>
    </row>
    <row r="60" spans="3:5" ht="21" customHeight="1" x14ac:dyDescent="0.3">
      <c r="C60" s="286"/>
      <c r="D60" s="230" t="s">
        <v>213</v>
      </c>
      <c r="E60" s="230">
        <f>'CP-ZIP Representation'!J35</f>
        <v>20</v>
      </c>
    </row>
    <row r="61" spans="3:5" ht="21" customHeight="1" x14ac:dyDescent="0.3">
      <c r="C61" s="302" t="s">
        <v>222</v>
      </c>
      <c r="D61" s="9" t="s">
        <v>212</v>
      </c>
      <c r="E61" s="9">
        <f>'Unsigned CDA Package'!J14</f>
        <v>1</v>
      </c>
    </row>
    <row r="62" spans="3:5" ht="21" customHeight="1" x14ac:dyDescent="0.3">
      <c r="C62" s="302"/>
      <c r="D62" s="9" t="s">
        <v>213</v>
      </c>
      <c r="E62" s="9">
        <f>'Unsigned CDA Package'!J15</f>
        <v>1</v>
      </c>
    </row>
  </sheetData>
  <customSheetViews>
    <customSheetView guid="{52D9BF29-9D99-4C02-B1AB-F98A7CD8B52E}" fitToPage="1">
      <selection activeCell="C11" sqref="C11"/>
      <pageMargins left="0" right="0" top="0" bottom="0" header="0" footer="0"/>
      <pageSetup paperSize="9" orientation="landscape" r:id="rId1"/>
    </customSheetView>
  </customSheetViews>
  <mergeCells count="38">
    <mergeCell ref="C61:C62"/>
    <mergeCell ref="B19:D19"/>
    <mergeCell ref="B20:D20"/>
    <mergeCell ref="C51:C52"/>
    <mergeCell ref="C53:C54"/>
    <mergeCell ref="C41:C42"/>
    <mergeCell ref="C43:C44"/>
    <mergeCell ref="C57:C58"/>
    <mergeCell ref="C47:C48"/>
    <mergeCell ref="B27:D27"/>
    <mergeCell ref="C49:C50"/>
    <mergeCell ref="B29:D29"/>
    <mergeCell ref="C45:C46"/>
    <mergeCell ref="B34:D34"/>
    <mergeCell ref="B25:D25"/>
    <mergeCell ref="C59:C60"/>
    <mergeCell ref="B8:D8"/>
    <mergeCell ref="B13:D13"/>
    <mergeCell ref="B10:D10"/>
    <mergeCell ref="B2:E2"/>
    <mergeCell ref="B35:D35"/>
    <mergeCell ref="B3:E3"/>
    <mergeCell ref="B5:D5"/>
    <mergeCell ref="B6:D6"/>
    <mergeCell ref="B7:D7"/>
    <mergeCell ref="B9:D9"/>
    <mergeCell ref="B11:D11"/>
    <mergeCell ref="B31:D31"/>
    <mergeCell ref="C55:C56"/>
    <mergeCell ref="B36:D36"/>
    <mergeCell ref="B37:D37"/>
    <mergeCell ref="B12:D12"/>
    <mergeCell ref="B14:D14"/>
    <mergeCell ref="B15:D15"/>
    <mergeCell ref="B30:D30"/>
    <mergeCell ref="B32:D32"/>
    <mergeCell ref="B33:D33"/>
    <mergeCell ref="B28:D28"/>
  </mergeCells>
  <pageMargins left="0.98425196850393704" right="0.98425196850393704" top="0.98425196850393704" bottom="0.98425196850393704" header="0.51181102362204722" footer="0.51181102362204722"/>
  <pageSetup paperSize="8" fitToHeight="0" orientation="landscape" r:id="rId2"/>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topLeftCell="B1" zoomScale="80" zoomScaleNormal="80" workbookViewId="0">
      <pane ySplit="7" topLeftCell="A28" activePane="bottomLeft" state="frozen"/>
      <selection activeCell="E35" sqref="E35"/>
      <selection pane="bottomLeft" activeCell="E35" sqref="E35"/>
    </sheetView>
  </sheetViews>
  <sheetFormatPr defaultColWidth="8.81640625" defaultRowHeight="13" outlineLevelRow="1" x14ac:dyDescent="0.3"/>
  <cols>
    <col min="1" max="1" width="17.7265625" style="97"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17" t="s">
        <v>223</v>
      </c>
      <c r="B1" s="144" t="s">
        <v>126</v>
      </c>
      <c r="C1" s="135"/>
      <c r="D1" s="151"/>
      <c r="E1" s="148"/>
      <c r="F1" s="135"/>
      <c r="G1" s="149" t="s">
        <v>224</v>
      </c>
      <c r="H1" s="207" t="str">
        <f>IF('Test Summary Report'!E6&lt;&gt;0,'Test Summary Report'!E6,"")</f>
        <v/>
      </c>
      <c r="I1" s="306" t="s">
        <v>225</v>
      </c>
      <c r="J1" s="116"/>
    </row>
    <row r="2" spans="1:10" ht="124.5" hidden="1" customHeight="1" outlineLevel="1" x14ac:dyDescent="0.3">
      <c r="A2" s="142" t="s">
        <v>226</v>
      </c>
      <c r="B2" s="85" t="s">
        <v>227</v>
      </c>
      <c r="C2" s="150"/>
      <c r="D2" s="150"/>
      <c r="E2" s="150"/>
      <c r="F2" s="135"/>
      <c r="G2" s="145" t="s">
        <v>228</v>
      </c>
      <c r="H2" s="207" t="str">
        <f>IF('Test Summary Report'!E7&lt;&gt;0,'Test Summary Report'!E7,"")</f>
        <v/>
      </c>
      <c r="I2" s="307"/>
      <c r="J2" s="116"/>
    </row>
    <row r="3" spans="1:10" ht="28.5" hidden="1" customHeight="1" outlineLevel="1" x14ac:dyDescent="0.3">
      <c r="A3" s="142" t="s">
        <v>229</v>
      </c>
      <c r="B3" s="85" t="s">
        <v>230</v>
      </c>
      <c r="C3" s="150"/>
      <c r="D3" s="150"/>
      <c r="E3" s="150"/>
      <c r="F3" s="126"/>
      <c r="G3" s="145" t="s">
        <v>231</v>
      </c>
      <c r="H3" s="207" t="str">
        <f>IF('Test Summary Report'!E5&lt;&gt;0,'Test Summary Report'!E5,"")</f>
        <v/>
      </c>
      <c r="I3" s="307"/>
      <c r="J3" s="116"/>
    </row>
    <row r="4" spans="1:10" ht="39" hidden="1" outlineLevel="1" x14ac:dyDescent="0.3">
      <c r="A4" s="142" t="s">
        <v>232</v>
      </c>
      <c r="B4" s="85" t="s">
        <v>233</v>
      </c>
      <c r="C4" s="148"/>
      <c r="D4" s="148"/>
      <c r="E4" s="148"/>
      <c r="F4" s="135"/>
      <c r="G4" s="145" t="s">
        <v>234</v>
      </c>
      <c r="H4" s="207" t="str">
        <f>IF('Test Summary Report'!E12&lt;&gt;0,'Test Summary Report'!E12,"")</f>
        <v/>
      </c>
      <c r="I4" s="307"/>
      <c r="J4" s="134"/>
    </row>
    <row r="5" spans="1:10" ht="65" hidden="1" outlineLevel="1" x14ac:dyDescent="0.3">
      <c r="A5" s="143" t="s">
        <v>235</v>
      </c>
      <c r="B5" s="85" t="s">
        <v>236</v>
      </c>
      <c r="C5" s="139"/>
      <c r="D5" s="139"/>
      <c r="E5" s="139"/>
      <c r="F5" s="148"/>
      <c r="G5" s="145" t="s">
        <v>237</v>
      </c>
      <c r="H5" s="207" t="str">
        <f>IF('Test Summary Report'!E11&lt;&gt;0,'Test Summary Report'!E11,"")</f>
        <v/>
      </c>
      <c r="I5" s="308"/>
      <c r="J5" s="104"/>
    </row>
    <row r="6" spans="1:10" hidden="1" outlineLevel="1" x14ac:dyDescent="0.3">
      <c r="A6" s="131"/>
      <c r="B6" s="119"/>
      <c r="C6" s="120"/>
      <c r="D6" s="120"/>
      <c r="E6" s="146"/>
      <c r="F6" s="133"/>
      <c r="G6" s="146"/>
      <c r="H6" s="146"/>
      <c r="I6" s="127"/>
      <c r="J6" s="113"/>
    </row>
    <row r="7" spans="1:10" ht="44.5" collapsed="1" x14ac:dyDescent="0.3">
      <c r="A7" s="112" t="s">
        <v>238</v>
      </c>
      <c r="B7" s="108" t="s">
        <v>239</v>
      </c>
      <c r="C7" s="111" t="s">
        <v>240</v>
      </c>
      <c r="D7" s="109" t="s">
        <v>241</v>
      </c>
      <c r="E7" s="108" t="s">
        <v>242</v>
      </c>
      <c r="F7" s="108" t="s">
        <v>243</v>
      </c>
      <c r="G7" s="110" t="s">
        <v>244</v>
      </c>
      <c r="H7" s="110" t="s">
        <v>245</v>
      </c>
      <c r="I7" s="96" t="s">
        <v>246</v>
      </c>
      <c r="J7" s="101" t="s">
        <v>247</v>
      </c>
    </row>
    <row r="8" spans="1:10" x14ac:dyDescent="0.3">
      <c r="A8" s="222" t="s">
        <v>248</v>
      </c>
      <c r="B8" s="124"/>
      <c r="C8" s="124"/>
      <c r="D8" s="124"/>
      <c r="E8" s="124"/>
      <c r="F8" s="124"/>
      <c r="G8" s="124"/>
      <c r="H8" s="124"/>
      <c r="I8" s="124"/>
      <c r="J8" s="115"/>
    </row>
    <row r="9" spans="1:10" ht="65" x14ac:dyDescent="0.3">
      <c r="A9" s="129" t="s">
        <v>249</v>
      </c>
      <c r="B9" s="147" t="s">
        <v>250</v>
      </c>
      <c r="C9" s="248"/>
      <c r="D9" s="114"/>
      <c r="E9" s="130" t="s">
        <v>251</v>
      </c>
      <c r="F9" s="130"/>
      <c r="G9" s="114"/>
      <c r="H9" s="88"/>
      <c r="I9" s="86"/>
      <c r="J9" s="89"/>
    </row>
    <row r="10" spans="1:10" ht="156" x14ac:dyDescent="0.3">
      <c r="A10" s="129" t="s">
        <v>252</v>
      </c>
      <c r="B10" s="147" t="s">
        <v>253</v>
      </c>
      <c r="C10" s="237" t="s">
        <v>254</v>
      </c>
      <c r="D10" s="86">
        <v>1</v>
      </c>
      <c r="E10" s="87" t="s">
        <v>255</v>
      </c>
      <c r="F10" s="87" t="s">
        <v>256</v>
      </c>
      <c r="G10" s="86"/>
      <c r="H10" s="90"/>
      <c r="I10" s="86"/>
      <c r="J10" s="89">
        <f t="shared" ref="J10:J12" si="0">IF(G10="",0,IF(G10="Pass",1,IF(G10="Fail",0,IF(G10="TBD",0,IF(G10="N/A",1)))))</f>
        <v>0</v>
      </c>
    </row>
    <row r="11" spans="1:10" ht="117" x14ac:dyDescent="0.3">
      <c r="A11" s="129" t="s">
        <v>257</v>
      </c>
      <c r="B11" s="147" t="s">
        <v>258</v>
      </c>
      <c r="C11" s="237" t="s">
        <v>254</v>
      </c>
      <c r="D11" s="86">
        <v>1</v>
      </c>
      <c r="E11" s="85" t="s">
        <v>259</v>
      </c>
      <c r="F11" s="87" t="s">
        <v>260</v>
      </c>
      <c r="G11" s="86"/>
      <c r="H11" s="90"/>
      <c r="I11" s="86"/>
      <c r="J11" s="89">
        <f t="shared" si="0"/>
        <v>0</v>
      </c>
    </row>
    <row r="12" spans="1:10" ht="165" customHeight="1" x14ac:dyDescent="0.3">
      <c r="A12" s="129" t="s">
        <v>261</v>
      </c>
      <c r="B12" s="147" t="s">
        <v>262</v>
      </c>
      <c r="C12" s="237" t="s">
        <v>254</v>
      </c>
      <c r="D12" s="86">
        <v>1</v>
      </c>
      <c r="E12" s="85" t="s">
        <v>263</v>
      </c>
      <c r="F12" s="87" t="s">
        <v>264</v>
      </c>
      <c r="G12" s="86"/>
      <c r="H12" s="90"/>
      <c r="I12" s="86"/>
      <c r="J12" s="89">
        <f t="shared" si="0"/>
        <v>0</v>
      </c>
    </row>
    <row r="13" spans="1:10" x14ac:dyDescent="0.3">
      <c r="A13" s="152" t="s">
        <v>265</v>
      </c>
      <c r="B13" s="141"/>
      <c r="C13" s="141"/>
      <c r="D13" s="141"/>
      <c r="E13" s="141"/>
      <c r="F13" s="141"/>
      <c r="G13" s="141"/>
      <c r="H13" s="141"/>
      <c r="I13" s="141"/>
      <c r="J13" s="153"/>
    </row>
    <row r="14" spans="1:10" x14ac:dyDescent="0.3">
      <c r="A14" s="152" t="s">
        <v>266</v>
      </c>
      <c r="B14" s="141"/>
      <c r="C14" s="141"/>
      <c r="D14" s="141"/>
      <c r="E14" s="141"/>
      <c r="F14" s="141"/>
      <c r="G14" s="141"/>
      <c r="H14" s="141"/>
      <c r="I14" s="141"/>
      <c r="J14" s="153"/>
    </row>
    <row r="15" spans="1:10" ht="39" x14ac:dyDescent="0.3">
      <c r="A15" s="140" t="s">
        <v>267</v>
      </c>
      <c r="B15" s="147" t="s">
        <v>268</v>
      </c>
      <c r="C15" s="248"/>
      <c r="D15" s="114"/>
      <c r="E15" s="130" t="s">
        <v>269</v>
      </c>
      <c r="F15" s="130"/>
      <c r="G15" s="114"/>
      <c r="H15" s="88"/>
      <c r="I15" s="86"/>
      <c r="J15" s="89"/>
    </row>
    <row r="16" spans="1:10" ht="150" customHeight="1" x14ac:dyDescent="0.3">
      <c r="A16" s="129" t="s">
        <v>270</v>
      </c>
      <c r="B16" s="147" t="s">
        <v>271</v>
      </c>
      <c r="C16" s="248"/>
      <c r="D16" s="114"/>
      <c r="E16" s="130" t="s">
        <v>272</v>
      </c>
      <c r="F16" s="130"/>
      <c r="G16" s="114"/>
      <c r="H16" s="88"/>
      <c r="I16" s="86"/>
      <c r="J16" s="89"/>
    </row>
    <row r="17" spans="1:10" ht="91" x14ac:dyDescent="0.3">
      <c r="A17" s="129" t="s">
        <v>273</v>
      </c>
      <c r="B17" s="147" t="s">
        <v>274</v>
      </c>
      <c r="C17" s="237" t="s">
        <v>254</v>
      </c>
      <c r="D17" s="86">
        <v>1</v>
      </c>
      <c r="E17" s="87" t="s">
        <v>275</v>
      </c>
      <c r="F17" s="87" t="s">
        <v>276</v>
      </c>
      <c r="G17" s="86"/>
      <c r="H17" s="90"/>
      <c r="I17" s="86"/>
      <c r="J17" s="89">
        <f t="shared" ref="J17:J18" si="1">IF(G17="",0,IF(G17="Pass",1,IF(G17="Fail",0,IF(G17="TBD",0,IF(G17="N/A",1)))))</f>
        <v>0</v>
      </c>
    </row>
    <row r="18" spans="1:10" ht="195" x14ac:dyDescent="0.3">
      <c r="A18" s="129" t="s">
        <v>277</v>
      </c>
      <c r="B18" s="147" t="s">
        <v>278</v>
      </c>
      <c r="C18" s="237" t="s">
        <v>254</v>
      </c>
      <c r="D18" s="86">
        <v>1</v>
      </c>
      <c r="E18" s="85" t="s">
        <v>279</v>
      </c>
      <c r="F18" s="87" t="s">
        <v>280</v>
      </c>
      <c r="G18" s="86"/>
      <c r="H18" s="90"/>
      <c r="I18" s="86"/>
      <c r="J18" s="89">
        <f t="shared" si="1"/>
        <v>0</v>
      </c>
    </row>
    <row r="19" spans="1:10" x14ac:dyDescent="0.3">
      <c r="A19" s="152" t="s">
        <v>281</v>
      </c>
      <c r="B19" s="141"/>
      <c r="C19" s="141"/>
      <c r="D19" s="141"/>
      <c r="E19" s="141"/>
      <c r="F19" s="141"/>
      <c r="G19" s="141"/>
      <c r="H19" s="141"/>
      <c r="I19" s="141"/>
      <c r="J19" s="153"/>
    </row>
    <row r="20" spans="1:10" x14ac:dyDescent="0.3">
      <c r="A20" s="152" t="s">
        <v>282</v>
      </c>
      <c r="B20" s="141"/>
      <c r="C20" s="141"/>
      <c r="D20" s="141"/>
      <c r="E20" s="141"/>
      <c r="F20" s="141"/>
      <c r="G20" s="141"/>
      <c r="H20" s="141"/>
      <c r="I20" s="141"/>
      <c r="J20" s="153"/>
    </row>
    <row r="21" spans="1:10" ht="182" x14ac:dyDescent="0.3">
      <c r="A21" s="140" t="s">
        <v>283</v>
      </c>
      <c r="B21" s="147" t="s">
        <v>284</v>
      </c>
      <c r="C21" s="237" t="s">
        <v>254</v>
      </c>
      <c r="D21" s="86">
        <v>1</v>
      </c>
      <c r="E21" s="87" t="s">
        <v>285</v>
      </c>
      <c r="F21" s="87" t="s">
        <v>286</v>
      </c>
      <c r="G21" s="86"/>
      <c r="H21" s="90"/>
      <c r="I21" s="86"/>
      <c r="J21" s="89">
        <f>IF(G21="",0,IF(G21="Pass",1,IF(G21="Fail",0,IF(G21="TBD",0,IF(G21="N/A",1)))))</f>
        <v>0</v>
      </c>
    </row>
    <row r="22" spans="1:10" ht="171" customHeight="1" x14ac:dyDescent="0.3">
      <c r="A22" s="140" t="s">
        <v>287</v>
      </c>
      <c r="B22" s="147" t="s">
        <v>288</v>
      </c>
      <c r="C22" s="237" t="s">
        <v>254</v>
      </c>
      <c r="D22" s="86">
        <v>1</v>
      </c>
      <c r="E22" s="87" t="s">
        <v>289</v>
      </c>
      <c r="F22" s="87" t="s">
        <v>290</v>
      </c>
      <c r="G22" s="86"/>
      <c r="H22" s="90"/>
      <c r="I22" s="86"/>
      <c r="J22" s="89">
        <f t="shared" ref="J22:J24" si="2">IF(G22="",0,IF(G22="Pass",1,IF(G22="Fail",0,IF(G22="TBD",0,IF(G22="N/A",1)))))</f>
        <v>0</v>
      </c>
    </row>
    <row r="23" spans="1:10" ht="165" customHeight="1" x14ac:dyDescent="0.3">
      <c r="A23" s="140" t="s">
        <v>291</v>
      </c>
      <c r="B23" s="147" t="s">
        <v>292</v>
      </c>
      <c r="C23" s="237" t="s">
        <v>254</v>
      </c>
      <c r="D23" s="86">
        <v>1</v>
      </c>
      <c r="E23" s="87" t="s">
        <v>293</v>
      </c>
      <c r="F23" s="87" t="s">
        <v>294</v>
      </c>
      <c r="G23" s="86"/>
      <c r="H23" s="90"/>
      <c r="I23" s="86"/>
      <c r="J23" s="89">
        <f t="shared" si="2"/>
        <v>0</v>
      </c>
    </row>
    <row r="24" spans="1:10" ht="91" x14ac:dyDescent="0.3">
      <c r="A24" s="129" t="s">
        <v>295</v>
      </c>
      <c r="B24" s="147" t="s">
        <v>296</v>
      </c>
      <c r="C24" s="237" t="s">
        <v>254</v>
      </c>
      <c r="D24" s="86">
        <v>1</v>
      </c>
      <c r="E24" s="87" t="s">
        <v>297</v>
      </c>
      <c r="F24" s="87" t="s">
        <v>298</v>
      </c>
      <c r="G24" s="86"/>
      <c r="H24" s="90"/>
      <c r="I24" s="86"/>
      <c r="J24" s="89">
        <f t="shared" si="2"/>
        <v>0</v>
      </c>
    </row>
    <row r="25" spans="1:10" x14ac:dyDescent="0.3">
      <c r="A25" s="152" t="s">
        <v>299</v>
      </c>
      <c r="B25" s="141"/>
      <c r="C25" s="141"/>
      <c r="D25" s="141"/>
      <c r="E25" s="141"/>
      <c r="F25" s="141"/>
      <c r="G25" s="141"/>
      <c r="H25" s="141"/>
      <c r="I25" s="141"/>
      <c r="J25" s="153"/>
    </row>
    <row r="26" spans="1:10" x14ac:dyDescent="0.3">
      <c r="A26" s="152" t="s">
        <v>300</v>
      </c>
      <c r="B26" s="141"/>
      <c r="C26" s="141"/>
      <c r="D26" s="141"/>
      <c r="E26" s="141"/>
      <c r="F26" s="141"/>
      <c r="G26" s="141"/>
      <c r="H26" s="141"/>
      <c r="I26" s="141"/>
      <c r="J26" s="153"/>
    </row>
    <row r="27" spans="1:10" ht="324.75" customHeight="1" x14ac:dyDescent="0.3">
      <c r="A27" s="309" t="s">
        <v>301</v>
      </c>
      <c r="B27" s="313" t="s">
        <v>302</v>
      </c>
      <c r="C27" s="317" t="s">
        <v>254</v>
      </c>
      <c r="D27" s="86">
        <v>1</v>
      </c>
      <c r="E27" s="87" t="s">
        <v>303</v>
      </c>
      <c r="F27" s="87" t="s">
        <v>304</v>
      </c>
      <c r="G27" s="86"/>
      <c r="H27" s="90"/>
      <c r="I27" s="86"/>
      <c r="J27" s="89">
        <f>IF(G27="",0,IF(G27="Pass",1,IF(G27="Fail",0,IF(G27="TBD",0,IF(G27="N/A",1)))))</f>
        <v>0</v>
      </c>
    </row>
    <row r="28" spans="1:10" ht="300" customHeight="1" x14ac:dyDescent="0.3">
      <c r="A28" s="310"/>
      <c r="B28" s="314"/>
      <c r="C28" s="318"/>
      <c r="D28" s="86">
        <v>2</v>
      </c>
      <c r="E28" s="87" t="s">
        <v>305</v>
      </c>
      <c r="F28" s="87" t="s">
        <v>306</v>
      </c>
      <c r="G28" s="86"/>
      <c r="H28" s="90"/>
      <c r="I28" s="86"/>
      <c r="J28" s="89">
        <f>IF(G28="",0,IF(G28="Pass",1,IF(G28="Fail",0,IF(G28="TBD",0,IF(G28="N/A",1)))))</f>
        <v>0</v>
      </c>
    </row>
    <row r="29" spans="1:10" ht="162.75" customHeight="1" x14ac:dyDescent="0.3">
      <c r="A29" s="311"/>
      <c r="B29" s="315"/>
      <c r="C29" s="319"/>
      <c r="D29" s="86">
        <v>3</v>
      </c>
      <c r="E29" s="87" t="s">
        <v>307</v>
      </c>
      <c r="F29" s="87" t="s">
        <v>308</v>
      </c>
      <c r="G29" s="86"/>
      <c r="H29" s="90"/>
      <c r="I29" s="86"/>
      <c r="J29" s="89">
        <f t="shared" ref="J29:J31" si="3">IF(G29="",0,IF(G29="Pass",1,IF(G29="Fail",0,IF(G29="TBD",0,IF(G29="N/A",1)))))</f>
        <v>0</v>
      </c>
    </row>
    <row r="30" spans="1:10" ht="215.25" customHeight="1" x14ac:dyDescent="0.3">
      <c r="A30" s="311"/>
      <c r="B30" s="315"/>
      <c r="C30" s="319"/>
      <c r="D30" s="86">
        <v>4</v>
      </c>
      <c r="E30" s="87" t="s">
        <v>309</v>
      </c>
      <c r="F30" s="87" t="s">
        <v>310</v>
      </c>
      <c r="G30" s="86"/>
      <c r="H30" s="90"/>
      <c r="I30" s="86"/>
      <c r="J30" s="89">
        <f t="shared" si="3"/>
        <v>0</v>
      </c>
    </row>
    <row r="31" spans="1:10" ht="150.75" customHeight="1" x14ac:dyDescent="0.3">
      <c r="A31" s="312"/>
      <c r="B31" s="316"/>
      <c r="C31" s="320"/>
      <c r="D31" s="86">
        <v>5</v>
      </c>
      <c r="E31" s="87" t="s">
        <v>311</v>
      </c>
      <c r="F31" s="87" t="s">
        <v>312</v>
      </c>
      <c r="G31" s="86"/>
      <c r="H31" s="90"/>
      <c r="I31" s="86"/>
      <c r="J31" s="89">
        <f t="shared" si="3"/>
        <v>0</v>
      </c>
    </row>
    <row r="32" spans="1:10" x14ac:dyDescent="0.3">
      <c r="A32" s="152" t="s">
        <v>313</v>
      </c>
      <c r="B32" s="141"/>
      <c r="C32" s="141"/>
      <c r="D32" s="141"/>
      <c r="E32" s="141"/>
      <c r="F32" s="141"/>
      <c r="G32" s="141"/>
      <c r="H32" s="141"/>
      <c r="I32" s="141"/>
      <c r="J32" s="153"/>
    </row>
    <row r="33" spans="7:10" x14ac:dyDescent="0.3">
      <c r="G33" s="91" t="s">
        <v>314</v>
      </c>
      <c r="H33" s="92" t="s">
        <v>315</v>
      </c>
      <c r="J33" s="99">
        <f>SUM(J9:J32)</f>
        <v>0</v>
      </c>
    </row>
    <row r="34" spans="7:10" x14ac:dyDescent="0.3">
      <c r="G34" s="93" t="s">
        <v>316</v>
      </c>
      <c r="H34" s="92" t="s">
        <v>317</v>
      </c>
      <c r="J34" s="99">
        <v>14</v>
      </c>
    </row>
    <row r="35" spans="7:10" x14ac:dyDescent="0.3">
      <c r="G35" s="91" t="s">
        <v>318</v>
      </c>
      <c r="H35" s="92"/>
    </row>
    <row r="36" spans="7:10" x14ac:dyDescent="0.3">
      <c r="G36" s="94" t="s">
        <v>319</v>
      </c>
      <c r="H36" s="92"/>
    </row>
  </sheetData>
  <mergeCells count="4">
    <mergeCell ref="I1:I5"/>
    <mergeCell ref="A27:A31"/>
    <mergeCell ref="B27:B31"/>
    <mergeCell ref="C27:C31"/>
  </mergeCells>
  <conditionalFormatting sqref="G9:G12">
    <cfRule type="containsText" dxfId="104" priority="25" operator="containsText" text="TBA">
      <formula>NOT(ISERROR(SEARCH("TBA",G9)))</formula>
    </cfRule>
    <cfRule type="containsText" dxfId="103" priority="26" operator="containsText" text="Fail">
      <formula>NOT(ISERROR(SEARCH("Fail",G9)))</formula>
    </cfRule>
    <cfRule type="containsText" dxfId="102" priority="27" operator="containsText" text="Pass">
      <formula>NOT(ISERROR(SEARCH("Pass",G9)))</formula>
    </cfRule>
  </conditionalFormatting>
  <conditionalFormatting sqref="G15:G18">
    <cfRule type="containsText" dxfId="101" priority="4" operator="containsText" text="TBA">
      <formula>NOT(ISERROR(SEARCH("TBA",G15)))</formula>
    </cfRule>
    <cfRule type="containsText" dxfId="100" priority="5" operator="containsText" text="Fail">
      <formula>NOT(ISERROR(SEARCH("Fail",G15)))</formula>
    </cfRule>
    <cfRule type="containsText" dxfId="99" priority="6" operator="containsText" text="Pass">
      <formula>NOT(ISERROR(SEARCH("Pass",G15)))</formula>
    </cfRule>
  </conditionalFormatting>
  <conditionalFormatting sqref="G21:G24">
    <cfRule type="containsText" dxfId="98" priority="10" operator="containsText" text="TBA">
      <formula>NOT(ISERROR(SEARCH("TBA",G21)))</formula>
    </cfRule>
    <cfRule type="containsText" dxfId="97" priority="11" operator="containsText" text="Fail">
      <formula>NOT(ISERROR(SEARCH("Fail",G21)))</formula>
    </cfRule>
    <cfRule type="containsText" dxfId="96" priority="12" operator="containsText" text="Pass">
      <formula>NOT(ISERROR(SEARCH("Pass",G21)))</formula>
    </cfRule>
  </conditionalFormatting>
  <conditionalFormatting sqref="G27:G31">
    <cfRule type="containsText" dxfId="95" priority="7" operator="containsText" text="TBA">
      <formula>NOT(ISERROR(SEARCH("TBA",G27)))</formula>
    </cfRule>
    <cfRule type="containsText" dxfId="94" priority="8" operator="containsText" text="Fail">
      <formula>NOT(ISERROR(SEARCH("Fail",G27)))</formula>
    </cfRule>
    <cfRule type="containsText" dxfId="93" priority="9" operator="containsText" text="Pass">
      <formula>NOT(ISERROR(SEARCH("Pass",G27)))</formula>
    </cfRule>
  </conditionalFormatting>
  <dataValidations count="1">
    <dataValidation type="list" allowBlank="1" showInputMessage="1" showErrorMessage="1" sqref="G27:G31 G21:G24 G10:G12 G17:G18" xr:uid="{00000000-0002-0000-03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2"/>
  <sheetViews>
    <sheetView zoomScaleNormal="100" workbookViewId="0">
      <pane ySplit="7" topLeftCell="A15"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20.179687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129</v>
      </c>
      <c r="C1" s="135"/>
      <c r="D1" s="151"/>
      <c r="E1" s="148"/>
      <c r="F1" s="135"/>
      <c r="G1" s="149" t="s">
        <v>224</v>
      </c>
      <c r="H1" s="207" t="str">
        <f>IF('Test Summary Report'!E6&lt;&gt;0,'Test Summary Report'!E6,"")</f>
        <v/>
      </c>
      <c r="I1" s="306" t="s">
        <v>225</v>
      </c>
      <c r="J1" s="116"/>
    </row>
    <row r="2" spans="1:10" ht="78" outlineLevel="1" x14ac:dyDescent="0.3">
      <c r="A2" s="170" t="s">
        <v>226</v>
      </c>
      <c r="B2" s="85" t="s">
        <v>320</v>
      </c>
      <c r="C2" s="150"/>
      <c r="D2" s="150"/>
      <c r="E2" s="150"/>
      <c r="F2" s="135"/>
      <c r="G2" s="145" t="s">
        <v>228</v>
      </c>
      <c r="H2" s="207" t="str">
        <f>IF('Test Summary Report'!E7&lt;&gt;0,'Test Summary Report'!E7,"")</f>
        <v/>
      </c>
      <c r="I2" s="307"/>
      <c r="J2" s="116"/>
    </row>
    <row r="3" spans="1:10" ht="26" outlineLevel="1" x14ac:dyDescent="0.3">
      <c r="A3" s="170" t="s">
        <v>229</v>
      </c>
      <c r="B3" s="85" t="s">
        <v>321</v>
      </c>
      <c r="C3" s="150"/>
      <c r="D3" s="150"/>
      <c r="E3" s="150"/>
      <c r="F3" s="126"/>
      <c r="G3" s="145" t="s">
        <v>322</v>
      </c>
      <c r="H3" s="207" t="str">
        <f>IF('Test Summary Report'!E5&lt;&gt;0,'Test Summary Report'!E5,"")</f>
        <v/>
      </c>
      <c r="I3" s="307"/>
      <c r="J3" s="116"/>
    </row>
    <row r="4" spans="1:10" ht="39" outlineLevel="1" x14ac:dyDescent="0.3">
      <c r="A4" s="170" t="s">
        <v>232</v>
      </c>
      <c r="B4" s="85" t="s">
        <v>323</v>
      </c>
      <c r="C4" s="148"/>
      <c r="D4" s="148"/>
      <c r="E4" s="148"/>
      <c r="F4" s="135"/>
      <c r="G4" s="145" t="s">
        <v>234</v>
      </c>
      <c r="H4" s="207" t="str">
        <f>IF('Test Summary Report'!E12&lt;&gt;0,'Test Summary Report'!E12,"")</f>
        <v/>
      </c>
      <c r="I4" s="307"/>
      <c r="J4" s="134"/>
    </row>
    <row r="5" spans="1:10" ht="26" outlineLevel="1" x14ac:dyDescent="0.3">
      <c r="A5" s="172" t="s">
        <v>235</v>
      </c>
      <c r="B5" s="85" t="s">
        <v>324</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x14ac:dyDescent="0.3">
      <c r="A8" s="222" t="s">
        <v>325</v>
      </c>
      <c r="B8" s="155"/>
      <c r="C8" s="155"/>
      <c r="D8" s="155"/>
      <c r="E8" s="155"/>
      <c r="F8" s="155"/>
      <c r="G8" s="155"/>
      <c r="H8" s="155"/>
      <c r="I8" s="155"/>
      <c r="J8" s="138"/>
    </row>
    <row r="9" spans="1:10" ht="39" x14ac:dyDescent="0.3">
      <c r="A9" s="129" t="s">
        <v>326</v>
      </c>
      <c r="B9" s="147" t="s">
        <v>327</v>
      </c>
      <c r="C9" s="248"/>
      <c r="D9" s="114"/>
      <c r="E9" s="130" t="s">
        <v>328</v>
      </c>
      <c r="F9" s="130"/>
      <c r="G9" s="114"/>
      <c r="H9" s="88"/>
      <c r="I9" s="86"/>
      <c r="J9" s="89"/>
    </row>
    <row r="10" spans="1:10" ht="104" x14ac:dyDescent="0.3">
      <c r="A10" s="129" t="s">
        <v>329</v>
      </c>
      <c r="B10" s="147" t="s">
        <v>330</v>
      </c>
      <c r="C10" s="237" t="s">
        <v>254</v>
      </c>
      <c r="D10" s="86">
        <v>1</v>
      </c>
      <c r="E10" s="87" t="s">
        <v>331</v>
      </c>
      <c r="F10" s="87" t="s">
        <v>332</v>
      </c>
      <c r="G10" s="86"/>
      <c r="H10" s="90"/>
      <c r="I10" s="86"/>
      <c r="J10" s="89">
        <f>IF(G10="",0,IF(G10="Pass",1,IF(G10="Fail",0,IF(G10="TBD",0,IF(G10="N/A",1)))))</f>
        <v>0</v>
      </c>
    </row>
    <row r="11" spans="1:10" s="221" customFormat="1" x14ac:dyDescent="0.3">
      <c r="A11" s="152" t="s">
        <v>333</v>
      </c>
      <c r="B11" s="223"/>
      <c r="C11" s="223"/>
      <c r="D11" s="223"/>
      <c r="E11" s="223"/>
      <c r="F11" s="223"/>
      <c r="G11" s="223"/>
      <c r="H11" s="223"/>
      <c r="I11" s="223"/>
      <c r="J11" s="224"/>
    </row>
    <row r="12" spans="1:10" s="221" customFormat="1" x14ac:dyDescent="0.3">
      <c r="A12" s="152" t="s">
        <v>334</v>
      </c>
      <c r="B12" s="223"/>
      <c r="C12" s="223"/>
      <c r="D12" s="223"/>
      <c r="E12" s="223"/>
      <c r="F12" s="223"/>
      <c r="G12" s="223"/>
      <c r="H12" s="223"/>
      <c r="I12" s="223"/>
      <c r="J12" s="224"/>
    </row>
    <row r="13" spans="1:10" ht="210" customHeight="1" x14ac:dyDescent="0.3">
      <c r="A13" s="309" t="s">
        <v>335</v>
      </c>
      <c r="B13" s="313" t="s">
        <v>336</v>
      </c>
      <c r="C13" s="317" t="s">
        <v>254</v>
      </c>
      <c r="D13" s="86">
        <v>1</v>
      </c>
      <c r="E13" s="87" t="s">
        <v>337</v>
      </c>
      <c r="F13" s="87" t="s">
        <v>338</v>
      </c>
      <c r="G13" s="86"/>
      <c r="H13" s="90"/>
      <c r="I13" s="195"/>
      <c r="J13" s="89">
        <f t="shared" ref="J13:J17" si="0">IF(G13="",0,IF(G13="Pass",1,IF(G13="Fail",0,IF(G13="TBD",0,IF(G13="N/A",1)))))</f>
        <v>0</v>
      </c>
    </row>
    <row r="14" spans="1:10" ht="265" customHeight="1" x14ac:dyDescent="0.3">
      <c r="A14" s="310"/>
      <c r="B14" s="314"/>
      <c r="C14" s="318"/>
      <c r="D14" s="86">
        <v>2</v>
      </c>
      <c r="E14" s="87" t="s">
        <v>339</v>
      </c>
      <c r="F14" s="87" t="s">
        <v>340</v>
      </c>
      <c r="G14" s="86"/>
      <c r="H14" s="90"/>
      <c r="I14" s="195"/>
      <c r="J14" s="89">
        <f t="shared" si="0"/>
        <v>0</v>
      </c>
    </row>
    <row r="15" spans="1:10" ht="170.25" customHeight="1" x14ac:dyDescent="0.3">
      <c r="A15" s="321"/>
      <c r="B15" s="323"/>
      <c r="C15" s="319"/>
      <c r="D15" s="86">
        <v>3</v>
      </c>
      <c r="E15" s="87" t="s">
        <v>341</v>
      </c>
      <c r="F15" s="87" t="s">
        <v>342</v>
      </c>
      <c r="G15" s="86"/>
      <c r="H15" s="90"/>
      <c r="I15" s="195"/>
      <c r="J15" s="89">
        <f t="shared" si="0"/>
        <v>0</v>
      </c>
    </row>
    <row r="16" spans="1:10" ht="220.5" customHeight="1" x14ac:dyDescent="0.3">
      <c r="A16" s="321"/>
      <c r="B16" s="323"/>
      <c r="C16" s="319"/>
      <c r="D16" s="86">
        <v>4</v>
      </c>
      <c r="E16" s="87" t="s">
        <v>343</v>
      </c>
      <c r="F16" s="87" t="s">
        <v>344</v>
      </c>
      <c r="G16" s="86"/>
      <c r="H16" s="90"/>
      <c r="I16" s="195"/>
      <c r="J16" s="89">
        <f t="shared" si="0"/>
        <v>0</v>
      </c>
    </row>
    <row r="17" spans="1:10" ht="157.5" customHeight="1" x14ac:dyDescent="0.3">
      <c r="A17" s="322"/>
      <c r="B17" s="324"/>
      <c r="C17" s="320"/>
      <c r="D17" s="86">
        <v>5</v>
      </c>
      <c r="E17" s="87" t="s">
        <v>345</v>
      </c>
      <c r="F17" s="87" t="s">
        <v>346</v>
      </c>
      <c r="G17" s="86"/>
      <c r="H17" s="90"/>
      <c r="I17" s="195"/>
      <c r="J17" s="89">
        <f t="shared" si="0"/>
        <v>0</v>
      </c>
    </row>
    <row r="18" spans="1:10" x14ac:dyDescent="0.3">
      <c r="A18" s="152" t="s">
        <v>313</v>
      </c>
      <c r="B18" s="141"/>
      <c r="C18" s="141"/>
      <c r="D18" s="141"/>
      <c r="E18" s="141"/>
      <c r="F18" s="141"/>
      <c r="G18" s="141"/>
      <c r="H18" s="141"/>
      <c r="I18" s="141"/>
      <c r="J18" s="153"/>
    </row>
    <row r="19" spans="1:10" x14ac:dyDescent="0.3">
      <c r="G19" s="91" t="s">
        <v>314</v>
      </c>
      <c r="H19" s="92" t="s">
        <v>315</v>
      </c>
      <c r="J19" s="99">
        <f>SUM(J9:J18)</f>
        <v>0</v>
      </c>
    </row>
    <row r="20" spans="1:10" x14ac:dyDescent="0.3">
      <c r="G20" s="93" t="s">
        <v>316</v>
      </c>
      <c r="H20" s="92" t="s">
        <v>317</v>
      </c>
      <c r="J20" s="99">
        <v>6</v>
      </c>
    </row>
    <row r="21" spans="1:10" x14ac:dyDescent="0.3">
      <c r="G21" s="91" t="s">
        <v>318</v>
      </c>
      <c r="H21" s="92"/>
    </row>
    <row r="22" spans="1:10" x14ac:dyDescent="0.3">
      <c r="G22" s="94" t="s">
        <v>319</v>
      </c>
      <c r="H22" s="92"/>
    </row>
  </sheetData>
  <mergeCells count="4">
    <mergeCell ref="I1:I5"/>
    <mergeCell ref="A13:A17"/>
    <mergeCell ref="B13:B17"/>
    <mergeCell ref="C13:C17"/>
  </mergeCells>
  <conditionalFormatting sqref="G9:G10">
    <cfRule type="containsText" dxfId="92" priority="1" operator="containsText" text="TBA">
      <formula>NOT(ISERROR(SEARCH("TBA",G9)))</formula>
    </cfRule>
    <cfRule type="containsText" dxfId="91" priority="2" operator="containsText" text="Fail">
      <formula>NOT(ISERROR(SEARCH("Fail",G9)))</formula>
    </cfRule>
    <cfRule type="containsText" dxfId="90" priority="3" operator="containsText" text="Pass">
      <formula>NOT(ISERROR(SEARCH("Pass",G9)))</formula>
    </cfRule>
  </conditionalFormatting>
  <conditionalFormatting sqref="G13:G17">
    <cfRule type="containsText" dxfId="89" priority="13" operator="containsText" text="TBA">
      <formula>NOT(ISERROR(SEARCH("TBA",G13)))</formula>
    </cfRule>
    <cfRule type="containsText" dxfId="88" priority="14" operator="containsText" text="Fail">
      <formula>NOT(ISERROR(SEARCH("Fail",G13)))</formula>
    </cfRule>
    <cfRule type="containsText" dxfId="87" priority="15" operator="containsText" text="Pass">
      <formula>NOT(ISERROR(SEARCH("Pass",G13)))</formula>
    </cfRule>
  </conditionalFormatting>
  <dataValidations count="1">
    <dataValidation type="list" allowBlank="1" showInputMessage="1" showErrorMessage="1" sqref="G13:G17 G10" xr:uid="{00000000-0002-0000-0400-000000000000}">
      <formula1>"Pass, Fail, TBD, N/A"</formula1>
    </dataValidation>
  </dataValidations>
  <pageMargins left="0.70866141732283472" right="0.70866141732283472" top="0.74803149606299213" bottom="0.74803149606299213" header="0.31496062992125984" footer="0.31496062992125984"/>
  <pageSetup paperSize="8"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
  <sheetViews>
    <sheetView zoomScale="80" zoomScaleNormal="80" workbookViewId="0">
      <pane ySplit="7" topLeftCell="A9"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131</v>
      </c>
      <c r="C1" s="135"/>
      <c r="D1" s="151"/>
      <c r="E1" s="148"/>
      <c r="F1" s="135"/>
      <c r="G1" s="149" t="s">
        <v>224</v>
      </c>
      <c r="H1" s="207" t="str">
        <f>IF('Test Summary Report'!E6&lt;&gt;0,'Test Summary Report'!E6,"")</f>
        <v/>
      </c>
      <c r="I1" s="306" t="s">
        <v>225</v>
      </c>
      <c r="J1" s="116"/>
    </row>
    <row r="2" spans="1:10" ht="26" outlineLevel="1" x14ac:dyDescent="0.3">
      <c r="A2" s="170" t="s">
        <v>226</v>
      </c>
      <c r="B2" s="85" t="s">
        <v>347</v>
      </c>
      <c r="C2" s="150"/>
      <c r="D2" s="150"/>
      <c r="E2" s="150"/>
      <c r="F2" s="135"/>
      <c r="G2" s="145" t="s">
        <v>228</v>
      </c>
      <c r="H2" s="207" t="str">
        <f>IF('Test Summary Report'!E7&lt;&gt;0,'Test Summary Report'!E7,"")</f>
        <v/>
      </c>
      <c r="I2" s="307"/>
      <c r="J2" s="116"/>
    </row>
    <row r="3" spans="1:10" ht="26" outlineLevel="1" x14ac:dyDescent="0.3">
      <c r="A3" s="170" t="s">
        <v>229</v>
      </c>
      <c r="B3" s="85" t="s">
        <v>348</v>
      </c>
      <c r="C3" s="150"/>
      <c r="D3" s="150"/>
      <c r="E3" s="150"/>
      <c r="F3" s="126"/>
      <c r="G3" s="145" t="s">
        <v>322</v>
      </c>
      <c r="H3" s="207" t="str">
        <f>IF('Test Summary Report'!E5&lt;&gt;0,'Test Summary Report'!E5,"")</f>
        <v/>
      </c>
      <c r="I3" s="307"/>
      <c r="J3" s="116"/>
    </row>
    <row r="4" spans="1:10" ht="31.5" customHeight="1" outlineLevel="1" x14ac:dyDescent="0.3">
      <c r="A4" s="170" t="s">
        <v>232</v>
      </c>
      <c r="B4" s="85" t="s">
        <v>349</v>
      </c>
      <c r="C4" s="148"/>
      <c r="D4" s="148"/>
      <c r="E4" s="148"/>
      <c r="F4" s="135"/>
      <c r="G4" s="145" t="s">
        <v>234</v>
      </c>
      <c r="H4" s="207" t="str">
        <f>IF('Test Summary Report'!E12&lt;&gt;0,'Test Summary Report'!E12,"")</f>
        <v/>
      </c>
      <c r="I4" s="307"/>
      <c r="J4" s="134"/>
    </row>
    <row r="5" spans="1:10" ht="26" outlineLevel="1" x14ac:dyDescent="0.3">
      <c r="A5" s="172" t="s">
        <v>235</v>
      </c>
      <c r="B5" s="85" t="s">
        <v>350</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ht="15" customHeight="1" x14ac:dyDescent="0.3">
      <c r="A8" s="152" t="s">
        <v>351</v>
      </c>
      <c r="B8" s="132"/>
      <c r="C8" s="132"/>
      <c r="D8" s="132"/>
      <c r="E8" s="132"/>
      <c r="F8" s="132"/>
      <c r="G8" s="132"/>
      <c r="H8" s="132"/>
      <c r="I8" s="132"/>
      <c r="J8" s="175"/>
    </row>
    <row r="9" spans="1:10" ht="97.5" customHeight="1" x14ac:dyDescent="0.3">
      <c r="A9" s="140" t="s">
        <v>352</v>
      </c>
      <c r="B9" s="171" t="s">
        <v>353</v>
      </c>
      <c r="C9" s="248"/>
      <c r="D9" s="114"/>
      <c r="E9" s="130" t="s">
        <v>354</v>
      </c>
      <c r="F9" s="130"/>
      <c r="G9" s="114"/>
      <c r="H9" s="88"/>
      <c r="I9" s="86"/>
      <c r="J9" s="89"/>
    </row>
    <row r="10" spans="1:10" ht="13.9" customHeight="1" x14ac:dyDescent="0.3">
      <c r="A10" s="152" t="s">
        <v>355</v>
      </c>
      <c r="B10" s="132"/>
      <c r="C10" s="132"/>
      <c r="D10" s="132"/>
      <c r="E10" s="132"/>
      <c r="F10" s="132"/>
      <c r="G10" s="132"/>
      <c r="H10" s="132"/>
      <c r="I10" s="132"/>
      <c r="J10" s="175"/>
    </row>
    <row r="11" spans="1:10" ht="13.9" customHeight="1" x14ac:dyDescent="0.3">
      <c r="A11" s="152" t="s">
        <v>356</v>
      </c>
      <c r="B11" s="132"/>
      <c r="C11" s="132"/>
      <c r="D11" s="132"/>
      <c r="E11" s="132"/>
      <c r="F11" s="132"/>
      <c r="G11" s="132"/>
      <c r="H11" s="132"/>
      <c r="I11" s="132"/>
      <c r="J11" s="175"/>
    </row>
    <row r="12" spans="1:10" ht="131.25" customHeight="1" x14ac:dyDescent="0.3">
      <c r="A12" s="140" t="s">
        <v>357</v>
      </c>
      <c r="B12" s="171" t="s">
        <v>358</v>
      </c>
      <c r="C12" s="237" t="s">
        <v>254</v>
      </c>
      <c r="D12" s="86">
        <v>1</v>
      </c>
      <c r="E12" s="87" t="s">
        <v>359</v>
      </c>
      <c r="F12" s="87" t="s">
        <v>360</v>
      </c>
      <c r="G12" s="86"/>
      <c r="H12" s="90"/>
      <c r="I12" s="86"/>
      <c r="J12" s="89">
        <f>IF(G12="",0,IF(G12="Pass",1,IF(G12="Fail",0,IF(G12="TBD",0,IF(G12="N/A",1)))))</f>
        <v>0</v>
      </c>
    </row>
    <row r="13" spans="1:10" ht="85.5" customHeight="1" x14ac:dyDescent="0.3">
      <c r="A13" s="140" t="s">
        <v>361</v>
      </c>
      <c r="B13" s="171" t="s">
        <v>362</v>
      </c>
      <c r="C13" s="248"/>
      <c r="D13" s="114"/>
      <c r="E13" s="130" t="s">
        <v>363</v>
      </c>
      <c r="F13" s="130"/>
      <c r="G13" s="114"/>
      <c r="H13" s="88"/>
      <c r="I13" s="86"/>
      <c r="J13" s="89"/>
    </row>
    <row r="14" spans="1:10" ht="13.9" customHeight="1" x14ac:dyDescent="0.3">
      <c r="A14" s="152" t="s">
        <v>364</v>
      </c>
      <c r="B14" s="132"/>
      <c r="C14" s="132"/>
      <c r="D14" s="132"/>
      <c r="E14" s="132"/>
      <c r="F14" s="132"/>
      <c r="G14" s="132"/>
      <c r="H14" s="132"/>
      <c r="I14" s="132"/>
      <c r="J14" s="175"/>
    </row>
    <row r="15" spans="1:10" ht="13.9" customHeight="1" x14ac:dyDescent="0.3">
      <c r="A15" s="152" t="s">
        <v>365</v>
      </c>
      <c r="B15" s="132"/>
      <c r="C15" s="132"/>
      <c r="D15" s="132"/>
      <c r="E15" s="132"/>
      <c r="F15" s="132"/>
      <c r="G15" s="132"/>
      <c r="H15" s="132"/>
      <c r="I15" s="132"/>
      <c r="J15" s="175"/>
    </row>
    <row r="16" spans="1:10" ht="390" customHeight="1" x14ac:dyDescent="0.3">
      <c r="A16" s="140" t="s">
        <v>366</v>
      </c>
      <c r="B16" s="171" t="s">
        <v>367</v>
      </c>
      <c r="C16" s="184" t="s">
        <v>368</v>
      </c>
      <c r="D16" s="86">
        <v>1</v>
      </c>
      <c r="E16" s="87" t="s">
        <v>369</v>
      </c>
      <c r="F16" s="87" t="s">
        <v>370</v>
      </c>
      <c r="G16" s="86"/>
      <c r="H16" s="90"/>
      <c r="I16" s="86"/>
      <c r="J16" s="89">
        <f>IF(G16="",0,IF(G16="Pass",1,IF(G16="Fail",0,IF(G16="TBD",0,IF(G16="N/A",1)))))</f>
        <v>0</v>
      </c>
    </row>
    <row r="17" spans="1:10" ht="409" customHeight="1" x14ac:dyDescent="0.3">
      <c r="A17" s="140" t="s">
        <v>371</v>
      </c>
      <c r="B17" s="171" t="s">
        <v>372</v>
      </c>
      <c r="C17" s="184" t="s">
        <v>368</v>
      </c>
      <c r="D17" s="86">
        <v>1</v>
      </c>
      <c r="E17" s="87" t="s">
        <v>373</v>
      </c>
      <c r="F17" s="87" t="s">
        <v>374</v>
      </c>
      <c r="G17" s="86"/>
      <c r="H17" s="90"/>
      <c r="I17" s="86"/>
      <c r="J17" s="89" t="str">
        <f>IF(G17="","0",IF(G17="Pass",1,IF(G17="Fail",0,IF(G17="TBD",0,IF(G17="N/A",1)))))</f>
        <v>0</v>
      </c>
    </row>
    <row r="18" spans="1:10" s="221" customFormat="1" ht="14.5" x14ac:dyDescent="0.3">
      <c r="A18" s="325" t="s">
        <v>375</v>
      </c>
      <c r="B18" s="326"/>
      <c r="C18" s="219"/>
      <c r="D18" s="219"/>
      <c r="E18" s="219"/>
      <c r="F18" s="219"/>
      <c r="G18" s="219"/>
      <c r="H18" s="219"/>
      <c r="I18" s="219"/>
      <c r="J18" s="220"/>
    </row>
    <row r="19" spans="1:10" s="221" customFormat="1" ht="14.5" x14ac:dyDescent="0.3">
      <c r="A19" s="325" t="s">
        <v>376</v>
      </c>
      <c r="B19" s="326"/>
      <c r="C19" s="219"/>
      <c r="D19" s="219"/>
      <c r="E19" s="219"/>
      <c r="F19" s="219"/>
      <c r="G19" s="219"/>
      <c r="H19" s="219"/>
      <c r="I19" s="219"/>
      <c r="J19" s="220"/>
    </row>
    <row r="20" spans="1:10" ht="232.5" customHeight="1" x14ac:dyDescent="0.3">
      <c r="A20" s="140" t="s">
        <v>377</v>
      </c>
      <c r="B20" s="171" t="s">
        <v>378</v>
      </c>
      <c r="C20" s="202" t="s">
        <v>254</v>
      </c>
      <c r="D20" s="86">
        <v>1</v>
      </c>
      <c r="E20" s="87" t="s">
        <v>379</v>
      </c>
      <c r="F20" s="87" t="s">
        <v>380</v>
      </c>
      <c r="G20" s="86"/>
      <c r="H20" s="90"/>
      <c r="I20" s="86"/>
      <c r="J20" s="89">
        <f>IF(G20="",0,IF(G20="Pass",1,IF(G20="Fail",0,IF(G20="TBD",0,IF(G20="N/A",1)))))</f>
        <v>0</v>
      </c>
    </row>
    <row r="21" spans="1:10" ht="174.75" customHeight="1" x14ac:dyDescent="0.3">
      <c r="A21" s="140" t="s">
        <v>381</v>
      </c>
      <c r="B21" s="171" t="s">
        <v>382</v>
      </c>
      <c r="C21" s="184" t="s">
        <v>368</v>
      </c>
      <c r="D21" s="86">
        <v>1</v>
      </c>
      <c r="E21" s="87" t="s">
        <v>383</v>
      </c>
      <c r="F21" s="87" t="s">
        <v>384</v>
      </c>
      <c r="G21" s="86"/>
      <c r="H21" s="90"/>
      <c r="I21" s="86"/>
      <c r="J21" s="89">
        <f>IF(G21="",0,IF(G21="Pass",1,IF(G21="Fail",0,IF(G21="TBD",0,IF(G21="N/A",1)))))</f>
        <v>0</v>
      </c>
    </row>
    <row r="22" spans="1:10" x14ac:dyDescent="0.3">
      <c r="A22" s="152" t="s">
        <v>385</v>
      </c>
      <c r="B22" s="132"/>
      <c r="C22" s="132"/>
      <c r="D22" s="132"/>
      <c r="E22" s="132"/>
      <c r="F22" s="132"/>
      <c r="G22" s="132"/>
      <c r="H22" s="132"/>
      <c r="I22" s="132"/>
      <c r="J22" s="175"/>
    </row>
    <row r="23" spans="1:10" x14ac:dyDescent="0.3">
      <c r="A23" s="152" t="s">
        <v>386</v>
      </c>
      <c r="B23" s="132"/>
      <c r="C23" s="132"/>
      <c r="D23" s="132"/>
      <c r="E23" s="132"/>
      <c r="F23" s="132"/>
      <c r="G23" s="132"/>
      <c r="H23" s="132"/>
      <c r="I23" s="132"/>
      <c r="J23" s="175"/>
    </row>
    <row r="24" spans="1:10" ht="58.5" customHeight="1" x14ac:dyDescent="0.3">
      <c r="A24" s="140" t="s">
        <v>387</v>
      </c>
      <c r="B24" s="171" t="s">
        <v>388</v>
      </c>
      <c r="C24" s="184" t="s">
        <v>368</v>
      </c>
      <c r="D24" s="86"/>
      <c r="E24" s="87" t="s">
        <v>389</v>
      </c>
      <c r="F24" s="87" t="s">
        <v>390</v>
      </c>
      <c r="G24" s="86" t="s">
        <v>318</v>
      </c>
      <c r="H24" s="88"/>
      <c r="I24" s="86"/>
      <c r="J24" s="89">
        <f>IF(G24="",0,IF(G24="Pass",1,IF(G24="Fail",0,IF(G24="TBD",0,IF(G24="N/A",1)))))</f>
        <v>1</v>
      </c>
    </row>
    <row r="25" spans="1:10" ht="71.25" customHeight="1" x14ac:dyDescent="0.3">
      <c r="A25" s="140" t="s">
        <v>391</v>
      </c>
      <c r="B25" s="171" t="s">
        <v>392</v>
      </c>
      <c r="C25" s="184" t="s">
        <v>368</v>
      </c>
      <c r="D25" s="86"/>
      <c r="E25" s="87" t="s">
        <v>393</v>
      </c>
      <c r="F25" s="87" t="s">
        <v>390</v>
      </c>
      <c r="G25" s="86" t="s">
        <v>318</v>
      </c>
      <c r="H25" s="88"/>
      <c r="I25" s="86"/>
      <c r="J25" s="89">
        <f>IF(G25="",0,IF(G25="Pass",1,IF(G25="Fail",0,IF(G25="TBD",0,IF(G25="N/A",1)))))</f>
        <v>1</v>
      </c>
    </row>
    <row r="26" spans="1:10" ht="13.9" customHeight="1" x14ac:dyDescent="0.3">
      <c r="A26" s="152" t="s">
        <v>394</v>
      </c>
      <c r="B26" s="132"/>
      <c r="C26" s="132"/>
      <c r="D26" s="132"/>
      <c r="E26" s="132"/>
      <c r="F26" s="132"/>
      <c r="G26" s="132"/>
      <c r="H26" s="132"/>
      <c r="I26" s="132"/>
      <c r="J26" s="175"/>
    </row>
    <row r="27" spans="1:10" x14ac:dyDescent="0.3">
      <c r="G27" s="91" t="s">
        <v>314</v>
      </c>
      <c r="H27" s="92" t="s">
        <v>315</v>
      </c>
      <c r="J27" s="99">
        <f>SUM(J9:J25)</f>
        <v>2</v>
      </c>
    </row>
    <row r="28" spans="1:10" x14ac:dyDescent="0.3">
      <c r="G28" s="93" t="s">
        <v>316</v>
      </c>
      <c r="H28" s="92" t="s">
        <v>317</v>
      </c>
      <c r="J28" s="99">
        <v>7</v>
      </c>
    </row>
    <row r="29" spans="1:10" x14ac:dyDescent="0.3">
      <c r="G29" s="91" t="s">
        <v>318</v>
      </c>
      <c r="H29" s="92"/>
    </row>
    <row r="30" spans="1:10" x14ac:dyDescent="0.3">
      <c r="G30" s="94" t="s">
        <v>319</v>
      </c>
      <c r="H30" s="92"/>
    </row>
  </sheetData>
  <mergeCells count="3">
    <mergeCell ref="I1:I5"/>
    <mergeCell ref="A18:B18"/>
    <mergeCell ref="A19:B19"/>
  </mergeCells>
  <conditionalFormatting sqref="G9 G24:G25">
    <cfRule type="containsText" dxfId="86" priority="19" operator="containsText" text="TBA">
      <formula>NOT(ISERROR(SEARCH("TBA",G9)))</formula>
    </cfRule>
    <cfRule type="containsText" dxfId="85" priority="20" operator="containsText" text="Fail">
      <formula>NOT(ISERROR(SEARCH("Fail",G9)))</formula>
    </cfRule>
    <cfRule type="containsText" dxfId="84" priority="21" operator="containsText" text="Pass">
      <formula>NOT(ISERROR(SEARCH("Pass",G9)))</formula>
    </cfRule>
  </conditionalFormatting>
  <conditionalFormatting sqref="G12:G13">
    <cfRule type="containsText" dxfId="83" priority="7" operator="containsText" text="TBA">
      <formula>NOT(ISERROR(SEARCH("TBA",G12)))</formula>
    </cfRule>
    <cfRule type="containsText" dxfId="82" priority="8" operator="containsText" text="Fail">
      <formula>NOT(ISERROR(SEARCH("Fail",G12)))</formula>
    </cfRule>
    <cfRule type="containsText" dxfId="81" priority="9" operator="containsText" text="Pass">
      <formula>NOT(ISERROR(SEARCH("Pass",G12)))</formula>
    </cfRule>
  </conditionalFormatting>
  <conditionalFormatting sqref="G16:G17">
    <cfRule type="containsText" dxfId="80" priority="4" operator="containsText" text="TBA">
      <formula>NOT(ISERROR(SEARCH("TBA",G16)))</formula>
    </cfRule>
    <cfRule type="containsText" dxfId="79" priority="5" operator="containsText" text="Fail">
      <formula>NOT(ISERROR(SEARCH("Fail",G16)))</formula>
    </cfRule>
    <cfRule type="containsText" dxfId="78" priority="6" operator="containsText" text="Pass">
      <formula>NOT(ISERROR(SEARCH("Pass",G16)))</formula>
    </cfRule>
  </conditionalFormatting>
  <conditionalFormatting sqref="G20:G21">
    <cfRule type="containsText" dxfId="77" priority="1" operator="containsText" text="TBA">
      <formula>NOT(ISERROR(SEARCH("TBA",G20)))</formula>
    </cfRule>
    <cfRule type="containsText" dxfId="76" priority="2" operator="containsText" text="Fail">
      <formula>NOT(ISERROR(SEARCH("Fail",G20)))</formula>
    </cfRule>
    <cfRule type="containsText" dxfId="75" priority="3" operator="containsText" text="Pass">
      <formula>NOT(ISERROR(SEARCH("Pass",G20)))</formula>
    </cfRule>
  </conditionalFormatting>
  <dataValidations count="1">
    <dataValidation type="list" allowBlank="1" showInputMessage="1" showErrorMessage="1" sqref="G24:G25 G20:G21 G16:G17 G12" xr:uid="{00000000-0002-0000-05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7"/>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395</v>
      </c>
      <c r="C1" s="135"/>
      <c r="D1" s="151"/>
      <c r="E1" s="148"/>
      <c r="F1" s="135"/>
      <c r="G1" s="149" t="s">
        <v>224</v>
      </c>
      <c r="H1" s="207" t="str">
        <f>IF('Test Summary Report'!E6&lt;&gt;0,'Test Summary Report'!E6,"")</f>
        <v/>
      </c>
      <c r="I1" s="306" t="s">
        <v>225</v>
      </c>
      <c r="J1" s="116"/>
    </row>
    <row r="2" spans="1:10" ht="26" outlineLevel="1" x14ac:dyDescent="0.3">
      <c r="A2" s="170" t="s">
        <v>226</v>
      </c>
      <c r="B2" s="85" t="s">
        <v>396</v>
      </c>
      <c r="C2" s="150"/>
      <c r="D2" s="150"/>
      <c r="E2" s="150"/>
      <c r="F2" s="135"/>
      <c r="G2" s="145" t="s">
        <v>228</v>
      </c>
      <c r="H2" s="207" t="str">
        <f>IF('Test Summary Report'!E7&lt;&gt;0,'Test Summary Report'!E7,"")</f>
        <v/>
      </c>
      <c r="I2" s="307"/>
      <c r="J2" s="116"/>
    </row>
    <row r="3" spans="1:10" ht="26" outlineLevel="1" x14ac:dyDescent="0.3">
      <c r="A3" s="170" t="s">
        <v>229</v>
      </c>
      <c r="B3" s="85" t="s">
        <v>397</v>
      </c>
      <c r="C3" s="150"/>
      <c r="D3" s="150"/>
      <c r="E3" s="150"/>
      <c r="F3" s="126"/>
      <c r="G3" s="145" t="s">
        <v>322</v>
      </c>
      <c r="H3" s="207" t="str">
        <f>IF('Test Summary Report'!E5&lt;&gt;0,'Test Summary Report'!E5,"")</f>
        <v/>
      </c>
      <c r="I3" s="307"/>
      <c r="J3" s="116"/>
    </row>
    <row r="4" spans="1:10" ht="39" customHeight="1" outlineLevel="1" x14ac:dyDescent="0.3">
      <c r="A4" s="170" t="s">
        <v>232</v>
      </c>
      <c r="B4" s="85" t="s">
        <v>398</v>
      </c>
      <c r="C4" s="148"/>
      <c r="D4" s="148"/>
      <c r="E4" s="148"/>
      <c r="F4" s="135"/>
      <c r="G4" s="145" t="s">
        <v>234</v>
      </c>
      <c r="H4" s="207" t="str">
        <f>IF('Test Summary Report'!E12&lt;&gt;0,'Test Summary Report'!E12,"")</f>
        <v/>
      </c>
      <c r="I4" s="307"/>
      <c r="J4" s="134"/>
    </row>
    <row r="5" spans="1:10" ht="39" outlineLevel="1" x14ac:dyDescent="0.3">
      <c r="A5" s="172" t="s">
        <v>235</v>
      </c>
      <c r="B5" s="85" t="s">
        <v>399</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x14ac:dyDescent="0.3">
      <c r="A8" s="152" t="s">
        <v>400</v>
      </c>
      <c r="B8" s="141"/>
      <c r="C8" s="141"/>
      <c r="D8" s="141"/>
      <c r="E8" s="141"/>
      <c r="F8" s="141"/>
      <c r="G8" s="141"/>
      <c r="H8" s="141"/>
      <c r="I8" s="141"/>
      <c r="J8" s="153"/>
    </row>
    <row r="9" spans="1:10" ht="39" x14ac:dyDescent="0.3">
      <c r="A9" s="140" t="s">
        <v>401</v>
      </c>
      <c r="B9" s="171" t="s">
        <v>402</v>
      </c>
      <c r="C9" s="248"/>
      <c r="D9" s="114"/>
      <c r="E9" s="130" t="s">
        <v>403</v>
      </c>
      <c r="F9" s="130"/>
      <c r="G9" s="114"/>
      <c r="H9" s="88"/>
      <c r="I9" s="86"/>
      <c r="J9" s="89"/>
    </row>
    <row r="10" spans="1:10" x14ac:dyDescent="0.3">
      <c r="A10" s="152" t="s">
        <v>404</v>
      </c>
      <c r="B10" s="141"/>
      <c r="C10" s="141"/>
      <c r="D10" s="141"/>
      <c r="E10" s="141"/>
      <c r="F10" s="141"/>
      <c r="G10" s="141"/>
      <c r="H10" s="141"/>
      <c r="I10" s="141"/>
      <c r="J10" s="153"/>
    </row>
    <row r="11" spans="1:10" ht="13.9" customHeight="1" x14ac:dyDescent="0.3">
      <c r="A11" s="152" t="s">
        <v>405</v>
      </c>
      <c r="B11" s="141"/>
      <c r="C11" s="141"/>
      <c r="D11" s="141"/>
      <c r="E11" s="141"/>
      <c r="F11" s="141"/>
      <c r="G11" s="141"/>
      <c r="H11" s="141"/>
      <c r="I11" s="141"/>
      <c r="J11" s="153"/>
    </row>
    <row r="12" spans="1:10" ht="104" x14ac:dyDescent="0.3">
      <c r="A12" s="140" t="s">
        <v>406</v>
      </c>
      <c r="B12" s="171" t="s">
        <v>407</v>
      </c>
      <c r="C12" s="237" t="s">
        <v>254</v>
      </c>
      <c r="D12" s="86">
        <v>1</v>
      </c>
      <c r="E12" s="87" t="s">
        <v>408</v>
      </c>
      <c r="F12" s="87" t="s">
        <v>409</v>
      </c>
      <c r="G12" s="86"/>
      <c r="H12" s="90"/>
      <c r="I12" s="86"/>
      <c r="J12" s="89">
        <f>IF(G12="",0,IF(G12="Pass",1,IF(G12="Fail",0,IF(G12="TBD",0,IF(G12="N/A",1)))))</f>
        <v>0</v>
      </c>
    </row>
    <row r="13" spans="1:10" ht="13.9" customHeight="1" x14ac:dyDescent="0.3">
      <c r="A13" s="152" t="s">
        <v>410</v>
      </c>
      <c r="B13" s="141"/>
      <c r="C13" s="141"/>
      <c r="D13" s="141"/>
      <c r="E13" s="141"/>
      <c r="F13" s="141"/>
      <c r="G13" s="141"/>
      <c r="H13" s="141"/>
      <c r="I13" s="141"/>
      <c r="J13" s="153"/>
    </row>
    <row r="14" spans="1:10" x14ac:dyDescent="0.3">
      <c r="G14" s="91" t="s">
        <v>314</v>
      </c>
      <c r="H14" s="92" t="s">
        <v>315</v>
      </c>
      <c r="J14" s="99">
        <f>SUM(J9:J13)</f>
        <v>0</v>
      </c>
    </row>
    <row r="15" spans="1:10" x14ac:dyDescent="0.3">
      <c r="G15" s="93" t="s">
        <v>316</v>
      </c>
      <c r="H15" s="92" t="s">
        <v>317</v>
      </c>
      <c r="J15" s="99">
        <v>1</v>
      </c>
    </row>
    <row r="16" spans="1:10" x14ac:dyDescent="0.3">
      <c r="G16" s="91" t="s">
        <v>318</v>
      </c>
      <c r="H16" s="92"/>
    </row>
    <row r="17" spans="7:8" x14ac:dyDescent="0.3">
      <c r="G17" s="94" t="s">
        <v>319</v>
      </c>
      <c r="H17" s="92"/>
    </row>
  </sheetData>
  <mergeCells count="1">
    <mergeCell ref="I1:I5"/>
  </mergeCells>
  <conditionalFormatting sqref="G9">
    <cfRule type="containsText" dxfId="74" priority="7" operator="containsText" text="TBA">
      <formula>NOT(ISERROR(SEARCH("TBA",G9)))</formula>
    </cfRule>
    <cfRule type="containsText" dxfId="73" priority="8" operator="containsText" text="Fail">
      <formula>NOT(ISERROR(SEARCH("Fail",G9)))</formula>
    </cfRule>
    <cfRule type="containsText" dxfId="72" priority="9" operator="containsText" text="Pass">
      <formula>NOT(ISERROR(SEARCH("Pass",G9)))</formula>
    </cfRule>
  </conditionalFormatting>
  <conditionalFormatting sqref="G12">
    <cfRule type="containsText" dxfId="71" priority="1" operator="containsText" text="TBA">
      <formula>NOT(ISERROR(SEARCH("TBA",G12)))</formula>
    </cfRule>
    <cfRule type="containsText" dxfId="70" priority="2" operator="containsText" text="Fail">
      <formula>NOT(ISERROR(SEARCH("Fail",G12)))</formula>
    </cfRule>
    <cfRule type="containsText" dxfId="69" priority="3" operator="containsText" text="Pass">
      <formula>NOT(ISERROR(SEARCH("Pass",G12)))</formula>
    </cfRule>
  </conditionalFormatting>
  <dataValidations count="1">
    <dataValidation type="list" allowBlank="1" showInputMessage="1" showErrorMessage="1" sqref="G12" xr:uid="{00000000-0002-0000-06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1"/>
  <sheetViews>
    <sheetView zoomScale="80" zoomScaleNormal="80" workbookViewId="0">
      <pane ySplit="7" topLeftCell="A8"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70.7265625" style="97" customWidth="1"/>
    <col min="3" max="3" width="10.7265625" style="97" customWidth="1"/>
    <col min="4" max="4" width="5.7265625" style="98" customWidth="1"/>
    <col min="5" max="5" width="70.7265625" style="97" customWidth="1"/>
    <col min="6" max="6" width="45.7265625" style="97" customWidth="1"/>
    <col min="7" max="7" width="18"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136</v>
      </c>
      <c r="C1" s="135"/>
      <c r="D1" s="151"/>
      <c r="E1" s="148"/>
      <c r="F1" s="135"/>
      <c r="G1" s="149" t="s">
        <v>224</v>
      </c>
      <c r="H1" s="207" t="str">
        <f>IF('Test Summary Report'!E6&lt;&gt;0,'Test Summary Report'!E6,"")</f>
        <v/>
      </c>
      <c r="I1" s="306" t="s">
        <v>225</v>
      </c>
      <c r="J1" s="116"/>
    </row>
    <row r="2" spans="1:10" ht="52" outlineLevel="1" x14ac:dyDescent="0.3">
      <c r="A2" s="170" t="s">
        <v>226</v>
      </c>
      <c r="B2" s="85" t="s">
        <v>411</v>
      </c>
      <c r="C2" s="150"/>
      <c r="D2" s="150"/>
      <c r="E2" s="150"/>
      <c r="F2" s="135"/>
      <c r="G2" s="145" t="s">
        <v>228</v>
      </c>
      <c r="H2" s="207" t="str">
        <f>IF('Test Summary Report'!E7&lt;&gt;0,'Test Summary Report'!E7,"")</f>
        <v/>
      </c>
      <c r="I2" s="307"/>
      <c r="J2" s="116"/>
    </row>
    <row r="3" spans="1:10" ht="39" outlineLevel="1" x14ac:dyDescent="0.3">
      <c r="A3" s="170" t="s">
        <v>229</v>
      </c>
      <c r="B3" s="85" t="s">
        <v>412</v>
      </c>
      <c r="C3" s="150"/>
      <c r="D3" s="150"/>
      <c r="E3" s="150"/>
      <c r="F3" s="126"/>
      <c r="G3" s="145" t="s">
        <v>322</v>
      </c>
      <c r="H3" s="207" t="str">
        <f>IF('Test Summary Report'!E5&lt;&gt;0,'Test Summary Report'!E5,"")</f>
        <v/>
      </c>
      <c r="I3" s="307"/>
      <c r="J3" s="116"/>
    </row>
    <row r="4" spans="1:10" ht="26" outlineLevel="1" x14ac:dyDescent="0.3">
      <c r="A4" s="170" t="s">
        <v>232</v>
      </c>
      <c r="B4" s="85" t="s">
        <v>413</v>
      </c>
      <c r="C4" s="148"/>
      <c r="D4" s="148"/>
      <c r="E4" s="148"/>
      <c r="F4" s="135"/>
      <c r="G4" s="145" t="s">
        <v>234</v>
      </c>
      <c r="H4" s="207" t="str">
        <f>IF('Test Summary Report'!E12&lt;&gt;0,'Test Summary Report'!E12,"")</f>
        <v/>
      </c>
      <c r="I4" s="307"/>
      <c r="J4" s="134"/>
    </row>
    <row r="5" spans="1:10" ht="26" outlineLevel="1" x14ac:dyDescent="0.3">
      <c r="A5" s="172" t="s">
        <v>235</v>
      </c>
      <c r="B5" s="85" t="s">
        <v>414</v>
      </c>
      <c r="C5" s="139"/>
      <c r="D5" s="139"/>
      <c r="E5" s="139"/>
      <c r="F5" s="148"/>
      <c r="G5" s="145" t="s">
        <v>237</v>
      </c>
      <c r="H5" s="207" t="str">
        <f>IF('Test Summary Report'!E11&lt;&gt;0,'Test Summary Report'!E11,"")</f>
        <v/>
      </c>
      <c r="I5" s="308"/>
      <c r="J5" s="104"/>
    </row>
    <row r="6" spans="1:10" outlineLevel="1" x14ac:dyDescent="0.3">
      <c r="A6" s="177"/>
      <c r="B6" s="146"/>
      <c r="C6" s="120"/>
      <c r="D6" s="120"/>
      <c r="E6" s="146"/>
      <c r="F6" s="133"/>
      <c r="G6" s="146"/>
      <c r="H6" s="146"/>
      <c r="I6" s="127"/>
      <c r="J6" s="104"/>
    </row>
    <row r="7" spans="1:10" ht="44.5" x14ac:dyDescent="0.3">
      <c r="A7" s="112" t="s">
        <v>238</v>
      </c>
      <c r="B7" s="108" t="s">
        <v>239</v>
      </c>
      <c r="C7" s="111" t="s">
        <v>240</v>
      </c>
      <c r="D7" s="109" t="s">
        <v>241</v>
      </c>
      <c r="E7" s="108" t="s">
        <v>242</v>
      </c>
      <c r="F7" s="108" t="s">
        <v>243</v>
      </c>
      <c r="G7" s="110" t="s">
        <v>244</v>
      </c>
      <c r="H7" s="110" t="s">
        <v>245</v>
      </c>
      <c r="I7" s="96" t="s">
        <v>246</v>
      </c>
      <c r="J7" s="101" t="s">
        <v>247</v>
      </c>
    </row>
    <row r="8" spans="1:10" ht="13.9" customHeight="1" x14ac:dyDescent="0.3">
      <c r="A8" s="152" t="s">
        <v>415</v>
      </c>
      <c r="B8" s="141"/>
      <c r="C8" s="141"/>
      <c r="D8" s="141"/>
      <c r="E8" s="141"/>
      <c r="F8" s="141"/>
      <c r="G8" s="141"/>
      <c r="H8" s="141"/>
      <c r="I8" s="141"/>
      <c r="J8" s="153"/>
    </row>
    <row r="9" spans="1:10" ht="91" x14ac:dyDescent="0.3">
      <c r="A9" s="140" t="s">
        <v>416</v>
      </c>
      <c r="B9" s="171" t="s">
        <v>417</v>
      </c>
      <c r="C9" s="248"/>
      <c r="D9" s="114"/>
      <c r="E9" s="130" t="s">
        <v>418</v>
      </c>
      <c r="F9" s="130"/>
      <c r="G9" s="114"/>
      <c r="H9" s="88"/>
      <c r="I9" s="86"/>
      <c r="J9" s="89"/>
    </row>
    <row r="10" spans="1:10" ht="65" x14ac:dyDescent="0.3">
      <c r="A10" s="140" t="s">
        <v>419</v>
      </c>
      <c r="B10" s="171" t="s">
        <v>420</v>
      </c>
      <c r="C10" s="237" t="s">
        <v>254</v>
      </c>
      <c r="D10" s="86">
        <v>1</v>
      </c>
      <c r="E10" s="87" t="s">
        <v>421</v>
      </c>
      <c r="F10" s="87" t="s">
        <v>422</v>
      </c>
      <c r="G10" s="86"/>
      <c r="H10" s="90"/>
      <c r="I10" s="86"/>
      <c r="J10" s="89">
        <f>IF(G10="",0,IF(G10="Pass",1,IF(G10="Fail",0,IF(G10="TBD",0,IF(G10="N/A",1)))))</f>
        <v>0</v>
      </c>
    </row>
    <row r="11" spans="1:10" ht="52" x14ac:dyDescent="0.3">
      <c r="A11" s="140" t="s">
        <v>423</v>
      </c>
      <c r="B11" s="171" t="s">
        <v>424</v>
      </c>
      <c r="C11" s="114"/>
      <c r="D11" s="114"/>
      <c r="E11" s="130" t="s">
        <v>425</v>
      </c>
      <c r="F11" s="130"/>
      <c r="G11" s="114"/>
      <c r="H11" s="88"/>
      <c r="I11" s="86"/>
      <c r="J11" s="89"/>
    </row>
    <row r="12" spans="1:10" ht="91" x14ac:dyDescent="0.3">
      <c r="A12" s="140" t="s">
        <v>426</v>
      </c>
      <c r="B12" s="171" t="s">
        <v>427</v>
      </c>
      <c r="C12" s="237" t="s">
        <v>254</v>
      </c>
      <c r="D12" s="86">
        <v>1</v>
      </c>
      <c r="E12" s="87" t="s">
        <v>428</v>
      </c>
      <c r="F12" s="87" t="s">
        <v>429</v>
      </c>
      <c r="G12" s="86"/>
      <c r="H12" s="90"/>
      <c r="I12" s="86"/>
      <c r="J12" s="89">
        <f>IF(G12="",0,IF(G12="Pass",1,IF(G12="Fail",0,IF(G12="TBD",0,IF(G12="N/A",1)))))</f>
        <v>0</v>
      </c>
    </row>
    <row r="13" spans="1:10" ht="180" customHeight="1" x14ac:dyDescent="0.3">
      <c r="A13" s="140" t="s">
        <v>430</v>
      </c>
      <c r="B13" s="171" t="s">
        <v>431</v>
      </c>
      <c r="C13" s="184" t="s">
        <v>368</v>
      </c>
      <c r="D13" s="86">
        <v>1</v>
      </c>
      <c r="E13" s="87" t="s">
        <v>432</v>
      </c>
      <c r="F13" s="87" t="s">
        <v>433</v>
      </c>
      <c r="G13" s="86"/>
      <c r="H13" s="90"/>
      <c r="I13" s="86"/>
      <c r="J13" s="89">
        <f t="shared" ref="J13:J14" si="0">IF(G13="",0,IF(G13="Pass",1,IF(G13="Fail",0,IF(G13="TBD",0,IF(G13="N/A",1)))))</f>
        <v>0</v>
      </c>
    </row>
    <row r="14" spans="1:10" ht="65" x14ac:dyDescent="0.3">
      <c r="A14" s="140" t="s">
        <v>434</v>
      </c>
      <c r="B14" s="171" t="s">
        <v>435</v>
      </c>
      <c r="C14" s="184" t="s">
        <v>368</v>
      </c>
      <c r="D14" s="86">
        <v>1</v>
      </c>
      <c r="E14" s="87" t="s">
        <v>436</v>
      </c>
      <c r="F14" s="87" t="s">
        <v>390</v>
      </c>
      <c r="G14" s="86" t="s">
        <v>318</v>
      </c>
      <c r="H14" s="88"/>
      <c r="I14" s="86"/>
      <c r="J14" s="89">
        <f t="shared" si="0"/>
        <v>1</v>
      </c>
    </row>
    <row r="15" spans="1:10" ht="39" x14ac:dyDescent="0.3">
      <c r="A15" s="140" t="s">
        <v>437</v>
      </c>
      <c r="B15" s="171" t="s">
        <v>438</v>
      </c>
      <c r="C15" s="114"/>
      <c r="D15" s="114"/>
      <c r="E15" s="130" t="s">
        <v>425</v>
      </c>
      <c r="F15" s="130"/>
      <c r="G15" s="114"/>
      <c r="H15" s="88"/>
      <c r="I15" s="86"/>
      <c r="J15" s="89"/>
    </row>
    <row r="16" spans="1:10" ht="39" x14ac:dyDescent="0.3">
      <c r="A16" s="140" t="s">
        <v>439</v>
      </c>
      <c r="B16" s="171" t="s">
        <v>440</v>
      </c>
      <c r="C16" s="114"/>
      <c r="D16" s="114"/>
      <c r="E16" s="130" t="s">
        <v>425</v>
      </c>
      <c r="F16" s="130"/>
      <c r="G16" s="114"/>
      <c r="H16" s="88"/>
      <c r="I16" s="86"/>
      <c r="J16" s="89"/>
    </row>
    <row r="17" spans="1:10" ht="13.9" customHeight="1" x14ac:dyDescent="0.3">
      <c r="A17" s="152" t="s">
        <v>441</v>
      </c>
      <c r="B17" s="141"/>
      <c r="C17" s="141"/>
      <c r="D17" s="141"/>
      <c r="E17" s="141"/>
      <c r="F17" s="141"/>
      <c r="G17" s="141"/>
      <c r="H17" s="141"/>
      <c r="I17" s="141"/>
      <c r="J17" s="153"/>
    </row>
    <row r="18" spans="1:10" x14ac:dyDescent="0.3">
      <c r="G18" s="91" t="s">
        <v>314</v>
      </c>
      <c r="H18" s="92" t="s">
        <v>315</v>
      </c>
      <c r="J18" s="99">
        <f>SUM(J9:J16)</f>
        <v>1</v>
      </c>
    </row>
    <row r="19" spans="1:10" x14ac:dyDescent="0.3">
      <c r="G19" s="93" t="s">
        <v>316</v>
      </c>
      <c r="H19" s="92" t="s">
        <v>317</v>
      </c>
      <c r="J19" s="99">
        <v>4</v>
      </c>
    </row>
    <row r="20" spans="1:10" x14ac:dyDescent="0.3">
      <c r="G20" s="91" t="s">
        <v>318</v>
      </c>
      <c r="H20" s="92"/>
    </row>
    <row r="21" spans="1:10" x14ac:dyDescent="0.3">
      <c r="G21" s="94" t="s">
        <v>319</v>
      </c>
      <c r="H21" s="92"/>
    </row>
  </sheetData>
  <mergeCells count="1">
    <mergeCell ref="I1:I5"/>
  </mergeCells>
  <conditionalFormatting sqref="G9:G16">
    <cfRule type="containsText" dxfId="68" priority="1" operator="containsText" text="TBA">
      <formula>NOT(ISERROR(SEARCH("TBA",G9)))</formula>
    </cfRule>
    <cfRule type="containsText" dxfId="67" priority="2" operator="containsText" text="Fail">
      <formula>NOT(ISERROR(SEARCH("Fail",G9)))</formula>
    </cfRule>
    <cfRule type="containsText" dxfId="66" priority="3" operator="containsText" text="Pass">
      <formula>NOT(ISERROR(SEARCH("Pass",G9)))</formula>
    </cfRule>
  </conditionalFormatting>
  <dataValidations count="1">
    <dataValidation type="list" allowBlank="1" showInputMessage="1" showErrorMessage="1" sqref="G12:G14 G10" xr:uid="{00000000-0002-0000-0700-000000000000}">
      <formula1>"Pass, Fail, TBD, N/A"</formula1>
    </dataValidation>
  </dataValidations>
  <pageMargins left="0.70866141732283472" right="0.70866141732283472" top="0.74803149606299213" bottom="0.74803149606299213" header="0.31496062992125984" footer="0.31496062992125984"/>
  <pageSetup paperSize="8" scale="6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7"/>
  <sheetViews>
    <sheetView zoomScale="80" zoomScaleNormal="80" workbookViewId="0">
      <pane ySplit="7" topLeftCell="A10" activePane="bottomLeft" state="frozen"/>
      <selection activeCell="E35" sqref="E35"/>
      <selection pane="bottomLeft" activeCell="E35" sqref="E35"/>
    </sheetView>
  </sheetViews>
  <sheetFormatPr defaultColWidth="8.81640625" defaultRowHeight="13" outlineLevelRow="1" x14ac:dyDescent="0.3"/>
  <cols>
    <col min="1" max="1" width="17.7265625" style="125" customWidth="1"/>
    <col min="2" max="2" width="68.1796875" style="97" customWidth="1"/>
    <col min="3" max="3" width="10.7265625" style="97" hidden="1" customWidth="1"/>
    <col min="4" max="4" width="5.7265625" style="98" hidden="1" customWidth="1"/>
    <col min="5" max="5" width="149.7265625" style="97" customWidth="1"/>
    <col min="6" max="6" width="45.7265625" style="97" customWidth="1"/>
    <col min="7" max="7" width="15.7265625" style="98" customWidth="1"/>
    <col min="8" max="8" width="50.7265625" style="97" customWidth="1"/>
    <col min="9" max="9" width="6.7265625" style="99" hidden="1" customWidth="1"/>
    <col min="10" max="10" width="5.7265625" style="97" customWidth="1"/>
    <col min="11" max="16384" width="8.81640625" style="95"/>
  </cols>
  <sheetData>
    <row r="1" spans="1:10" ht="26" x14ac:dyDescent="0.3">
      <c r="A1" s="169" t="s">
        <v>223</v>
      </c>
      <c r="B1" s="144" t="s">
        <v>138</v>
      </c>
      <c r="C1" s="135"/>
      <c r="D1" s="151"/>
      <c r="E1" s="148"/>
      <c r="F1" s="135"/>
      <c r="G1" s="149" t="s">
        <v>224</v>
      </c>
      <c r="H1" s="207" t="str">
        <f>IF('Test Summary Report'!E6&lt;&gt;0,'Test Summary Report'!E6,"")</f>
        <v/>
      </c>
      <c r="I1" s="306" t="s">
        <v>225</v>
      </c>
      <c r="J1" s="116"/>
    </row>
    <row r="2" spans="1:10" ht="204.75" hidden="1" customHeight="1" outlineLevel="1" x14ac:dyDescent="0.3">
      <c r="A2" s="170" t="s">
        <v>226</v>
      </c>
      <c r="B2" s="85" t="s">
        <v>442</v>
      </c>
      <c r="C2" s="150"/>
      <c r="D2" s="150"/>
      <c r="E2" s="150"/>
      <c r="F2" s="135"/>
      <c r="G2" s="145" t="s">
        <v>228</v>
      </c>
      <c r="H2" s="207" t="str">
        <f>IF('Test Summary Report'!E7&lt;&gt;0,'Test Summary Report'!E7,"")</f>
        <v/>
      </c>
      <c r="I2" s="307"/>
      <c r="J2" s="116"/>
    </row>
    <row r="3" spans="1:10" ht="26" hidden="1" outlineLevel="1" x14ac:dyDescent="0.3">
      <c r="A3" s="170" t="s">
        <v>229</v>
      </c>
      <c r="B3" s="85" t="s">
        <v>443</v>
      </c>
      <c r="C3" s="150"/>
      <c r="D3" s="150"/>
      <c r="E3" s="150"/>
      <c r="F3" s="126"/>
      <c r="G3" s="145" t="s">
        <v>322</v>
      </c>
      <c r="H3" s="207" t="str">
        <f>IF('Test Summary Report'!E5&lt;&gt;0,'Test Summary Report'!E5,"")</f>
        <v/>
      </c>
      <c r="I3" s="307"/>
      <c r="J3" s="116"/>
    </row>
    <row r="4" spans="1:10" ht="33.75" hidden="1" customHeight="1" outlineLevel="1" x14ac:dyDescent="0.3">
      <c r="A4" s="170" t="s">
        <v>232</v>
      </c>
      <c r="B4" s="85" t="s">
        <v>444</v>
      </c>
      <c r="C4" s="148"/>
      <c r="D4" s="148"/>
      <c r="E4" s="148"/>
      <c r="F4" s="135"/>
      <c r="G4" s="145" t="s">
        <v>234</v>
      </c>
      <c r="H4" s="207" t="str">
        <f>IF('Test Summary Report'!E12&lt;&gt;0,'Test Summary Report'!E12,"")</f>
        <v/>
      </c>
      <c r="I4" s="307"/>
      <c r="J4" s="134"/>
    </row>
    <row r="5" spans="1:10" ht="26" hidden="1" outlineLevel="1" x14ac:dyDescent="0.3">
      <c r="A5" s="172" t="s">
        <v>235</v>
      </c>
      <c r="B5" s="85" t="s">
        <v>414</v>
      </c>
      <c r="C5" s="139"/>
      <c r="D5" s="139"/>
      <c r="E5" s="139"/>
      <c r="F5" s="148"/>
      <c r="G5" s="145" t="s">
        <v>237</v>
      </c>
      <c r="H5" s="207" t="str">
        <f>IF('Test Summary Report'!E11&lt;&gt;0,'Test Summary Report'!E11,"")</f>
        <v/>
      </c>
      <c r="I5" s="308"/>
      <c r="J5" s="104"/>
    </row>
    <row r="6" spans="1:10" hidden="1" outlineLevel="1" x14ac:dyDescent="0.3">
      <c r="A6" s="177"/>
      <c r="B6" s="146"/>
      <c r="C6" s="120"/>
      <c r="D6" s="120"/>
      <c r="E6" s="146"/>
      <c r="F6" s="133"/>
      <c r="G6" s="146"/>
      <c r="H6" s="146"/>
      <c r="I6" s="127"/>
      <c r="J6" s="104"/>
    </row>
    <row r="7" spans="1:10" ht="44.5" collapsed="1" x14ac:dyDescent="0.3">
      <c r="A7" s="112" t="s">
        <v>238</v>
      </c>
      <c r="B7" s="108" t="s">
        <v>239</v>
      </c>
      <c r="C7" s="111" t="s">
        <v>240</v>
      </c>
      <c r="D7" s="109" t="s">
        <v>241</v>
      </c>
      <c r="E7" s="108" t="s">
        <v>242</v>
      </c>
      <c r="F7" s="108" t="s">
        <v>243</v>
      </c>
      <c r="G7" s="110" t="s">
        <v>244</v>
      </c>
      <c r="H7" s="110" t="s">
        <v>245</v>
      </c>
      <c r="I7" s="96" t="s">
        <v>246</v>
      </c>
      <c r="J7" s="101" t="s">
        <v>247</v>
      </c>
    </row>
    <row r="8" spans="1:10" x14ac:dyDescent="0.3">
      <c r="A8" s="152" t="s">
        <v>445</v>
      </c>
      <c r="B8" s="141"/>
      <c r="C8" s="141"/>
      <c r="D8" s="141"/>
      <c r="E8" s="141"/>
      <c r="F8" s="141"/>
      <c r="G8" s="141"/>
      <c r="H8" s="141"/>
      <c r="I8" s="141"/>
      <c r="J8" s="153"/>
    </row>
    <row r="9" spans="1:10" ht="65" x14ac:dyDescent="0.3">
      <c r="A9" s="249" t="s">
        <v>446</v>
      </c>
      <c r="B9" s="214" t="s">
        <v>447</v>
      </c>
      <c r="C9" s="237" t="s">
        <v>254</v>
      </c>
      <c r="D9" s="86">
        <v>1</v>
      </c>
      <c r="E9" s="87" t="s">
        <v>448</v>
      </c>
      <c r="F9" s="87" t="s">
        <v>449</v>
      </c>
      <c r="G9" s="86"/>
      <c r="H9" s="90"/>
      <c r="I9" s="86"/>
      <c r="J9" s="89">
        <f>IF(G9="",0,IF(G9="Pass",1,IF(G9="Fail",0,IF(G9="TBD",0,IF(G9="N/A",1)))))</f>
        <v>0</v>
      </c>
    </row>
    <row r="10" spans="1:10" ht="150" customHeight="1" x14ac:dyDescent="0.3">
      <c r="A10" s="123"/>
      <c r="B10" s="174"/>
      <c r="C10" s="156"/>
      <c r="D10" s="86">
        <v>2</v>
      </c>
      <c r="E10" s="87" t="s">
        <v>450</v>
      </c>
      <c r="F10" s="87" t="s">
        <v>451</v>
      </c>
      <c r="G10" s="86" t="str">
        <f>IF(J9=1,IF(J14=1,IF(J15=1,IF(J16=1,IF(J19=1,IF(J20=1,IF(J21=1,IF(J22=1,IF(J23=1,IF(J24=1,IF(J25=1,IF(J26=1,IF(J27=1,IF(J28=1,IF(J29=1,IF(J30=1,IF(J31=1,IF(J32=1,IF(J33=1,IF(J34=1,IF(J35=1,IF(J36=1,IF(J37=1,IF(J38=1,IF(J39=1,"Pass","Fail"),"Fail"),"Fail"),"Fail"),"Fail"),"Fail"),"Fail"),"Fail"),"Fail"),"Fail"),"Fail"),"Fail"),"Fail"),"Fail"),"Fail"),"Fail"),"Fail"),"Fail"),"Fail"),"Fail"),"Fail"),"Fail"),"Fail"),"Fail"),"Fail")</f>
        <v>Fail</v>
      </c>
      <c r="H10" s="88"/>
      <c r="I10" s="86"/>
      <c r="J10" s="89">
        <f t="shared" ref="J10:J11" si="0">IF(G10="",0,IF(G10="Pass",1,IF(G10="Fail",0,IF(G10="TBD",0,IF(G10="N/A",1)))))</f>
        <v>0</v>
      </c>
    </row>
    <row r="11" spans="1:10" ht="65" x14ac:dyDescent="0.3">
      <c r="A11" s="129" t="s">
        <v>452</v>
      </c>
      <c r="B11" s="147" t="s">
        <v>453</v>
      </c>
      <c r="C11" s="237" t="s">
        <v>254</v>
      </c>
      <c r="D11" s="86">
        <v>1</v>
      </c>
      <c r="E11" s="85" t="s">
        <v>454</v>
      </c>
      <c r="F11" s="87" t="s">
        <v>455</v>
      </c>
      <c r="G11" s="86"/>
      <c r="H11" s="90"/>
      <c r="I11" s="86"/>
      <c r="J11" s="89">
        <f t="shared" si="0"/>
        <v>0</v>
      </c>
    </row>
    <row r="12" spans="1:10" x14ac:dyDescent="0.3">
      <c r="A12" s="152" t="s">
        <v>456</v>
      </c>
      <c r="B12" s="141"/>
      <c r="C12" s="141"/>
      <c r="D12" s="141"/>
      <c r="E12" s="141"/>
      <c r="F12" s="141"/>
      <c r="G12" s="141"/>
      <c r="H12" s="141"/>
      <c r="I12" s="141"/>
      <c r="J12" s="153"/>
    </row>
    <row r="13" spans="1:10" x14ac:dyDescent="0.3">
      <c r="A13" s="152" t="s">
        <v>457</v>
      </c>
      <c r="B13" s="141"/>
      <c r="C13" s="141"/>
      <c r="D13" s="141"/>
      <c r="E13" s="141"/>
      <c r="F13" s="141"/>
      <c r="G13" s="141"/>
      <c r="H13" s="141"/>
      <c r="I13" s="141"/>
      <c r="J13" s="153"/>
    </row>
    <row r="14" spans="1:10" ht="65" x14ac:dyDescent="0.3">
      <c r="A14" s="140" t="s">
        <v>458</v>
      </c>
      <c r="B14" s="118" t="s">
        <v>459</v>
      </c>
      <c r="C14" s="237" t="s">
        <v>254</v>
      </c>
      <c r="D14" s="86">
        <v>1</v>
      </c>
      <c r="E14" s="87" t="s">
        <v>460</v>
      </c>
      <c r="F14" s="87" t="s">
        <v>461</v>
      </c>
      <c r="G14" s="86"/>
      <c r="H14" s="90"/>
      <c r="I14" s="86"/>
      <c r="J14" s="89">
        <f>IF(G14="",0,IF(G14="Pass",1,IF(G14="Fail",0,IF(G14="TBD",0,IF(G14="N/A",1)))))</f>
        <v>0</v>
      </c>
    </row>
    <row r="15" spans="1:10" ht="65" x14ac:dyDescent="0.3">
      <c r="A15" s="136" t="s">
        <v>462</v>
      </c>
      <c r="B15" s="118" t="s">
        <v>463</v>
      </c>
      <c r="C15" s="237" t="s">
        <v>254</v>
      </c>
      <c r="D15" s="86">
        <v>1</v>
      </c>
      <c r="E15" s="87" t="s">
        <v>464</v>
      </c>
      <c r="F15" s="87" t="s">
        <v>465</v>
      </c>
      <c r="G15" s="86"/>
      <c r="H15" s="90"/>
      <c r="I15" s="86"/>
      <c r="J15" s="89">
        <f t="shared" ref="J15:J16" si="1">IF(G15="",0,IF(G15="Pass",1,IF(G15="Fail",0,IF(G15="TBD",0,IF(G15="N/A",1)))))</f>
        <v>0</v>
      </c>
    </row>
    <row r="16" spans="1:10" ht="65" x14ac:dyDescent="0.3">
      <c r="A16" s="136" t="s">
        <v>466</v>
      </c>
      <c r="B16" s="118" t="s">
        <v>467</v>
      </c>
      <c r="C16" s="237" t="s">
        <v>254</v>
      </c>
      <c r="D16" s="86">
        <v>1</v>
      </c>
      <c r="E16" s="87" t="s">
        <v>468</v>
      </c>
      <c r="F16" s="87" t="s">
        <v>469</v>
      </c>
      <c r="G16" s="86"/>
      <c r="H16" s="90"/>
      <c r="I16" s="86"/>
      <c r="J16" s="89">
        <f t="shared" si="1"/>
        <v>0</v>
      </c>
    </row>
    <row r="17" spans="1:10" x14ac:dyDescent="0.3">
      <c r="A17" s="152" t="s">
        <v>470</v>
      </c>
      <c r="B17" s="141"/>
      <c r="C17" s="141"/>
      <c r="D17" s="141"/>
      <c r="E17" s="141"/>
      <c r="F17" s="141"/>
      <c r="G17" s="141"/>
      <c r="H17" s="141"/>
      <c r="I17" s="141"/>
      <c r="J17" s="153"/>
    </row>
    <row r="18" spans="1:10" x14ac:dyDescent="0.3">
      <c r="A18" s="152" t="s">
        <v>471</v>
      </c>
      <c r="B18" s="141"/>
      <c r="C18" s="141"/>
      <c r="D18" s="141"/>
      <c r="E18" s="141"/>
      <c r="F18" s="141"/>
      <c r="G18" s="141"/>
      <c r="H18" s="141"/>
      <c r="I18" s="141"/>
      <c r="J18" s="153"/>
    </row>
    <row r="19" spans="1:10" ht="78" x14ac:dyDescent="0.3">
      <c r="A19" s="136" t="s">
        <v>472</v>
      </c>
      <c r="B19" s="147" t="s">
        <v>473</v>
      </c>
      <c r="C19" s="237" t="s">
        <v>254</v>
      </c>
      <c r="D19" s="86">
        <v>1</v>
      </c>
      <c r="E19" s="87" t="s">
        <v>474</v>
      </c>
      <c r="F19" s="87" t="s">
        <v>475</v>
      </c>
      <c r="G19" s="86"/>
      <c r="H19" s="90"/>
      <c r="I19" s="86"/>
      <c r="J19" s="89">
        <f>IF(G19="",0,IF(G19="Pass",1,IF(G19="Fail",0,IF(G19="TBD",0,IF(G19="N/A",1)))))</f>
        <v>0</v>
      </c>
    </row>
    <row r="20" spans="1:10" ht="104" x14ac:dyDescent="0.3">
      <c r="A20" s="136" t="s">
        <v>476</v>
      </c>
      <c r="B20" s="118" t="s">
        <v>477</v>
      </c>
      <c r="C20" s="237" t="s">
        <v>254</v>
      </c>
      <c r="D20" s="86">
        <v>1</v>
      </c>
      <c r="E20" s="85" t="s">
        <v>478</v>
      </c>
      <c r="F20" s="87" t="s">
        <v>479</v>
      </c>
      <c r="G20" s="86"/>
      <c r="H20" s="90"/>
      <c r="I20" s="86"/>
      <c r="J20" s="89">
        <f t="shared" ref="J20:J39" si="2">IF(G20="",0,IF(G20="Pass",1,IF(G20="Fail",0,IF(G20="TBD",0,IF(G20="N/A",1)))))</f>
        <v>0</v>
      </c>
    </row>
    <row r="21" spans="1:10" ht="65" x14ac:dyDescent="0.3">
      <c r="A21" s="136" t="s">
        <v>152</v>
      </c>
      <c r="B21" s="118" t="s">
        <v>480</v>
      </c>
      <c r="C21" s="237" t="s">
        <v>254</v>
      </c>
      <c r="D21" s="86">
        <v>1</v>
      </c>
      <c r="E21" s="85" t="s">
        <v>481</v>
      </c>
      <c r="F21" s="87" t="s">
        <v>482</v>
      </c>
      <c r="G21" s="86"/>
      <c r="H21" s="90"/>
      <c r="I21" s="86"/>
      <c r="J21" s="89">
        <f t="shared" si="2"/>
        <v>0</v>
      </c>
    </row>
    <row r="22" spans="1:10" ht="65" x14ac:dyDescent="0.3">
      <c r="A22" s="136" t="s">
        <v>483</v>
      </c>
      <c r="B22" s="118" t="s">
        <v>484</v>
      </c>
      <c r="C22" s="237" t="s">
        <v>254</v>
      </c>
      <c r="D22" s="86">
        <v>1</v>
      </c>
      <c r="E22" s="85" t="s">
        <v>485</v>
      </c>
      <c r="F22" s="87" t="s">
        <v>486</v>
      </c>
      <c r="G22" s="86"/>
      <c r="H22" s="90"/>
      <c r="I22" s="86"/>
      <c r="J22" s="89">
        <f t="shared" si="2"/>
        <v>0</v>
      </c>
    </row>
    <row r="23" spans="1:10" ht="65" x14ac:dyDescent="0.3">
      <c r="A23" s="136" t="s">
        <v>487</v>
      </c>
      <c r="B23" s="118" t="s">
        <v>488</v>
      </c>
      <c r="C23" s="237" t="s">
        <v>254</v>
      </c>
      <c r="D23" s="86">
        <v>1</v>
      </c>
      <c r="E23" s="85" t="s">
        <v>489</v>
      </c>
      <c r="F23" s="87" t="s">
        <v>490</v>
      </c>
      <c r="G23" s="86"/>
      <c r="H23" s="90"/>
      <c r="I23" s="86"/>
      <c r="J23" s="89">
        <f t="shared" si="2"/>
        <v>0</v>
      </c>
    </row>
    <row r="24" spans="1:10" ht="135" customHeight="1" x14ac:dyDescent="0.3">
      <c r="A24" s="136" t="s">
        <v>154</v>
      </c>
      <c r="B24" s="118" t="s">
        <v>488</v>
      </c>
      <c r="C24" s="237" t="s">
        <v>254</v>
      </c>
      <c r="D24" s="86">
        <v>1</v>
      </c>
      <c r="E24" s="85" t="s">
        <v>491</v>
      </c>
      <c r="F24" s="87" t="s">
        <v>492</v>
      </c>
      <c r="G24" s="86"/>
      <c r="H24" s="90"/>
      <c r="I24" s="86"/>
      <c r="J24" s="89">
        <f t="shared" si="2"/>
        <v>0</v>
      </c>
    </row>
    <row r="25" spans="1:10" ht="65" x14ac:dyDescent="0.3">
      <c r="A25" s="136" t="s">
        <v>493</v>
      </c>
      <c r="B25" s="118" t="s">
        <v>494</v>
      </c>
      <c r="C25" s="237" t="s">
        <v>254</v>
      </c>
      <c r="D25" s="86">
        <v>1</v>
      </c>
      <c r="E25" s="85" t="s">
        <v>495</v>
      </c>
      <c r="F25" s="87" t="s">
        <v>496</v>
      </c>
      <c r="G25" s="86"/>
      <c r="H25" s="90"/>
      <c r="I25" s="86"/>
      <c r="J25" s="89">
        <f t="shared" si="2"/>
        <v>0</v>
      </c>
    </row>
    <row r="26" spans="1:10" ht="65" x14ac:dyDescent="0.3">
      <c r="A26" s="136" t="s">
        <v>497</v>
      </c>
      <c r="B26" s="118" t="s">
        <v>498</v>
      </c>
      <c r="C26" s="237" t="s">
        <v>254</v>
      </c>
      <c r="D26" s="86">
        <v>1</v>
      </c>
      <c r="E26" s="87" t="s">
        <v>499</v>
      </c>
      <c r="F26" s="87" t="s">
        <v>500</v>
      </c>
      <c r="G26" s="86"/>
      <c r="H26" s="90"/>
      <c r="I26" s="86"/>
      <c r="J26" s="89">
        <f t="shared" si="2"/>
        <v>0</v>
      </c>
    </row>
    <row r="27" spans="1:10" ht="65" x14ac:dyDescent="0.3">
      <c r="A27" s="136" t="s">
        <v>501</v>
      </c>
      <c r="B27" s="118" t="s">
        <v>502</v>
      </c>
      <c r="C27" s="237" t="s">
        <v>254</v>
      </c>
      <c r="D27" s="86">
        <v>1</v>
      </c>
      <c r="E27" s="85" t="s">
        <v>503</v>
      </c>
      <c r="F27" s="87" t="s">
        <v>504</v>
      </c>
      <c r="G27" s="86"/>
      <c r="H27" s="90"/>
      <c r="I27" s="86"/>
      <c r="J27" s="89">
        <f t="shared" si="2"/>
        <v>0</v>
      </c>
    </row>
    <row r="28" spans="1:10" ht="65" x14ac:dyDescent="0.3">
      <c r="A28" s="136" t="s">
        <v>505</v>
      </c>
      <c r="B28" s="118" t="s">
        <v>502</v>
      </c>
      <c r="C28" s="237" t="s">
        <v>254</v>
      </c>
      <c r="D28" s="86">
        <v>1</v>
      </c>
      <c r="E28" s="85" t="s">
        <v>506</v>
      </c>
      <c r="F28" s="87" t="s">
        <v>507</v>
      </c>
      <c r="G28" s="86"/>
      <c r="H28" s="90"/>
      <c r="I28" s="86"/>
      <c r="J28" s="89">
        <f t="shared" si="2"/>
        <v>0</v>
      </c>
    </row>
    <row r="29" spans="1:10" ht="65" x14ac:dyDescent="0.3">
      <c r="A29" s="136" t="s">
        <v>508</v>
      </c>
      <c r="B29" s="118" t="s">
        <v>509</v>
      </c>
      <c r="C29" s="237" t="s">
        <v>254</v>
      </c>
      <c r="D29" s="86">
        <v>1</v>
      </c>
      <c r="E29" s="85" t="s">
        <v>510</v>
      </c>
      <c r="F29" s="87" t="s">
        <v>511</v>
      </c>
      <c r="G29" s="86"/>
      <c r="H29" s="90"/>
      <c r="I29" s="86"/>
      <c r="J29" s="89">
        <f t="shared" si="2"/>
        <v>0</v>
      </c>
    </row>
    <row r="30" spans="1:10" ht="52" x14ac:dyDescent="0.3">
      <c r="A30" s="136" t="s">
        <v>512</v>
      </c>
      <c r="B30" s="118" t="s">
        <v>513</v>
      </c>
      <c r="C30" s="237" t="s">
        <v>254</v>
      </c>
      <c r="D30" s="86">
        <v>1</v>
      </c>
      <c r="E30" s="85" t="s">
        <v>514</v>
      </c>
      <c r="F30" s="87" t="s">
        <v>515</v>
      </c>
      <c r="G30" s="86"/>
      <c r="H30" s="90"/>
      <c r="I30" s="86"/>
      <c r="J30" s="89">
        <f t="shared" si="2"/>
        <v>0</v>
      </c>
    </row>
    <row r="31" spans="1:10" ht="52" x14ac:dyDescent="0.3">
      <c r="A31" s="136" t="s">
        <v>156</v>
      </c>
      <c r="B31" s="118" t="s">
        <v>516</v>
      </c>
      <c r="C31" s="237" t="s">
        <v>254</v>
      </c>
      <c r="D31" s="86">
        <v>1</v>
      </c>
      <c r="E31" s="85" t="s">
        <v>517</v>
      </c>
      <c r="F31" s="87" t="s">
        <v>518</v>
      </c>
      <c r="G31" s="86"/>
      <c r="H31" s="90"/>
      <c r="I31" s="86"/>
      <c r="J31" s="89">
        <f t="shared" si="2"/>
        <v>0</v>
      </c>
    </row>
    <row r="32" spans="1:10" ht="52" x14ac:dyDescent="0.3">
      <c r="A32" s="136" t="s">
        <v>519</v>
      </c>
      <c r="B32" s="118" t="s">
        <v>516</v>
      </c>
      <c r="C32" s="237" t="s">
        <v>254</v>
      </c>
      <c r="D32" s="86">
        <v>1</v>
      </c>
      <c r="E32" s="85" t="s">
        <v>520</v>
      </c>
      <c r="F32" s="87" t="s">
        <v>521</v>
      </c>
      <c r="G32" s="86"/>
      <c r="H32" s="90"/>
      <c r="I32" s="86"/>
      <c r="J32" s="89">
        <f t="shared" si="2"/>
        <v>0</v>
      </c>
    </row>
    <row r="33" spans="1:10" ht="91" x14ac:dyDescent="0.3">
      <c r="A33" s="136" t="s">
        <v>157</v>
      </c>
      <c r="B33" s="118" t="s">
        <v>522</v>
      </c>
      <c r="C33" s="237" t="s">
        <v>254</v>
      </c>
      <c r="D33" s="86">
        <v>1</v>
      </c>
      <c r="E33" s="85" t="s">
        <v>523</v>
      </c>
      <c r="F33" s="87" t="s">
        <v>524</v>
      </c>
      <c r="G33" s="86"/>
      <c r="H33" s="90"/>
      <c r="I33" s="86"/>
      <c r="J33" s="89">
        <f t="shared" si="2"/>
        <v>0</v>
      </c>
    </row>
    <row r="34" spans="1:10" ht="65" x14ac:dyDescent="0.3">
      <c r="A34" s="136" t="s">
        <v>525</v>
      </c>
      <c r="B34" s="118" t="s">
        <v>522</v>
      </c>
      <c r="C34" s="237" t="s">
        <v>254</v>
      </c>
      <c r="D34" s="86">
        <v>1</v>
      </c>
      <c r="E34" s="85" t="s">
        <v>526</v>
      </c>
      <c r="F34" s="87" t="s">
        <v>527</v>
      </c>
      <c r="G34" s="86"/>
      <c r="H34" s="90"/>
      <c r="I34" s="86"/>
      <c r="J34" s="89">
        <f t="shared" si="2"/>
        <v>0</v>
      </c>
    </row>
    <row r="35" spans="1:10" ht="65" x14ac:dyDescent="0.3">
      <c r="A35" s="136" t="s">
        <v>528</v>
      </c>
      <c r="B35" s="118" t="s">
        <v>529</v>
      </c>
      <c r="C35" s="237" t="s">
        <v>254</v>
      </c>
      <c r="D35" s="86">
        <v>1</v>
      </c>
      <c r="E35" s="85" t="s">
        <v>530</v>
      </c>
      <c r="F35" s="87" t="s">
        <v>531</v>
      </c>
      <c r="G35" s="86"/>
      <c r="H35" s="90"/>
      <c r="I35" s="86"/>
      <c r="J35" s="89">
        <f t="shared" si="2"/>
        <v>0</v>
      </c>
    </row>
    <row r="36" spans="1:10" ht="65" x14ac:dyDescent="0.3">
      <c r="A36" s="136" t="s">
        <v>532</v>
      </c>
      <c r="B36" s="118" t="s">
        <v>533</v>
      </c>
      <c r="C36" s="237" t="s">
        <v>254</v>
      </c>
      <c r="D36" s="86">
        <v>1</v>
      </c>
      <c r="E36" s="85" t="s">
        <v>534</v>
      </c>
      <c r="F36" s="87" t="s">
        <v>535</v>
      </c>
      <c r="G36" s="86"/>
      <c r="H36" s="90"/>
      <c r="I36" s="86"/>
      <c r="J36" s="89">
        <f t="shared" si="2"/>
        <v>0</v>
      </c>
    </row>
    <row r="37" spans="1:10" ht="65" x14ac:dyDescent="0.3">
      <c r="A37" s="136" t="s">
        <v>536</v>
      </c>
      <c r="B37" s="118" t="s">
        <v>537</v>
      </c>
      <c r="C37" s="237" t="s">
        <v>254</v>
      </c>
      <c r="D37" s="86">
        <v>1</v>
      </c>
      <c r="E37" s="85" t="s">
        <v>538</v>
      </c>
      <c r="F37" s="87" t="s">
        <v>539</v>
      </c>
      <c r="G37" s="86"/>
      <c r="H37" s="90"/>
      <c r="I37" s="86"/>
      <c r="J37" s="89">
        <f t="shared" si="2"/>
        <v>0</v>
      </c>
    </row>
    <row r="38" spans="1:10" ht="65" x14ac:dyDescent="0.3">
      <c r="A38" s="136" t="s">
        <v>540</v>
      </c>
      <c r="B38" s="118" t="s">
        <v>537</v>
      </c>
      <c r="C38" s="237" t="s">
        <v>254</v>
      </c>
      <c r="D38" s="86">
        <v>1</v>
      </c>
      <c r="E38" s="85" t="s">
        <v>541</v>
      </c>
      <c r="F38" s="87" t="s">
        <v>542</v>
      </c>
      <c r="G38" s="86"/>
      <c r="H38" s="90"/>
      <c r="I38" s="86"/>
      <c r="J38" s="89">
        <f t="shared" si="2"/>
        <v>0</v>
      </c>
    </row>
    <row r="39" spans="1:10" ht="65" x14ac:dyDescent="0.3">
      <c r="A39" s="136" t="s">
        <v>543</v>
      </c>
      <c r="B39" s="118" t="s">
        <v>544</v>
      </c>
      <c r="C39" s="237" t="s">
        <v>254</v>
      </c>
      <c r="D39" s="86">
        <v>1</v>
      </c>
      <c r="E39" s="85" t="s">
        <v>545</v>
      </c>
      <c r="F39" s="87" t="s">
        <v>546</v>
      </c>
      <c r="G39" s="86"/>
      <c r="H39" s="90"/>
      <c r="I39" s="86"/>
      <c r="J39" s="89">
        <f t="shared" si="2"/>
        <v>0</v>
      </c>
    </row>
    <row r="40" spans="1:10" x14ac:dyDescent="0.3">
      <c r="A40" s="152" t="s">
        <v>547</v>
      </c>
      <c r="B40" s="141"/>
      <c r="C40" s="141"/>
      <c r="D40" s="141"/>
      <c r="E40" s="141"/>
      <c r="F40" s="141"/>
      <c r="G40" s="141"/>
      <c r="H40" s="141"/>
      <c r="I40" s="141"/>
      <c r="J40" s="153"/>
    </row>
    <row r="41" spans="1:10" x14ac:dyDescent="0.3">
      <c r="A41" s="152" t="s">
        <v>548</v>
      </c>
      <c r="B41" s="141"/>
      <c r="C41" s="141"/>
      <c r="D41" s="141"/>
      <c r="E41" s="141"/>
      <c r="F41" s="141"/>
      <c r="G41" s="141"/>
      <c r="H41" s="141"/>
      <c r="I41" s="141"/>
      <c r="J41" s="153"/>
    </row>
    <row r="42" spans="1:10" ht="126.75" customHeight="1" x14ac:dyDescent="0.3">
      <c r="A42" s="129" t="s">
        <v>549</v>
      </c>
      <c r="B42" s="147" t="s">
        <v>550</v>
      </c>
      <c r="C42" s="237" t="s">
        <v>254</v>
      </c>
      <c r="D42" s="86">
        <v>1</v>
      </c>
      <c r="E42" s="87" t="s">
        <v>551</v>
      </c>
      <c r="F42" s="87" t="s">
        <v>552</v>
      </c>
      <c r="G42" s="86"/>
      <c r="H42" s="90"/>
      <c r="I42" s="86"/>
      <c r="J42" s="89">
        <f>IF(G42="",0,IF(G42="Pass",1,IF(G42="Fail",0,IF(G42="TBD",0,IF(G42="N/A",1)))))</f>
        <v>0</v>
      </c>
    </row>
    <row r="43" spans="1:10" ht="105" customHeight="1" x14ac:dyDescent="0.3">
      <c r="A43" s="250" t="s">
        <v>160</v>
      </c>
      <c r="B43" s="214" t="s">
        <v>553</v>
      </c>
      <c r="C43" s="237" t="s">
        <v>254</v>
      </c>
      <c r="D43" s="86">
        <v>1</v>
      </c>
      <c r="E43" s="87" t="s">
        <v>554</v>
      </c>
      <c r="F43" s="87" t="s">
        <v>555</v>
      </c>
      <c r="G43" s="86"/>
      <c r="H43" s="90"/>
      <c r="I43" s="86"/>
      <c r="J43" s="89">
        <f t="shared" ref="J43:J52" si="3">IF(G43="",0,IF(G43="Pass",1,IF(G43="Fail",0,IF(G43="TBD",0,IF(G43="N/A",1)))))</f>
        <v>0</v>
      </c>
    </row>
    <row r="44" spans="1:10" ht="130" x14ac:dyDescent="0.3">
      <c r="A44" s="165"/>
      <c r="B44" s="173"/>
      <c r="C44" s="157"/>
      <c r="D44" s="86">
        <v>2</v>
      </c>
      <c r="E44" s="87" t="s">
        <v>556</v>
      </c>
      <c r="F44" s="87" t="s">
        <v>557</v>
      </c>
      <c r="G44" s="86"/>
      <c r="H44" s="90"/>
      <c r="I44" s="86"/>
      <c r="J44" s="89">
        <f t="shared" si="3"/>
        <v>0</v>
      </c>
    </row>
    <row r="45" spans="1:10" ht="105" customHeight="1" x14ac:dyDescent="0.3">
      <c r="A45" s="165"/>
      <c r="B45" s="173"/>
      <c r="C45" s="157"/>
      <c r="D45" s="86">
        <v>3</v>
      </c>
      <c r="E45" s="87" t="s">
        <v>558</v>
      </c>
      <c r="F45" s="87" t="s">
        <v>559</v>
      </c>
      <c r="G45" s="86"/>
      <c r="H45" s="90"/>
      <c r="I45" s="86"/>
      <c r="J45" s="89">
        <f t="shared" si="3"/>
        <v>0</v>
      </c>
    </row>
    <row r="46" spans="1:10" ht="120" customHeight="1" x14ac:dyDescent="0.3">
      <c r="A46" s="123"/>
      <c r="B46" s="174"/>
      <c r="C46" s="156"/>
      <c r="D46" s="86">
        <v>4</v>
      </c>
      <c r="E46" s="87" t="s">
        <v>560</v>
      </c>
      <c r="F46" s="87" t="s">
        <v>561</v>
      </c>
      <c r="G46" s="86"/>
      <c r="H46" s="90"/>
      <c r="I46" s="86"/>
      <c r="J46" s="89">
        <f t="shared" si="3"/>
        <v>0</v>
      </c>
    </row>
    <row r="47" spans="1:10" ht="65" x14ac:dyDescent="0.3">
      <c r="A47" s="129" t="s">
        <v>562</v>
      </c>
      <c r="B47" s="147" t="s">
        <v>563</v>
      </c>
      <c r="C47" s="237" t="s">
        <v>254</v>
      </c>
      <c r="D47" s="86">
        <v>1</v>
      </c>
      <c r="E47" s="105" t="s">
        <v>564</v>
      </c>
      <c r="F47" s="87" t="s">
        <v>565</v>
      </c>
      <c r="G47" s="86" t="s">
        <v>318</v>
      </c>
      <c r="H47" s="88"/>
      <c r="I47" s="86"/>
      <c r="J47" s="89"/>
    </row>
    <row r="48" spans="1:10" ht="154.5" customHeight="1" x14ac:dyDescent="0.3">
      <c r="A48" s="250" t="s">
        <v>566</v>
      </c>
      <c r="B48" s="214" t="s">
        <v>567</v>
      </c>
      <c r="C48" s="237" t="s">
        <v>254</v>
      </c>
      <c r="D48" s="86">
        <v>1</v>
      </c>
      <c r="E48" s="87" t="s">
        <v>568</v>
      </c>
      <c r="F48" s="87" t="s">
        <v>569</v>
      </c>
      <c r="G48" s="86"/>
      <c r="H48" s="90"/>
      <c r="I48" s="86"/>
      <c r="J48" s="89">
        <f t="shared" si="3"/>
        <v>0</v>
      </c>
    </row>
    <row r="49" spans="1:10" ht="260" x14ac:dyDescent="0.3">
      <c r="A49" s="165"/>
      <c r="B49" s="173"/>
      <c r="C49" s="157"/>
      <c r="D49" s="86">
        <v>2</v>
      </c>
      <c r="E49" s="87" t="s">
        <v>570</v>
      </c>
      <c r="F49" s="87" t="s">
        <v>571</v>
      </c>
      <c r="G49" s="86"/>
      <c r="H49" s="90"/>
      <c r="I49" s="86"/>
      <c r="J49" s="89">
        <f t="shared" si="3"/>
        <v>0</v>
      </c>
    </row>
    <row r="50" spans="1:10" ht="409.5" customHeight="1" x14ac:dyDescent="0.3">
      <c r="A50" s="123"/>
      <c r="B50" s="174"/>
      <c r="C50" s="156"/>
      <c r="D50" s="86">
        <v>3</v>
      </c>
      <c r="E50" s="87" t="s">
        <v>572</v>
      </c>
      <c r="F50" s="87" t="s">
        <v>573</v>
      </c>
      <c r="G50" s="86"/>
      <c r="H50" s="90"/>
      <c r="I50" s="86"/>
      <c r="J50" s="89">
        <f t="shared" si="3"/>
        <v>0</v>
      </c>
    </row>
    <row r="51" spans="1:10" ht="234" x14ac:dyDescent="0.3">
      <c r="A51" s="129" t="s">
        <v>574</v>
      </c>
      <c r="B51" s="147" t="s">
        <v>575</v>
      </c>
      <c r="C51" s="237" t="s">
        <v>254</v>
      </c>
      <c r="D51" s="86">
        <v>1</v>
      </c>
      <c r="E51" s="85" t="s">
        <v>576</v>
      </c>
      <c r="F51" s="87" t="s">
        <v>577</v>
      </c>
      <c r="G51" s="86"/>
      <c r="H51" s="90"/>
      <c r="I51" s="86"/>
      <c r="J51" s="89">
        <f t="shared" si="3"/>
        <v>0</v>
      </c>
    </row>
    <row r="52" spans="1:10" ht="217.5" customHeight="1" x14ac:dyDescent="0.3">
      <c r="A52" s="129" t="s">
        <v>578</v>
      </c>
      <c r="B52" s="147" t="s">
        <v>579</v>
      </c>
      <c r="C52" s="237" t="s">
        <v>254</v>
      </c>
      <c r="D52" s="86">
        <v>1</v>
      </c>
      <c r="E52" s="85" t="s">
        <v>580</v>
      </c>
      <c r="F52" s="87" t="s">
        <v>581</v>
      </c>
      <c r="G52" s="86"/>
      <c r="H52" s="90"/>
      <c r="I52" s="86"/>
      <c r="J52" s="89">
        <f t="shared" si="3"/>
        <v>0</v>
      </c>
    </row>
    <row r="53" spans="1:10" x14ac:dyDescent="0.3">
      <c r="A53" s="152" t="s">
        <v>582</v>
      </c>
      <c r="B53" s="141"/>
      <c r="C53" s="141"/>
      <c r="D53" s="141"/>
      <c r="E53" s="141"/>
      <c r="F53" s="141"/>
      <c r="G53" s="141"/>
      <c r="H53" s="141"/>
      <c r="I53" s="141"/>
      <c r="J53" s="153"/>
    </row>
    <row r="54" spans="1:10" x14ac:dyDescent="0.3">
      <c r="G54" s="91" t="s">
        <v>314</v>
      </c>
      <c r="H54" s="92" t="s">
        <v>315</v>
      </c>
      <c r="J54" s="99">
        <f>SUM(J8:J52)</f>
        <v>0</v>
      </c>
    </row>
    <row r="55" spans="1:10" x14ac:dyDescent="0.3">
      <c r="G55" s="93" t="s">
        <v>316</v>
      </c>
      <c r="H55" s="92" t="s">
        <v>317</v>
      </c>
      <c r="J55" s="99">
        <v>37</v>
      </c>
    </row>
    <row r="56" spans="1:10" x14ac:dyDescent="0.3">
      <c r="G56" s="91" t="s">
        <v>318</v>
      </c>
      <c r="H56" s="92"/>
    </row>
    <row r="57" spans="1:10" x14ac:dyDescent="0.3">
      <c r="G57" s="94" t="s">
        <v>319</v>
      </c>
      <c r="H57" s="92"/>
    </row>
  </sheetData>
  <mergeCells count="1">
    <mergeCell ref="I1:I5"/>
  </mergeCells>
  <conditionalFormatting sqref="G9:G11">
    <cfRule type="containsText" dxfId="65" priority="16" operator="containsText" text="TBA">
      <formula>NOT(ISERROR(SEARCH("TBA",G9)))</formula>
    </cfRule>
    <cfRule type="containsText" dxfId="64" priority="17" operator="containsText" text="Fail">
      <formula>NOT(ISERROR(SEARCH("Fail",G9)))</formula>
    </cfRule>
    <cfRule type="containsText" dxfId="63" priority="18" operator="containsText" text="Pass">
      <formula>NOT(ISERROR(SEARCH("Pass",G9)))</formula>
    </cfRule>
  </conditionalFormatting>
  <conditionalFormatting sqref="G14:G16">
    <cfRule type="containsText" dxfId="62" priority="13" operator="containsText" text="TBA">
      <formula>NOT(ISERROR(SEARCH("TBA",G14)))</formula>
    </cfRule>
    <cfRule type="containsText" dxfId="61" priority="14" operator="containsText" text="Fail">
      <formula>NOT(ISERROR(SEARCH("Fail",G14)))</formula>
    </cfRule>
    <cfRule type="containsText" dxfId="60" priority="15" operator="containsText" text="Pass">
      <formula>NOT(ISERROR(SEARCH("Pass",G14)))</formula>
    </cfRule>
  </conditionalFormatting>
  <conditionalFormatting sqref="G19:G39">
    <cfRule type="containsText" dxfId="59" priority="10" operator="containsText" text="TBA">
      <formula>NOT(ISERROR(SEARCH("TBA",G19)))</formula>
    </cfRule>
    <cfRule type="containsText" dxfId="58" priority="11" operator="containsText" text="Fail">
      <formula>NOT(ISERROR(SEARCH("Fail",G19)))</formula>
    </cfRule>
    <cfRule type="containsText" dxfId="57" priority="12" operator="containsText" text="Pass">
      <formula>NOT(ISERROR(SEARCH("Pass",G19)))</formula>
    </cfRule>
  </conditionalFormatting>
  <conditionalFormatting sqref="G42:G52">
    <cfRule type="containsText" dxfId="56" priority="1" operator="containsText" text="TBA">
      <formula>NOT(ISERROR(SEARCH("TBA",G42)))</formula>
    </cfRule>
    <cfRule type="containsText" dxfId="55" priority="2" operator="containsText" text="Fail">
      <formula>NOT(ISERROR(SEARCH("Fail",G42)))</formula>
    </cfRule>
    <cfRule type="containsText" dxfId="54" priority="3" operator="containsText" text="Pass">
      <formula>NOT(ISERROR(SEARCH("Pass",G42)))</formula>
    </cfRule>
  </conditionalFormatting>
  <dataValidations count="1">
    <dataValidation type="list" allowBlank="1" showInputMessage="1" showErrorMessage="1" sqref="G14:G16 G9:G11 G19:G39 G42:G52" xr:uid="{00000000-0002-0000-0800-000000000000}">
      <formula1>"Pass, Fail, TBD, N/A"</formula1>
    </dataValidation>
  </dataValidations>
  <pageMargins left="0.70866141732283472" right="0.70866141732283472" top="0.74803149606299213" bottom="0.74803149606299213" header="0.31496062992125984" footer="0.31496062992125984"/>
  <pageSetup paperSize="8"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8dd53c-e067-4b05-ac36-748ac36d2d0d" xsi:nil="true"/>
    <lcf76f155ced4ddcb4097134ff3c332f xmlns="29d3efbf-535d-49f6-ace3-8c853711202d">
      <Terms xmlns="http://schemas.microsoft.com/office/infopath/2007/PartnerControls"/>
    </lcf76f155ced4ddcb4097134ff3c332f>
    <Status xmlns="29d3efbf-535d-49f6-ace3-8c853711202d" xsi:nil="true"/>
    <DocumentStatus xmlns="29d3efbf-535d-49f6-ace3-8c853711202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DA57E934239345937754CDA7623203" ma:contentTypeVersion="17" ma:contentTypeDescription="Create a new document." ma:contentTypeScope="" ma:versionID="030adf13ebf8c0d7cbc8e3cfa456cdaa">
  <xsd:schema xmlns:xsd="http://www.w3.org/2001/XMLSchema" xmlns:xs="http://www.w3.org/2001/XMLSchema" xmlns:p="http://schemas.microsoft.com/office/2006/metadata/properties" xmlns:ns2="29d3efbf-535d-49f6-ace3-8c853711202d" xmlns:ns3="9d8dd53c-e067-4b05-ac36-748ac36d2d0d" targetNamespace="http://schemas.microsoft.com/office/2006/metadata/properties" ma:root="true" ma:fieldsID="3272fce2bffb1b5b45203123c54c2d09" ns2:_="" ns3:_="">
    <xsd:import namespace="29d3efbf-535d-49f6-ace3-8c853711202d"/>
    <xsd:import namespace="9d8dd53c-e067-4b05-ac36-748ac36d2d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Status" minOccurs="0"/>
                <xsd:element ref="ns2:Docum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3efbf-535d-49f6-ace3-8c8537112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3d8da38-0edf-4682-be2f-2c8ca30bb0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Status" ma:index="22" nillable="true" ma:displayName="Status" ma:description="Progress of work done to the Portal pages" ma:format="Dropdown" ma:internalName="Status">
      <xsd:simpleType>
        <xsd:union memberTypes="dms:Text">
          <xsd:simpleType>
            <xsd:restriction base="dms:Choice">
              <xsd:enumeration value="Published"/>
              <xsd:enumeration value="Publishing in Progress"/>
              <xsd:enumeration value="Choice 3"/>
            </xsd:restriction>
          </xsd:simpleType>
        </xsd:union>
      </xsd:simpleType>
    </xsd:element>
    <xsd:element name="DocumentStatus" ma:index="23" nillable="true" ma:displayName="Document Status" ma:format="Dropdown" ma:internalName="DocumentStatus">
      <xsd:simpleType>
        <xsd:restriction base="dms:Choice">
          <xsd:enumeration value="Published"/>
          <xsd:enumeration value="Reviewed"/>
          <xsd:enumeration value="Ready to be Published"/>
          <xsd:enumeration value="Needs Review"/>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8dd53c-e067-4b05-ac36-748ac36d2d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3a37e9e-f19a-425b-a4dd-85c4cc831b67}" ma:internalName="TaxCatchAll" ma:showField="CatchAllData" ma:web="9d8dd53c-e067-4b05-ac36-748ac36d2d0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3B9F4-561B-47F2-B626-1368D06522EF}">
  <ds:schemaRefs>
    <ds:schemaRef ds:uri="http://schemas.microsoft.com/office/2006/metadata/properties"/>
    <ds:schemaRef ds:uri="http://schemas.microsoft.com/office/infopath/2007/PartnerControls"/>
    <ds:schemaRef ds:uri="9d8dd53c-e067-4b05-ac36-748ac36d2d0d"/>
    <ds:schemaRef ds:uri="29d3efbf-535d-49f6-ace3-8c853711202d"/>
  </ds:schemaRefs>
</ds:datastoreItem>
</file>

<file path=customXml/itemProps2.xml><?xml version="1.0" encoding="utf-8"?>
<ds:datastoreItem xmlns:ds="http://schemas.openxmlformats.org/officeDocument/2006/customXml" ds:itemID="{69C1730F-9CA2-4930-91F5-413528615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3efbf-535d-49f6-ace3-8c853711202d"/>
    <ds:schemaRef ds:uri="9d8dd53c-e067-4b05-ac36-748ac36d2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82063B-D0B6-4645-921D-9088EC3684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Cover</vt:lpstr>
      <vt:lpstr>Introduction</vt:lpstr>
      <vt:lpstr>Test Summary Report</vt:lpstr>
      <vt:lpstr>Context PCEHR</vt:lpstr>
      <vt:lpstr>Context P2P</vt:lpstr>
      <vt:lpstr>Base CDA Package</vt:lpstr>
      <vt:lpstr>Signed CDA Package</vt:lpstr>
      <vt:lpstr>XDM-ZIP Representation</vt:lpstr>
      <vt:lpstr>eSignature</vt:lpstr>
      <vt:lpstr>CDA XML Document</vt:lpstr>
      <vt:lpstr>Clinical Package</vt:lpstr>
      <vt:lpstr>Repository Metadata</vt:lpstr>
      <vt:lpstr>CP-ZIP Representation</vt:lpstr>
      <vt:lpstr>Unsigned CDA Package</vt:lpstr>
      <vt:lpstr>Traceability Matrix</vt:lpstr>
      <vt:lpstr>Reference Notes</vt:lpstr>
      <vt:lpstr>Change Log</vt:lpstr>
      <vt:lpstr>'Traceability Matrix'!Print_Titles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Conformance Test Specification for CDA Packaging v1.5</dc:title>
  <dc:subject>Common - Clinical Document</dc:subject>
  <dc:creator>NEHTA</dc:creator>
  <cp:keywords/>
  <dc:description/>
  <cp:lastModifiedBy>Trevor Burke</cp:lastModifiedBy>
  <cp:revision/>
  <dcterms:created xsi:type="dcterms:W3CDTF">2011-08-17T04:13:53Z</dcterms:created>
  <dcterms:modified xsi:type="dcterms:W3CDTF">2025-06-25T01:28:42Z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0x010100A7DA57E934239345937754CDA7623203</vt:lpwstr>
  </property>
  <property fmtid="{D5CDD505-2E9C-101B-9397-08002B2CF9AE}" pid="3" name="TaxKeyword">
    <vt:lpwstr/>
  </property>
  <property fmtid="{D5CDD505-2E9C-101B-9397-08002B2CF9AE}" pid="4" name="MSIP_Label_40c15abd-c727-4d65-8c9b-7b89f3a8c37e_Enabled">
    <vt:lpwstr>true</vt:lpwstr>
  </property>
  <property fmtid="{D5CDD505-2E9C-101B-9397-08002B2CF9AE}" pid="5" name="MSIP_Label_40c15abd-c727-4d65-8c9b-7b89f3a8c37e_SetDate">
    <vt:lpwstr>2025-01-08T04:58:16Z</vt:lpwstr>
  </property>
  <property fmtid="{D5CDD505-2E9C-101B-9397-08002B2CF9AE}" pid="6" name="MSIP_Label_40c15abd-c727-4d65-8c9b-7b89f3a8c37e_Method">
    <vt:lpwstr>Privileged</vt:lpwstr>
  </property>
  <property fmtid="{D5CDD505-2E9C-101B-9397-08002B2CF9AE}" pid="7" name="MSIP_Label_40c15abd-c727-4d65-8c9b-7b89f3a8c37e_Name">
    <vt:lpwstr>839da1de15bb</vt:lpwstr>
  </property>
  <property fmtid="{D5CDD505-2E9C-101B-9397-08002B2CF9AE}" pid="8" name="MSIP_Label_40c15abd-c727-4d65-8c9b-7b89f3a8c37e_SiteId">
    <vt:lpwstr>49c6971e-d016-4e1a-b041-95533ede53a1</vt:lpwstr>
  </property>
  <property fmtid="{D5CDD505-2E9C-101B-9397-08002B2CF9AE}" pid="9" name="MSIP_Label_40c15abd-c727-4d65-8c9b-7b89f3a8c37e_ActionId">
    <vt:lpwstr>4f0d5729-c18c-4b52-ae79-f18600253aeb</vt:lpwstr>
  </property>
  <property fmtid="{D5CDD505-2E9C-101B-9397-08002B2CF9AE}" pid="10" name="MSIP_Label_40c15abd-c727-4d65-8c9b-7b89f3a8c37e_ContentBits">
    <vt:lpwstr>3</vt:lpwstr>
  </property>
  <property fmtid="{D5CDD505-2E9C-101B-9397-08002B2CF9AE}" pid="11" name="MediaServiceImageTags">
    <vt:lpwstr/>
  </property>
</Properties>
</file>